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Documentos\1. AIDA\0000001 2023\ANEXOS A LA CUENTA\3ER. TRIMESTRE\"/>
    </mc:Choice>
  </mc:AlternateContent>
  <xr:revisionPtr revIDLastSave="0" documentId="8_{36B72631-516A-49E9-BE79-08F04127F722}" xr6:coauthVersionLast="47" xr6:coauthVersionMax="47" xr10:uidLastSave="{00000000-0000-0000-0000-000000000000}"/>
  <bookViews>
    <workbookView xWindow="-120" yWindow="-120" windowWidth="29040" windowHeight="15840" tabRatio="717" firstSheet="4" activeTab="4" xr2:uid="{00000000-000D-0000-FFFF-FFFF00000000}"/>
  </bookViews>
  <sheets>
    <sheet name="ANEXO 1" sheetId="1" state="hidden" r:id="rId1"/>
    <sheet name="Instructivo 1" sheetId="2" state="hidden" r:id="rId2"/>
    <sheet name="ANEXO 2" sheetId="3" state="hidden" r:id="rId3"/>
    <sheet name="Instructivo 2" sheetId="4" state="hidden" r:id="rId4"/>
    <sheet name="ANEXO 3" sheetId="5" r:id="rId5"/>
    <sheet name="Instructivo 3" sheetId="6" state="hidden" r:id="rId6"/>
    <sheet name="ANEXO 4" sheetId="7" state="hidden" r:id="rId7"/>
    <sheet name="Instructivo 4" sheetId="8" state="hidden" r:id="rId8"/>
    <sheet name="ANEXO 5" sheetId="9" state="hidden" r:id="rId9"/>
    <sheet name="Instructivo 5" sheetId="10" state="hidden" r:id="rId10"/>
  </sheets>
  <definedNames>
    <definedName name="_xlnm.Print_Area" localSheetId="6">'ANEXO 4'!$A$1:$L$19</definedName>
    <definedName name="_xlnm.Print_Area" localSheetId="8">'ANEXO 5'!$A$1:$P$21</definedName>
    <definedName name="_xlnm.Print_Area" localSheetId="1">'Instructivo 1'!$A$1:$B$32</definedName>
    <definedName name="_xlnm.Print_Area" localSheetId="3">'Instructivo 2'!$A$1:$B$27</definedName>
    <definedName name="_xlnm.Print_Area" localSheetId="7">'Instructivo 4'!$A$1:$B$23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 i="5" l="1"/>
  <c r="AT36" i="5"/>
  <c r="AT35" i="5"/>
  <c r="AT34" i="5"/>
  <c r="AT33" i="5"/>
  <c r="AT32" i="5"/>
  <c r="AT31" i="5"/>
  <c r="AT30" i="5"/>
  <c r="AT29" i="5"/>
  <c r="AT28" i="5"/>
  <c r="AT27" i="5"/>
  <c r="AT26" i="5"/>
  <c r="AT25" i="5"/>
  <c r="AT24" i="5"/>
  <c r="AT23" i="5"/>
  <c r="AT22" i="5"/>
  <c r="AT21" i="5"/>
  <c r="AT20" i="5"/>
  <c r="AT19" i="5"/>
  <c r="AT18" i="5"/>
  <c r="AT17" i="5"/>
  <c r="AT16" i="5"/>
  <c r="AT15" i="5"/>
  <c r="AT14" i="5"/>
  <c r="AT13" i="5"/>
  <c r="AT12" i="5"/>
  <c r="AT11" i="5"/>
  <c r="AT10"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N10" i="5"/>
  <c r="AH11" i="5"/>
  <c r="AH10" i="5"/>
  <c r="BF36" i="5"/>
  <c r="BE36" i="5"/>
  <c r="BD36" i="5"/>
  <c r="BC36" i="5"/>
  <c r="BB36" i="5"/>
  <c r="BF35" i="5"/>
  <c r="BE35" i="5"/>
  <c r="BD35" i="5"/>
  <c r="BC35" i="5"/>
  <c r="BB35" i="5"/>
  <c r="BF34" i="5"/>
  <c r="BE34" i="5"/>
  <c r="BD34" i="5"/>
  <c r="BC34" i="5"/>
  <c r="BB34" i="5"/>
  <c r="BF33" i="5"/>
  <c r="BE33" i="5"/>
  <c r="BD33" i="5"/>
  <c r="BC33" i="5"/>
  <c r="BB33" i="5"/>
  <c r="BF32" i="5"/>
  <c r="BE32" i="5"/>
  <c r="BD32" i="5"/>
  <c r="BC32" i="5"/>
  <c r="BB32" i="5"/>
  <c r="BF31" i="5"/>
  <c r="BE31" i="5"/>
  <c r="BD31" i="5"/>
  <c r="BC31" i="5"/>
  <c r="BB31" i="5"/>
  <c r="BF30" i="5"/>
  <c r="BE30" i="5"/>
  <c r="BD30" i="5"/>
  <c r="BC30" i="5"/>
  <c r="BB30" i="5"/>
  <c r="BF29" i="5"/>
  <c r="BE29" i="5"/>
  <c r="BD29" i="5"/>
  <c r="BC29" i="5"/>
  <c r="BB29" i="5"/>
  <c r="BF28" i="5"/>
  <c r="BE28" i="5"/>
  <c r="BD28" i="5"/>
  <c r="BA28" i="5" s="1"/>
  <c r="BC28" i="5"/>
  <c r="BB28" i="5"/>
  <c r="BF27" i="5"/>
  <c r="BE27" i="5"/>
  <c r="BD27" i="5"/>
  <c r="BC27" i="5"/>
  <c r="BB27" i="5"/>
  <c r="BF26" i="5"/>
  <c r="BE26" i="5"/>
  <c r="BD26" i="5"/>
  <c r="BC26" i="5"/>
  <c r="BB26" i="5"/>
  <c r="BF25" i="5"/>
  <c r="BE25" i="5"/>
  <c r="BD25" i="5"/>
  <c r="BC25" i="5"/>
  <c r="BB25" i="5"/>
  <c r="BF24" i="5"/>
  <c r="BE24" i="5"/>
  <c r="BD24" i="5"/>
  <c r="BC24" i="5"/>
  <c r="BB24" i="5"/>
  <c r="BF23" i="5"/>
  <c r="BE23" i="5"/>
  <c r="BD23" i="5"/>
  <c r="BC23" i="5"/>
  <c r="BB23" i="5"/>
  <c r="BF22" i="5"/>
  <c r="BE22" i="5"/>
  <c r="BD22" i="5"/>
  <c r="BC22" i="5"/>
  <c r="BB22" i="5"/>
  <c r="BF21" i="5"/>
  <c r="BE21" i="5"/>
  <c r="BD21" i="5"/>
  <c r="BC21" i="5"/>
  <c r="BB21" i="5"/>
  <c r="BF20" i="5"/>
  <c r="BE20" i="5"/>
  <c r="BD20" i="5"/>
  <c r="BC20" i="5"/>
  <c r="BB20" i="5"/>
  <c r="BF19" i="5"/>
  <c r="BE19" i="5"/>
  <c r="BD19" i="5"/>
  <c r="BC19" i="5"/>
  <c r="BB19" i="5"/>
  <c r="BF18" i="5"/>
  <c r="BE18" i="5"/>
  <c r="BD18" i="5"/>
  <c r="BC18" i="5"/>
  <c r="BB18" i="5"/>
  <c r="BF17" i="5"/>
  <c r="BE17" i="5"/>
  <c r="BD17" i="5"/>
  <c r="BC17" i="5"/>
  <c r="BB17" i="5"/>
  <c r="BF16" i="5"/>
  <c r="BE16" i="5"/>
  <c r="BD16" i="5"/>
  <c r="BC16" i="5"/>
  <c r="BB16" i="5"/>
  <c r="BF15" i="5"/>
  <c r="BE15" i="5"/>
  <c r="BD15" i="5"/>
  <c r="BC15" i="5"/>
  <c r="BB15" i="5"/>
  <c r="BF14" i="5"/>
  <c r="BE14" i="5"/>
  <c r="BD14" i="5"/>
  <c r="BC14" i="5"/>
  <c r="BB14" i="5"/>
  <c r="BF13" i="5"/>
  <c r="BE13" i="5"/>
  <c r="BD13" i="5"/>
  <c r="BC13" i="5"/>
  <c r="BB13" i="5"/>
  <c r="BF12" i="5"/>
  <c r="BE12" i="5"/>
  <c r="BD12" i="5"/>
  <c r="BC12" i="5"/>
  <c r="BB12" i="5"/>
  <c r="BF11" i="5"/>
  <c r="BE11" i="5"/>
  <c r="BD11" i="5"/>
  <c r="BC11" i="5"/>
  <c r="BB11" i="5"/>
  <c r="BF10" i="5"/>
  <c r="BE10" i="5"/>
  <c r="BD10" i="5"/>
  <c r="BC10" i="5"/>
  <c r="BB10" i="5"/>
  <c r="AY37" i="5"/>
  <c r="AX37" i="5"/>
  <c r="AW37" i="5"/>
  <c r="AV37" i="5"/>
  <c r="AU37" i="5"/>
  <c r="AS37" i="5"/>
  <c r="AR37" i="5"/>
  <c r="AP37" i="5"/>
  <c r="AO37" i="5"/>
  <c r="AM37" i="5"/>
  <c r="AL37" i="5"/>
  <c r="AJ37" i="5"/>
  <c r="AI37" i="5"/>
  <c r="AG37" i="5"/>
  <c r="AF37" i="5"/>
  <c r="AE37" i="5"/>
  <c r="AD37" i="5"/>
  <c r="AC37" i="5"/>
  <c r="Z37" i="5"/>
  <c r="X37" i="5"/>
  <c r="T37" i="5"/>
  <c r="S37" i="5"/>
  <c r="R37" i="5"/>
  <c r="Q37" i="5"/>
  <c r="P37" i="5"/>
  <c r="AB36" i="5"/>
  <c r="Y36" i="5"/>
  <c r="V36" i="5" s="1"/>
  <c r="U36" i="5"/>
  <c r="O36" i="5"/>
  <c r="AB35" i="5"/>
  <c r="Y35" i="5"/>
  <c r="V35" i="5" s="1"/>
  <c r="U35" i="5"/>
  <c r="O35" i="5"/>
  <c r="AB34" i="5"/>
  <c r="Y34" i="5"/>
  <c r="V34" i="5"/>
  <c r="U34" i="5"/>
  <c r="O34" i="5"/>
  <c r="AB33" i="5"/>
  <c r="Y33" i="5"/>
  <c r="V33" i="5" s="1"/>
  <c r="U33" i="5"/>
  <c r="O33" i="5"/>
  <c r="AB32" i="5"/>
  <c r="Y32" i="5"/>
  <c r="V32" i="5" s="1"/>
  <c r="U32" i="5"/>
  <c r="O32" i="5"/>
  <c r="AB31" i="5"/>
  <c r="Y31" i="5"/>
  <c r="V31" i="5"/>
  <c r="U31" i="5"/>
  <c r="O31" i="5"/>
  <c r="AB30" i="5"/>
  <c r="Y30" i="5"/>
  <c r="V30" i="5" s="1"/>
  <c r="U30" i="5"/>
  <c r="O30" i="5"/>
  <c r="AB29" i="5"/>
  <c r="Y29" i="5"/>
  <c r="V29" i="5" s="1"/>
  <c r="U29" i="5"/>
  <c r="O29" i="5"/>
  <c r="AB28" i="5"/>
  <c r="Y28" i="5"/>
  <c r="V28" i="5" s="1"/>
  <c r="U28" i="5"/>
  <c r="O28" i="5"/>
  <c r="AB27" i="5"/>
  <c r="Y27" i="5"/>
  <c r="V27" i="5" s="1"/>
  <c r="U27" i="5"/>
  <c r="O27" i="5"/>
  <c r="AB26" i="5"/>
  <c r="Y26" i="5"/>
  <c r="V26" i="5" s="1"/>
  <c r="U26" i="5"/>
  <c r="O26" i="5"/>
  <c r="AB25" i="5"/>
  <c r="Y25" i="5"/>
  <c r="V25" i="5" s="1"/>
  <c r="U25" i="5"/>
  <c r="O25" i="5"/>
  <c r="AB24" i="5"/>
  <c r="Y24" i="5"/>
  <c r="V24" i="5" s="1"/>
  <c r="U24" i="5"/>
  <c r="O24" i="5"/>
  <c r="AB23" i="5"/>
  <c r="Y23" i="5"/>
  <c r="V23" i="5" s="1"/>
  <c r="U23" i="5"/>
  <c r="O23" i="5"/>
  <c r="AB22" i="5"/>
  <c r="Y22" i="5"/>
  <c r="V22" i="5" s="1"/>
  <c r="U22" i="5"/>
  <c r="O22" i="5"/>
  <c r="AB21" i="5"/>
  <c r="Y21" i="5"/>
  <c r="V21" i="5" s="1"/>
  <c r="U21" i="5"/>
  <c r="O21" i="5"/>
  <c r="AB20" i="5"/>
  <c r="Y20" i="5"/>
  <c r="V20" i="5" s="1"/>
  <c r="U20" i="5"/>
  <c r="O20" i="5"/>
  <c r="AB19" i="5"/>
  <c r="Y19" i="5"/>
  <c r="V19" i="5" s="1"/>
  <c r="U19" i="5"/>
  <c r="O19" i="5"/>
  <c r="AB18" i="5"/>
  <c r="Y18" i="5"/>
  <c r="V18" i="5" s="1"/>
  <c r="U18" i="5"/>
  <c r="O18" i="5"/>
  <c r="AB17" i="5"/>
  <c r="Y17" i="5"/>
  <c r="V17" i="5" s="1"/>
  <c r="U17" i="5"/>
  <c r="O17" i="5"/>
  <c r="AB16" i="5"/>
  <c r="Y16" i="5"/>
  <c r="V16" i="5" s="1"/>
  <c r="U16" i="5"/>
  <c r="O16" i="5"/>
  <c r="AB15" i="5"/>
  <c r="Y15" i="5"/>
  <c r="V15" i="5"/>
  <c r="U15" i="5"/>
  <c r="O15" i="5"/>
  <c r="AB14" i="5"/>
  <c r="Y14" i="5"/>
  <c r="V14" i="5" s="1"/>
  <c r="U14" i="5"/>
  <c r="O14" i="5"/>
  <c r="AB13" i="5"/>
  <c r="Y13" i="5"/>
  <c r="V13" i="5" s="1"/>
  <c r="U13" i="5"/>
  <c r="O13" i="5"/>
  <c r="AB12" i="5"/>
  <c r="Y12" i="5"/>
  <c r="V12" i="5" s="1"/>
  <c r="U12" i="5"/>
  <c r="O12" i="5"/>
  <c r="AB11" i="5"/>
  <c r="Y11" i="5"/>
  <c r="V11" i="5" s="1"/>
  <c r="U11" i="5"/>
  <c r="O11" i="5"/>
  <c r="AB10" i="5"/>
  <c r="Y10" i="5"/>
  <c r="U10" i="5"/>
  <c r="O10" i="5"/>
  <c r="AA37" i="5"/>
  <c r="AQ37" i="5"/>
  <c r="W37" i="5"/>
  <c r="BA23" i="5" l="1"/>
  <c r="BA35" i="5"/>
  <c r="BA27" i="5"/>
  <c r="BA36" i="5"/>
  <c r="BA14" i="5"/>
  <c r="BA30" i="5"/>
  <c r="BA21" i="5"/>
  <c r="BA34" i="5"/>
  <c r="BA12" i="5"/>
  <c r="BA25" i="5"/>
  <c r="BA32" i="5"/>
  <c r="BA20" i="5"/>
  <c r="Y37" i="5"/>
  <c r="V37" i="5" s="1"/>
  <c r="BF37" i="5"/>
  <c r="BA11" i="5"/>
  <c r="AB37" i="5"/>
  <c r="BA19" i="5"/>
  <c r="BA33" i="5"/>
  <c r="BA31" i="5"/>
  <c r="BA29" i="5"/>
  <c r="BA26" i="5"/>
  <c r="BA24" i="5"/>
  <c r="BA22" i="5"/>
  <c r="BA18" i="5"/>
  <c r="BA17" i="5"/>
  <c r="BA16" i="5"/>
  <c r="BA15" i="5"/>
  <c r="BA13" i="5"/>
  <c r="BA10" i="5"/>
  <c r="BE37" i="5"/>
  <c r="BC37" i="5"/>
  <c r="BB37" i="5"/>
  <c r="BD37" i="5"/>
  <c r="AT37" i="5"/>
  <c r="AK37" i="5"/>
  <c r="AH37" i="5" s="1"/>
  <c r="AN37" i="5"/>
  <c r="V10" i="5"/>
  <c r="BA37" i="5" l="1"/>
</calcChain>
</file>

<file path=xl/sharedStrings.xml><?xml version="1.0" encoding="utf-8"?>
<sst xmlns="http://schemas.openxmlformats.org/spreadsheetml/2006/main" count="738" uniqueCount="413">
  <si>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</si>
  <si>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</si>
  <si>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</si>
  <si>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</si>
  <si>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</si>
  <si>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</si>
  <si>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</si>
  <si>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</si>
  <si>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</si>
  <si>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</si>
  <si>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</si>
  <si>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</si>
  <si>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</si>
  <si>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</si>
  <si>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</si>
  <si>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</si>
  <si>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</si>
  <si>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</si>
  <si>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</si>
  <si>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</si>
  <si>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</si>
  <si>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</si>
  <si>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</si>
  <si>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</si>
  <si>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</si>
  <si>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</si>
  <si>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</si>
  <si>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</si>
  <si>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</si>
  <si>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</si>
  <si>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</si>
  <si>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</si>
  <si>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</si>
  <si>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</si>
  <si>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</si>
  <si>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</si>
  <si>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</si>
  <si>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</si>
  <si>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</si>
  <si>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</si>
  <si>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</si>
  <si>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ANEXO 2: RELACION DE GASTOS REALIZADOS EN OBRAS EJECUTADAS POR ADMINISTRACION DIRECTA</t>
  </si>
  <si>
    <t xml:space="preserve">MUNICIPIO:   </t>
  </si>
  <si>
    <t>CUENTA CONTABLE DE LA OBRA:</t>
  </si>
  <si>
    <t>_(9)_</t>
  </si>
  <si>
    <t>NUMERO OPERACIÓN (TRANSACCION O CHEQUE)</t>
  </si>
  <si>
    <t>NUMERO DE ASIENTO</t>
  </si>
  <si>
    <t>FECHA DE ASIENTO</t>
  </si>
  <si>
    <t>NUM. DE FACTURA</t>
  </si>
  <si>
    <t>FECHA DE FACTURA</t>
  </si>
  <si>
    <t>CUENTA CONTABLE</t>
  </si>
  <si>
    <t xml:space="preserve">P R O V E E D O R </t>
  </si>
  <si>
    <t>C O N C E P T O</t>
  </si>
  <si>
    <t>UNIDAD MEDIDA</t>
  </si>
  <si>
    <t>CANTIDAD</t>
  </si>
  <si>
    <t>PRECIO UNITARIO</t>
  </si>
  <si>
    <t>I.V.A.</t>
  </si>
  <si>
    <t>IMPORTE TOTAL</t>
  </si>
  <si>
    <t>_(10)_</t>
  </si>
  <si>
    <t>_(11)_</t>
  </si>
  <si>
    <t>_(12)_</t>
  </si>
  <si>
    <t>_(13)_</t>
  </si>
  <si>
    <t>_(14)_</t>
  </si>
  <si>
    <t>_(15)_</t>
  </si>
  <si>
    <t>_(16)_</t>
  </si>
  <si>
    <t>_(17)_</t>
  </si>
  <si>
    <t>_(18)_</t>
  </si>
  <si>
    <t>_(19)_</t>
  </si>
  <si>
    <t>_(20)_</t>
  </si>
  <si>
    <t>_(21)_</t>
  </si>
  <si>
    <t>_(22)_</t>
  </si>
  <si>
    <t>TOTAL</t>
  </si>
  <si>
    <t>Presidente Municipal</t>
  </si>
  <si>
    <t>Tesorero Municipal</t>
  </si>
  <si>
    <t>Contralor Municipal</t>
  </si>
  <si>
    <t>"Bajo protesta de decir verdad, declaramos que este reporte y sus notas son razonablemente correctos, y son responsabilidad del emisor"</t>
  </si>
  <si>
    <r>
      <rPr>
        <sz val="9"/>
        <rFont val="Arial"/>
        <family val="2"/>
      </rPr>
      <t>Identificador</t>
    </r>
  </si>
  <si>
    <r>
      <rPr>
        <sz val="9"/>
        <rFont val="Arial"/>
        <family val="2"/>
      </rPr>
      <t>Descripción</t>
    </r>
  </si>
  <si>
    <r>
      <rPr>
        <sz val="9"/>
        <rFont val="Arial"/>
        <family val="2"/>
      </rPr>
      <t>Anotar con número el dia del periodo que corresponda, trimestral o anual;</t>
    </r>
  </si>
  <si>
    <r>
      <rPr>
        <sz val="9"/>
        <rFont val="Arial"/>
        <family val="2"/>
      </rPr>
      <t>Escribir con número el ejercicio fiscal de que se trate;</t>
    </r>
  </si>
  <si>
    <r>
      <rPr>
        <sz val="9"/>
        <rFont val="Arial"/>
        <family val="2"/>
      </rPr>
      <t xml:space="preserve">Marcar el status en que se encuentra la obra a la fecha de presentacion del presente Anexo 2, pudiendo ser "terminada" o
</t>
    </r>
    <r>
      <rPr>
        <sz val="9"/>
        <rFont val="Arial"/>
        <family val="2"/>
      </rPr>
      <t>”en proceso";</t>
    </r>
  </si>
  <si>
    <r>
      <rPr>
        <sz val="9"/>
        <rFont val="Arial"/>
        <family val="2"/>
      </rPr>
      <t>Marcar si la obra, es en Bien de Dominio Publico;</t>
    </r>
  </si>
  <si>
    <r>
      <rPr>
        <sz val="9"/>
        <rFont val="Arial"/>
        <family val="2"/>
      </rPr>
      <t>Marcar si la obra, es en Bienes Propios;</t>
    </r>
  </si>
  <si>
    <r>
      <rPr>
        <sz val="9"/>
        <rFont val="Arial"/>
        <family val="2"/>
      </rPr>
      <t>Especificar el nombre de la  obra;</t>
    </r>
  </si>
  <si>
    <r>
      <rPr>
        <sz val="9"/>
        <rFont val="Arial"/>
        <family val="2"/>
      </rPr>
      <t>Anotar la Cuenta contable de la obra;</t>
    </r>
  </si>
  <si>
    <r>
      <rPr>
        <sz val="9"/>
        <rFont val="Arial"/>
        <family val="2"/>
      </rPr>
      <t>Escribir el número transaccion o cheque que ampara el pago correspondiente al gasto realizado;</t>
    </r>
  </si>
  <si>
    <t>Escribir el número de asiento del pago señalado;</t>
  </si>
  <si>
    <r>
      <rPr>
        <sz val="9"/>
        <rFont val="Arial"/>
        <family val="2"/>
      </rPr>
      <t>Anotar la fecha de la asiento;</t>
    </r>
  </si>
  <si>
    <r>
      <rPr>
        <sz val="9"/>
        <rFont val="Arial"/>
        <family val="2"/>
      </rPr>
      <t>Anotar el número de la factura;</t>
    </r>
  </si>
  <si>
    <r>
      <rPr>
        <sz val="9"/>
        <rFont val="Arial"/>
        <family val="2"/>
      </rPr>
      <t>Escribir la fecha de expedición de la factura;</t>
    </r>
  </si>
  <si>
    <r>
      <rPr>
        <sz val="9"/>
        <rFont val="Arial"/>
        <family val="2"/>
      </rPr>
      <t xml:space="preserve">Razón social  del proveedor,  en el caso de  mano  de obra será el nombre  del trabajador  del prestador  del servicio o
</t>
    </r>
    <r>
      <rPr>
        <sz val="9"/>
        <rFont val="Arial"/>
        <family val="2"/>
      </rPr>
      <t>actividad;</t>
    </r>
  </si>
  <si>
    <t>Especificar el concepto del gasto realizado: Mano de obra (Se deberá señalar el periodo de trabajo), material, equipo de construcción, maquinaria, personal técnico y alquiler de equipo y/o maquinaria,  describiendo cada uno de ellos como se describen y relacionan en la factura;</t>
  </si>
  <si>
    <r>
      <rPr>
        <sz val="9"/>
        <rFont val="Arial"/>
        <family val="2"/>
      </rPr>
      <t xml:space="preserve">Anotar la unidad de medida que se trate: Ejemplo kg, toneladas, ml, m2. m3. Its, horas, semana, mes, etc.; Para el caso de
</t>
    </r>
    <r>
      <rPr>
        <sz val="9"/>
        <rFont val="Arial"/>
        <family val="2"/>
      </rPr>
      <t>las listas de raya será por semana; y No se considera unidad de medida el lote o la Palabra varios.</t>
    </r>
  </si>
  <si>
    <r>
      <rPr>
        <sz val="9"/>
        <rFont val="Arial"/>
        <family val="2"/>
      </rPr>
      <t>Escribir la cantidad total del concepto que se describe;</t>
    </r>
  </si>
  <si>
    <r>
      <rPr>
        <sz val="9"/>
        <rFont val="Arial"/>
        <family val="2"/>
      </rPr>
      <t>Anotar el precio unitario del concepto;</t>
    </r>
  </si>
  <si>
    <r>
      <rPr>
        <sz val="9"/>
        <rFont val="Arial"/>
        <family val="2"/>
      </rPr>
      <t>Escribir el IVA de la cantidad total pagada:</t>
    </r>
  </si>
  <si>
    <r>
      <rPr>
        <sz val="9"/>
        <rFont val="Arial"/>
        <family val="2"/>
      </rPr>
      <t xml:space="preserve">Escribir el importe total pagado por el concepto registrado (Debe de coincidir con el importe contable del asiento que se
</t>
    </r>
    <r>
      <rPr>
        <sz val="9"/>
        <rFont val="Arial"/>
        <family val="2"/>
      </rPr>
      <t>registra en el Sistema de Contabilidad Gubernamental);</t>
    </r>
  </si>
  <si>
    <t>De ser el caso, incluir las notas que se considere conveniente para clarificar la información contenida en el reporte; y,</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</si>
  <si>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</si>
  <si>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</si>
  <si>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</si>
  <si>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</si>
  <si>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</si>
  <si>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</si>
  <si>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</si>
  <si>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</si>
  <si>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</si>
  <si>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</si>
  <si>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</si>
  <si>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</si>
  <si>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</si>
  <si>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</si>
  <si>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</si>
  <si>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</si>
  <si>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</si>
  <si>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</si>
  <si>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</si>
  <si>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</si>
  <si>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</si>
  <si>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</si>
  <si>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</si>
  <si>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</si>
  <si>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</si>
  <si>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</si>
  <si>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</si>
  <si>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</si>
  <si>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</si>
  <si>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</si>
  <si>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</si>
  <si>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</si>
  <si>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</si>
  <si>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</si>
  <si>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</si>
  <si>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</si>
  <si>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</si>
  <si>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</si>
  <si>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</si>
  <si>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</si>
  <si>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</si>
  <si>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</si>
  <si>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</si>
  <si>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</si>
  <si>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</si>
  <si>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</si>
  <si>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</si>
  <si>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</si>
  <si>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</si>
  <si>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</si>
  <si>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</si>
  <si>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</si>
  <si>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</si>
  <si>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</si>
  <si>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</si>
  <si>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</si>
  <si>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</si>
  <si>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</si>
  <si>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</si>
  <si>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</si>
  <si>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</si>
  <si>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</si>
  <si>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</si>
  <si>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</si>
  <si>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</si>
  <si>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</si>
  <si>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</si>
  <si>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</si>
  <si>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_(3)_</t>
  </si>
  <si>
    <t>_(4)_</t>
  </si>
  <si>
    <t>_(5)_</t>
  </si>
  <si>
    <t xml:space="preserve">_(6)_              CONTRATO / ADMINISTRACIÓN DIRECTA  </t>
  </si>
  <si>
    <t>_(7)_         OBRA / PROYECTO / SERVICIO / OTRO</t>
  </si>
  <si>
    <t>_(8)_</t>
  </si>
  <si>
    <t>_(15)_SI /NO</t>
  </si>
  <si>
    <t>SUMA</t>
  </si>
  <si>
    <t>CONTRALOR MUNICIPAL</t>
  </si>
  <si>
    <t>"Bajo protesta de decir verdad, declaramos que este reporte y sus notas son razonablemente correctos, y son responsabilidad del emisor."</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</si>
  <si>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</si>
  <si>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</si>
  <si>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</si>
  <si>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</si>
  <si>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</si>
  <si>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</si>
  <si>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</si>
  <si>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</si>
  <si>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</si>
  <si>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</si>
  <si>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</si>
  <si>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</si>
  <si>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</si>
  <si>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</si>
  <si>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</si>
  <si>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</si>
  <si>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</si>
  <si>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</si>
  <si>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</si>
  <si>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</si>
  <si>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</si>
  <si>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</si>
  <si>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</si>
  <si>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12.5"/>
        <rFont val="Arial"/>
        <family val="2"/>
      </rPr>
      <t>ANEXO 4: VINCULACIÓN DE OBJETIVOS</t>
    </r>
  </si>
  <si>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</si>
  <si>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</si>
  <si>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</si>
  <si>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</si>
  <si>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</si>
  <si>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</si>
  <si>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</si>
  <si>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</si>
  <si>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</si>
  <si>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</si>
  <si>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</si>
  <si>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</si>
  <si>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</si>
  <si>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</si>
  <si>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</si>
  <si>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PRESIDENTE MUNICIPAL
_(16)</t>
  </si>
  <si>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</si>
  <si>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</si>
  <si>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</si>
  <si>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</si>
  <si>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</si>
  <si>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</si>
  <si>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</si>
  <si>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</si>
  <si>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</si>
  <si>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</si>
  <si>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</si>
  <si>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</si>
  <si>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</si>
  <si>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</si>
  <si>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</si>
  <si>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</si>
  <si>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</si>
  <si>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</si>
  <si>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</si>
  <si>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</si>
  <si>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</si>
  <si>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</si>
  <si>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</si>
  <si>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</si>
  <si>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</si>
  <si>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</si>
  <si>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t>ANEXO 5: INFORME DEL AVANCE PROGRAMÁTICO  PRESUPUESTARIO</t>
  </si>
  <si>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</si>
  <si>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</si>
  <si>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</si>
  <si>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</si>
  <si>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</si>
  <si>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</si>
  <si>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</si>
  <si>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</si>
  <si>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</si>
  <si>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</si>
  <si>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</si>
  <si>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r>
      <rPr>
        <sz val="10"/>
        <rFont val="Arial Narrow"/>
        <family val="2"/>
      </rPr>
      <t>PRESIDENTE MUNICIPAL
(20)_</t>
    </r>
  </si>
  <si>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</si>
  <si>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</si>
  <si>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</si>
  <si>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</si>
  <si>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</si>
  <si>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</si>
  <si>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</si>
  <si>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</si>
  <si>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</si>
  <si>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</si>
  <si>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</si>
  <si>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</si>
  <si>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</si>
  <si>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</si>
  <si>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</si>
  <si>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</si>
  <si>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</si>
  <si>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 xml:space="preserve">"Bajo protesta de decir verdad, declaramos que este reporte y sus notas son razonablemente correctos, y son responsabilidad del emisor.’
ESPECIFICACIÓNES:
A. El llenado de este formato debe realizarse utilizando el Instructivo 1.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</si>
  <si>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4.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</si>
  <si>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5.
B. El llenado de este formato debe realizarse con tipo de letra Arial Narfow.
</t>
  </si>
  <si>
    <t>INSTRUCTIVO 2  RELACIÓN DE GASTOS REALIZADOS  EN OBRAS EJECUTADAS POR ADMINISTRACIÓN DIRECTA</t>
  </si>
  <si>
    <r>
      <rPr>
        <sz val="9"/>
        <rFont val="Arial"/>
        <family val="2"/>
      </rPr>
      <t xml:space="preserve">Anotar  el nombre del Municipio  </t>
    </r>
    <r>
      <rPr>
        <sz val="9"/>
        <color rgb="FF0C0C0C"/>
        <rFont val="Arial"/>
        <family val="2"/>
      </rPr>
      <t xml:space="preserve">o </t>
    </r>
    <r>
      <rPr>
        <sz val="9"/>
        <rFont val="Arial"/>
        <family val="2"/>
      </rPr>
      <t>en su caso, el nombre  del Organismo Operador y especificar el Municipio al que pertenece, según se trate;</t>
    </r>
  </si>
  <si>
    <r>
      <t xml:space="preserve">Anotar con letra el mes del periodo que corresponda, trimestral </t>
    </r>
    <r>
      <rPr>
        <sz val="9"/>
        <color rgb="FF111111"/>
        <rFont val="Arial"/>
        <family val="2"/>
      </rPr>
      <t xml:space="preserve">o </t>
    </r>
    <r>
      <rPr>
        <sz val="9"/>
        <rFont val="Arial"/>
        <family val="2"/>
      </rPr>
      <t>anual;</t>
    </r>
  </si>
  <si>
    <t>Anotar número de la cuenta contable del registro en gasto corriente a que corresponda;</t>
  </si>
  <si>
    <t>Anotar nombre y la firma de los servidores públicos que se señalan en el formato, los que correspoda a Municipio u Organismo Operador según sea el caso.</t>
  </si>
  <si>
    <t>Anotar el total que corresponda;</t>
  </si>
  <si>
    <t>INSTRUCTIVO 3 RELACIÓN DE OBRAS EJECUTADAS</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</si>
  <si>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</si>
  <si>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</si>
  <si>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</si>
  <si>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</si>
  <si>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</si>
  <si>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</si>
  <si>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r>
      <t xml:space="preserve">INSTRUCTIVO </t>
    </r>
    <r>
      <rPr>
        <sz val="11.5"/>
        <color rgb="FF212121"/>
        <rFont val="Arial"/>
        <family val="2"/>
      </rPr>
      <t xml:space="preserve">4 </t>
    </r>
    <r>
      <rPr>
        <sz val="11.5"/>
        <rFont val="Arial"/>
        <family val="2"/>
      </rPr>
      <t>VINCULACIÓN DE OBJETIVOS</t>
    </r>
  </si>
  <si>
    <r>
      <t xml:space="preserve">INSTRUCTIVO 5 INFORME </t>
    </r>
    <r>
      <rPr>
        <sz val="10.5"/>
        <color rgb="FF0E0E0E"/>
        <rFont val="Arial"/>
        <family val="2"/>
      </rPr>
      <t xml:space="preserve">DEL </t>
    </r>
    <r>
      <rPr>
        <sz val="10.5"/>
        <rFont val="Arial"/>
        <family val="2"/>
      </rPr>
      <t>AVANCE PROGRAMÁTICO  PRESUPUESTARIO</t>
    </r>
  </si>
  <si>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</si>
  <si>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</si>
  <si>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</si>
  <si>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</si>
  <si>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</si>
  <si>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</si>
  <si>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</si>
  <si>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</si>
  <si>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</si>
  <si>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</si>
  <si>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</si>
  <si>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</si>
  <si>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</si>
  <si>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</si>
  <si>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</si>
  <si>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</si>
  <si>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</si>
  <si>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</si>
  <si>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</si>
  <si>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</si>
  <si>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</si>
  <si>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Anotar el nombre del Presidente del Consejo Directivo del Instituto Municipal de Planeación, y plasmar su firma.</t>
  </si>
  <si>
    <t>PRESIDENTE DEL CONSEJO DIRECTIVO DEL INSTITUTO MUNICIPAL DE PLANEACIÓN              _(24)_</t>
  </si>
  <si>
    <t>CONTRALOR MUNICIPAL                                                                  (ELABORÓ)                                                                                                                         _(23)_</t>
  </si>
  <si>
    <r>
      <rPr>
        <b/>
        <sz val="10"/>
        <rFont val="Arial Narrow"/>
        <family val="2"/>
      </rPr>
      <t>TESORERO MUNICIPAL
(</t>
    </r>
    <r>
      <rPr>
        <b/>
        <sz val="8"/>
        <rFont val="Arial Narrow"/>
        <family val="2"/>
      </rPr>
      <t>ELABORÓ) (28)</t>
    </r>
  </si>
  <si>
    <t xml:space="preserve">  PRESIDENTE DEL CONSEJO DIRECTIVO DEL INSTITUTO MUNICIPAL DE PLANEACIÓN              _(20)_  (ELABORÓ)</t>
  </si>
  <si>
    <t>NOTAS:</t>
  </si>
  <si>
    <t>DE URUAPAN, MICHOACÁN</t>
  </si>
  <si>
    <t xml:space="preserve">OBRA EN BIEN DE  </t>
  </si>
  <si>
    <t xml:space="preserve">OBRA EN BIENES </t>
  </si>
  <si>
    <t xml:space="preserve">NOMBRE DE LA OBRA:   </t>
  </si>
  <si>
    <t xml:space="preserve">STATUS DEL PROCESO DE EJECUCION:   </t>
  </si>
  <si>
    <t xml:space="preserve">MTRO. IGNACIO BENJAMÍN CAMPOS EQUIHUA  </t>
  </si>
  <si>
    <t xml:space="preserve">L.C. VÍCTOR MANUEL SÁNCHEZ CORNEJO  </t>
  </si>
  <si>
    <t>Secretarío de Obras Publicas</t>
  </si>
  <si>
    <t>y Movilidad</t>
  </si>
  <si>
    <t xml:space="preserve">MTRO. JOSÉ MANUEL PIZENO NAREZ   </t>
  </si>
  <si>
    <t>ARQ. OMAR JIMÉNEZ TRIGUEROS</t>
  </si>
  <si>
    <t xml:space="preserve">MUNICIPIO: DE URUAPAN, MICHOACÁN  </t>
  </si>
  <si>
    <t>URUAPAN</t>
  </si>
  <si>
    <t>OBRA PÚBLICA</t>
  </si>
  <si>
    <t>DIRECCIÓN DE PROYECTOS E INFRAESTRUCTURA MUNICIPAL</t>
  </si>
  <si>
    <t>NO</t>
  </si>
  <si>
    <t>MTRO. IGNACIO BENJAMÍN CAMPOS EQUIHUA</t>
  </si>
  <si>
    <t xml:space="preserve">PRESIDENTE  MUNICIPAL </t>
  </si>
  <si>
    <t>MTRO. JOSÉ MANUEL PIZENO NAREZ</t>
  </si>
  <si>
    <t>SECRETARIO DE OBRAS PÚBLICAS Y MOVILIDAD</t>
  </si>
  <si>
    <t>DEL 01 DE OCTUBRE AL 31 DE DICIEMBRE DEL AÑO 2022</t>
  </si>
  <si>
    <t>ANEXO 2: RELACIÓN DE OBRAS EJECUTADAS</t>
  </si>
  <si>
    <t>RECURSOS FEDERALES</t>
  </si>
  <si>
    <t>ESTRUCTURA FINANCIERA EJERCIDO (momento contable del ejercido)</t>
  </si>
  <si>
    <t>CALTZONTZIN</t>
  </si>
  <si>
    <t>CONTRATO</t>
  </si>
  <si>
    <t>25</t>
  </si>
  <si>
    <t>120540050000</t>
  </si>
  <si>
    <t>CORUPO</t>
  </si>
  <si>
    <t>97.00 M2</t>
  </si>
  <si>
    <t>2.00 PIEZA</t>
  </si>
  <si>
    <t>CONSTRUCCIÓN DE AULAS DE EDUCACIÓN PRIMARIA DE LA ESCUELA 18 DE MARZO EN LA LOCALIDAD DE JICALAN MUNICIPIO DE URUAPAN MICHOACÁN</t>
  </si>
  <si>
    <t>JICALÁN</t>
  </si>
  <si>
    <t>138.00 M2</t>
  </si>
  <si>
    <t>39/2023/14SO 15/06/2023</t>
  </si>
  <si>
    <t>CONSTRUCCIÓN DE AULA DE EDUCACIÓN PREPARATORIA EN LA ESCUELA DE BACHILLERES EN LA LOCALIDAD DE CALTZONTZIN MUNICIPIO DE URUAPAN MICHOACÁN</t>
  </si>
  <si>
    <t>CLA</t>
  </si>
  <si>
    <t>75.00 M2</t>
  </si>
  <si>
    <t>CONSTRUCCIÓN DE AULA DE EDUCACIÓN PREPARATORIA EN LA ESCUELA DEL CONALEP EN LA LOCALIDAD DE URUAPAN MICHOACÁN</t>
  </si>
  <si>
    <t>CONSTRUCCIÓN DE SANITARIOS EN LA ESCUELA DE EDUCACIÓN PRIMARIA BENITO JUÁREZ EN LA LOCALIDAD DE TOREO EL BAJO MUNICIPIO DE URUAPAN MICHOACÁN</t>
  </si>
  <si>
    <t>TOREO EL BAJO</t>
  </si>
  <si>
    <t>52.00 M2</t>
  </si>
  <si>
    <t>CONSTRUCCIÓN DE PAVIMENTACIÓN A BASE DE CONCRETO HIDRAULICO DE LA CALLE BENITO JUAREZ (ACCESO AL PANTEÓN) ENTRE LAS CALLES PARICUTÍN Y ALDAMA EN LA LOCALIDAD DE CALTZONTZIN MUNICIPIO DE URUAPAN MICHOACÁN</t>
  </si>
  <si>
    <t>1708.00 M2</t>
  </si>
  <si>
    <t>CONSTRUCCIÓN DE PAVIMENTACIÓN A BASE DE CONCRETO HIDRAULICO, CONSTRUCCIÓN DE RED DE AGUA ENTUBADA Y CONSTRUCCIÓN DE RED DE DRENAJE SANITARIO DE LA CALLE 10 DE AGOSTO ENTRE LAS CALLES 5 DE MAYO Y 21 DE SEPTIEMBRE EN LA LOCALIDAD DE SAN LORENZO MUNICIP</t>
  </si>
  <si>
    <t>SAN LORENZO</t>
  </si>
  <si>
    <t>825.00 M2</t>
  </si>
  <si>
    <t>CONSTRUCCIÓN DE PAVIMENTACIÓN A BASE DE CONCRETO HIDRAULICO, CONSTRUCCIÓN DE RED DE AGUA ENTUBADA Y REHABILITACIÓN DE RED DE DRENAJE SANITARIO EN LA CALLE CORREGIDORA ENTRE LAS CALLES EMILIANO ZAPATA Y JATZICURINI EN LA LOCALIDAD DE CAPACUARO MUNICIP</t>
  </si>
  <si>
    <t>CAPACUARO</t>
  </si>
  <si>
    <t>879.00 M2</t>
  </si>
  <si>
    <t>CONSTRUCCIÓN DE DRENAJE PLUVIAL EN LA CALZ. LA FUENTE EN LA LOCALIDAD DE URUAPAN MICHOACÁN</t>
  </si>
  <si>
    <t>50.50 ML</t>
  </si>
  <si>
    <t>CONSTRUCCIÓN DE TECHADO EN ÁREA DE IMPARTICIÓN DE EDUCACIÓN FÍSICA EN LA ESCUELA PRIMARIA GREGORIO TORRES QUINTERO UBICADA EN LA COLONIA OBSERVATORIO EN LA LOCALIDAD DE URUAPAN MICHOACÁN</t>
  </si>
  <si>
    <t>397.00 M2</t>
  </si>
  <si>
    <t>CONSTRUCCIÓN DE AULA DE EDUCACIÓN PREPARATORIA EN LA ESCUELA DEL CECYTEM EN LA LOCALIDAD DE URUAPAN MICHOACÁN</t>
  </si>
  <si>
    <t>CONSTRUCCIÓN DE PAVIMENTACIÓN A BASE DE CONCRETO HIDRAULICO EN LA CALLE JOSÉ TITO BARRERA COL. PALITO VERDE EN LA LOCALIDAD DE URUAPAN MICHOACÁN</t>
  </si>
  <si>
    <t>472.00 M2</t>
  </si>
  <si>
    <t>CONSTRUCCIÓN DE PAVIMENTACIÓN ASFALTICA PARA HACER LA CONEXIÓN DE LA CARRETERA URUAPAN-TARETAN EN LA LOCALIDAD DE SAN MARCOS DEL MUNICIPIO DE URUAPAN MICHOACÁN</t>
  </si>
  <si>
    <t>SAN MARCOS</t>
  </si>
  <si>
    <t>2215.00 M2</t>
  </si>
  <si>
    <t>42/2023/15SO 29/06/2023</t>
  </si>
  <si>
    <t>CONSTRUCCIÓN DE PARQUE PÚBLICO Y REHABILITACIÓN DE CANCHA PÚBLICA EN LA CALLE PINO DE LA LOCALIDAD DE CORUPO DEL MUNICIPIO DE URUAPAN MICHOACÁN</t>
  </si>
  <si>
    <t>1212.00 M2</t>
  </si>
  <si>
    <t>REHABILITACIÓN DE CANCHA DEPORTIVA EN LA ESCUELA DE EDUCACIÓN PRIMARIA EMILIANO ZAPATA EN LA LOCALIDAD DE LA CARATACUA MUNICIPIO DE URUAPAN MICHOACÁN</t>
  </si>
  <si>
    <t>LA CARATACUA</t>
  </si>
  <si>
    <t>461.00 M2</t>
  </si>
  <si>
    <t>REHABILITACIÓN DE CANCHA DEPORTIVA EN LA ESCUELA DE EDUCACIÓN PRIMARIA VENUSTIANO CARRANZA EN LA LOCALIDAD DE SAN MARTÍN BUENOS AIRES MUNICIPIO DE URUAPAN MICHOACÁN</t>
  </si>
  <si>
    <t>SAN MARTÍN BUENOS AIRES</t>
  </si>
  <si>
    <t>536.00 M2</t>
  </si>
  <si>
    <t>CONSTRUCCIÓN DE PARQUE PÚBLICO EN LA CALLE FRANCISCO J. MÚGICA DE LA COLONIA LA ZAPATA EN LA LOCALIDAD DE URUAPAN MICHOACÁN</t>
  </si>
  <si>
    <t>669.00 M2</t>
  </si>
  <si>
    <t>AMPLIACIÓN DE CENTRO CULTURAL EN LA ANTIGUA FABRICA DE SAN PEDRO UBICADA EN LA CALLE MIGUEL TREVIÑO EN LA LOCALIDAD DE URUAPAN MICHOACÁN</t>
  </si>
  <si>
    <t xml:space="preserve">452.00 </t>
  </si>
  <si>
    <t>CONSTRUCCIÓN DE CANCHA DEPORTIVA Y TECHADO DEL ÁREA DE IMPARTICIÓN DE EDUCACIÓN FÍSICA EN LA ESUELA PREPARATORIA EN CETIS NO. 27 UBICADO EN LA CARRETERA URUAPAN-CARAPAN EN LA LOCALIDAD DE URUAPAN MICHOACÁN</t>
  </si>
  <si>
    <t>637.00 M2</t>
  </si>
  <si>
    <t>48/2023/19SO 31/07/2023</t>
  </si>
  <si>
    <t>CONSTRUCCIÓN DE CANCHA DEPORTIVA EN LA ESCUELA DE EDUCACIÓN PRIMARIA LEONEL CALDERON DE LA COL. EL MILAGRO EN LA LOCALIDAD DE URUAPAN MICHOACÁN</t>
  </si>
  <si>
    <t>351.00 M2</t>
  </si>
  <si>
    <t>CONSTRUCCIÓN DE SANITARIOS EN LA ESCUELA DE EDUCACIÓN PRIMARIA JOSÉ MA. MORELOS DE LA COL. LA QUINTA EN LA LOCALIDAD DE URUAPAN MICHOACÁN</t>
  </si>
  <si>
    <t>53.00 M2</t>
  </si>
  <si>
    <t>REHABILITACIÓN DE AULAS EN LA ESCUELA DE EDUCACIÓN PREESCOLAR HEROES DE URUAPAN EN LA COL. SAN RAFAEL DE LA LOCALIDAD DE URUAPAN MICHOACÁN</t>
  </si>
  <si>
    <t>121.00 M2</t>
  </si>
  <si>
    <t>AMPLIACION DE RED DE AGUA ENTUBADA EN CAMINO REAL A TZIPICHA EN LA LOCALIDAD DE NUEVO ZIROSTO MUNICIPIO DE URUAPAN MICHOACAN</t>
  </si>
  <si>
    <t>NUEVO ZIROSTO</t>
  </si>
  <si>
    <t>700.00 ML</t>
  </si>
  <si>
    <t>CONSTRUCCIÓN DE DRENAJE SANITARIO EN CAMINO REAL A TZIPICHA EN LA LOCALIDAD DE NUEVO ZIROSTO MUNICIPIO DE URUAPAN MICHOACAN</t>
  </si>
  <si>
    <t>350.00 ML</t>
  </si>
  <si>
    <t>REHABILITACIÓN DE SANITARIOS EN LA ESCUELA DE EDUCACIÓN PRIMARIA 20 DE NOVIEMBRE UBICADA EN LA COL. EMILIANO ZAPATA EN LA LOCALIDAD DE URUAPAN MICHOACÁN</t>
  </si>
  <si>
    <t>51.00 M2</t>
  </si>
  <si>
    <t>REHABILITACIÓN DE CENTRO DE SALUD MUNICIPAL UBICADO EN LA AV. CHIAPAS ESQ. CON LA CALLE PROL. DE VERACRUZ DE LA COL. RAMÓN FARIAS EN LA LOCALIDAD DE URUAPAN MICHOACÁN</t>
  </si>
  <si>
    <t>157.00 M2</t>
  </si>
  <si>
    <t>51/2023/20SO 14/08/2023</t>
  </si>
  <si>
    <t>CONSTRUCCIÓN DE DRENAJE PLUVIAL EN LA CALLE ESCUINAPA ENTRE LAS CALLES INSURGENTES Y EL DORADO DE LA COLONIA JARDINES DEL PEDREGAL EN LA LOCALIDAD DE URUAPAN MICHOACÁN</t>
  </si>
  <si>
    <t>CONSTRUCCION DE MURO DE CONTENCIÓN EN LA CALLE PRIVADA DE ALDAMA DESDE LA CALLE TRANSVERSAL DE ALDAMA HASTA LLEGAR AL RÍO CUPATITZIO DE LA COL. EL ARENAL EN LA LOCALIDAD DE URUAPAN MICHOACÁN</t>
  </si>
  <si>
    <t>76.00 M3</t>
  </si>
  <si>
    <t>DEL 01 DE JULIO AL 30 DE SEPTIEMBRE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</si>
</sst>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_);\(0\)"/>
    <numFmt numFmtId="165" formatCode="&quot;$&quot;#,##0.00"/>
  </numFmts>
  <fonts count="60" x14ac:knownFonts="1">
    <font>
      <sz val="10"/>
      <color rgb="FF000000"/>
      <name val="Times New Roman"/>
      <family val="1"/>
    </font>
    <font>
      <sz val="11"/>
      <color theme="1"/>
      <name val="Calibri"/>
      <family val="2"/>
      <scheme val="minor"/>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b/>
      <sz val="10"/>
      <color theme="1"/>
      <name val="Arial Narrow"/>
      <family val="2"/>
    </font>
    <font>
      <sz val="10"/>
      <color theme="1"/>
      <name val="Arial Narrow"/>
      <family val="2"/>
    </font>
    <font>
      <u/>
      <sz val="10"/>
      <color theme="1"/>
      <name val="Arial Narrow"/>
      <family val="2"/>
    </font>
    <font>
      <sz val="9"/>
      <color theme="1"/>
      <name val="Arial Narrow"/>
      <family val="2"/>
    </font>
    <font>
      <sz val="7"/>
      <color theme="1"/>
      <name val="Arial Narrow"/>
      <family val="2"/>
    </font>
    <font>
      <b/>
      <sz val="9"/>
      <color theme="1"/>
      <name val="Arial Narrow"/>
      <family val="2"/>
    </font>
    <font>
      <sz val="8"/>
      <color theme="1"/>
      <name val="Arial Narrow"/>
      <family val="2"/>
    </font>
    <font>
      <b/>
      <sz val="8"/>
      <color theme="1"/>
      <name val="Arial Narrow"/>
      <family val="2"/>
    </font>
    <font>
      <b/>
      <sz val="7"/>
      <color theme="1"/>
      <name val="Arial Narrow"/>
      <family val="2"/>
    </font>
    <font>
      <sz val="9"/>
      <name val="Arial"/>
      <family val="2"/>
    </font>
    <font>
      <sz val="9"/>
      <color rgb="FF000000"/>
      <name val="Arial"/>
      <family val="2"/>
    </font>
    <font>
      <sz val="9"/>
      <color rgb="FF0C0C0C"/>
      <name val="Arial"/>
      <family val="2"/>
    </font>
    <font>
      <sz val="9"/>
      <color rgb="FF111111"/>
      <name val="Arial"/>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b/>
      <sz val="12"/>
      <color theme="1"/>
      <name val="Arial Narrow"/>
      <family val="2"/>
    </font>
    <font>
      <sz val="10"/>
      <color rgb="FF000000"/>
      <name val="Times New Roman"/>
      <family val="1"/>
    </font>
    <font>
      <sz val="10"/>
      <color rgb="FF333333"/>
      <name val="Arial Narrow"/>
      <family val="2"/>
    </font>
    <font>
      <sz val="12"/>
      <color theme="1"/>
      <name val="Arial Narrow"/>
      <family val="2"/>
    </font>
    <font>
      <sz val="9"/>
      <color rgb="FF333333"/>
      <name val="Arial Narrow"/>
      <family val="2"/>
    </font>
    <font>
      <sz val="9"/>
      <name val="Arial Narrow"/>
    </font>
    <font>
      <sz val="10"/>
      <color rgb="FF333333"/>
      <name val="Arial Narrow"/>
    </font>
    <font>
      <sz val="8"/>
      <name val="Times New Roman"/>
      <family val="1"/>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2F2F2F"/>
      </left>
      <right style="thin">
        <color rgb="FF2F2F2F"/>
      </right>
      <top style="thin">
        <color rgb="FF2F2F2F"/>
      </top>
      <bottom style="thin">
        <color rgb="FF2F2F2F"/>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style="thin">
        <color indexed="64"/>
      </right>
      <top/>
      <bottom style="thin">
        <color indexed="64"/>
      </bottom>
      <diagonal/>
    </border>
    <border>
      <left/>
      <right/>
      <top style="thin">
        <color rgb="FF333333"/>
      </top>
      <bottom style="thin">
        <color rgb="FF333333"/>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indexed="64"/>
      </top>
      <bottom style="thin">
        <color rgb="FF000000"/>
      </bottom>
      <diagonal/>
    </border>
  </borders>
  <cellStyleXfs count="6">
    <xf numFmtId="0" fontId="0" fillId="0" borderId="0"/>
    <xf numFmtId="0" fontId="2" fillId="0" borderId="0"/>
    <xf numFmtId="43" fontId="43" fillId="0" borderId="0" applyFont="0" applyFill="0" applyBorder="0" applyAlignment="0" applyProtection="0"/>
    <xf numFmtId="44" fontId="53" fillId="0" borderId="0" applyFont="0" applyFill="0" applyBorder="0" applyAlignment="0" applyProtection="0"/>
    <xf numFmtId="0" fontId="1" fillId="0" borderId="0"/>
    <xf numFmtId="44" fontId="1" fillId="0" borderId="0" applyFont="0" applyFill="0" applyBorder="0" applyAlignment="0" applyProtection="0"/>
  </cellStyleXfs>
  <cellXfs count="273">
    <xf numFmtId="0" fontId="0" fillId="0" borderId="0" xfId="0"/>
    <xf numFmtId="0" fontId="6" fillId="0" borderId="0" xfId="0" applyFont="1" applyAlignment="1">
      <alignment horizontal="left" vertical="top"/>
    </xf>
    <xf numFmtId="0" fontId="3" fillId="0" borderId="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left" wrapText="1"/>
    </xf>
    <xf numFmtId="0" fontId="10" fillId="0" borderId="9" xfId="0" applyFont="1" applyBorder="1" applyAlignment="1">
      <alignment horizontal="left" vertical="top" wrapText="1" indent="2"/>
    </xf>
    <xf numFmtId="164" fontId="11" fillId="0" borderId="9" xfId="0" applyNumberFormat="1" applyFont="1" applyBorder="1" applyAlignment="1">
      <alignment horizontal="center" vertical="top" shrinkToFit="1"/>
    </xf>
    <xf numFmtId="164" fontId="12" fillId="0" borderId="9" xfId="0" applyNumberFormat="1" applyFont="1" applyBorder="1" applyAlignment="1">
      <alignment horizontal="center" vertical="top" shrinkToFit="1"/>
    </xf>
    <xf numFmtId="0" fontId="13"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xf>
    <xf numFmtId="0" fontId="19" fillId="0" borderId="13" xfId="0" applyFont="1" applyBorder="1" applyAlignment="1">
      <alignment horizontal="left" vertical="top" wrapText="1" indent="2"/>
    </xf>
    <xf numFmtId="0" fontId="19" fillId="0" borderId="13" xfId="0" applyFont="1" applyBorder="1" applyAlignment="1">
      <alignment horizontal="center" vertical="top" wrapText="1"/>
    </xf>
    <xf numFmtId="0" fontId="0" fillId="0" borderId="0" xfId="0" applyAlignment="1">
      <alignment horizontal="left" wrapText="1"/>
    </xf>
    <xf numFmtId="164" fontId="20" fillId="0" borderId="13" xfId="0" applyNumberFormat="1" applyFont="1" applyBorder="1" applyAlignment="1">
      <alignment horizontal="center" vertical="top" shrinkToFit="1"/>
    </xf>
    <xf numFmtId="0" fontId="0" fillId="0" borderId="0" xfId="0" applyAlignment="1">
      <alignment horizontal="left" vertical="center" wrapText="1"/>
    </xf>
    <xf numFmtId="0" fontId="19"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5" fillId="0" borderId="0" xfId="1" applyFont="1"/>
    <xf numFmtId="0" fontId="26" fillId="0" borderId="0" xfId="1" applyFont="1"/>
    <xf numFmtId="0" fontId="27" fillId="0" borderId="0" xfId="1" applyFont="1"/>
    <xf numFmtId="0" fontId="28" fillId="0" borderId="0" xfId="1" applyFont="1"/>
    <xf numFmtId="0" fontId="27" fillId="2" borderId="0" xfId="1" applyFont="1" applyFill="1"/>
    <xf numFmtId="0" fontId="26" fillId="0" borderId="14" xfId="1" applyFont="1" applyBorder="1" applyAlignment="1">
      <alignment horizontal="center" vertical="center" wrapText="1"/>
    </xf>
    <xf numFmtId="0" fontId="26" fillId="0" borderId="14" xfId="1" applyFont="1" applyBorder="1" applyAlignment="1">
      <alignment horizontal="center" vertical="center"/>
    </xf>
    <xf numFmtId="0" fontId="29" fillId="0" borderId="14" xfId="1" applyFont="1" applyBorder="1" applyAlignment="1">
      <alignment horizontal="center" wrapText="1"/>
    </xf>
    <xf numFmtId="1" fontId="29" fillId="0" borderId="14" xfId="1" applyNumberFormat="1" applyFont="1" applyBorder="1" applyAlignment="1">
      <alignment horizontal="center"/>
    </xf>
    <xf numFmtId="14" fontId="29" fillId="0" borderId="14" xfId="1" applyNumberFormat="1" applyFont="1" applyBorder="1" applyAlignment="1">
      <alignment horizontal="center"/>
    </xf>
    <xf numFmtId="0" fontId="29" fillId="0" borderId="14" xfId="1" applyFont="1" applyBorder="1" applyAlignment="1">
      <alignment horizontal="center"/>
    </xf>
    <xf numFmtId="14" fontId="29" fillId="0" borderId="14" xfId="1" applyNumberFormat="1" applyFont="1" applyBorder="1" applyAlignment="1">
      <alignment horizontal="center" wrapText="1"/>
    </xf>
    <xf numFmtId="0" fontId="29" fillId="0" borderId="14" xfId="1" applyFont="1" applyBorder="1" applyAlignment="1">
      <alignment wrapText="1"/>
    </xf>
    <xf numFmtId="165" fontId="29" fillId="0" borderId="14" xfId="1" applyNumberFormat="1" applyFont="1" applyBorder="1"/>
    <xf numFmtId="165" fontId="29" fillId="0" borderId="14" xfId="1" applyNumberFormat="1" applyFont="1" applyBorder="1" applyAlignment="1">
      <alignment wrapText="1"/>
    </xf>
    <xf numFmtId="165" fontId="29" fillId="0" borderId="14" xfId="1" applyNumberFormat="1" applyFont="1" applyBorder="1" applyAlignment="1">
      <alignment horizontal="right"/>
    </xf>
    <xf numFmtId="0" fontId="30" fillId="0" borderId="14" xfId="1" applyFont="1" applyBorder="1" applyAlignment="1">
      <alignment horizontal="center" vertical="center" wrapText="1"/>
    </xf>
    <xf numFmtId="0" fontId="30" fillId="0" borderId="14" xfId="1" applyFont="1" applyBorder="1" applyAlignment="1">
      <alignment horizontal="center" vertical="center"/>
    </xf>
    <xf numFmtId="0" fontId="31" fillId="0" borderId="0" xfId="1" applyFont="1"/>
    <xf numFmtId="0" fontId="32" fillId="0" borderId="15" xfId="1" applyFont="1" applyBorder="1" applyAlignment="1">
      <alignment horizontal="center" wrapText="1"/>
    </xf>
    <xf numFmtId="0" fontId="33" fillId="0" borderId="0" xfId="1" applyFont="1" applyAlignment="1">
      <alignment horizontal="center"/>
    </xf>
    <xf numFmtId="165" fontId="31" fillId="0" borderId="0" xfId="1" applyNumberFormat="1" applyFont="1" applyAlignment="1">
      <alignment horizontal="center"/>
    </xf>
    <xf numFmtId="165" fontId="31" fillId="0" borderId="14" xfId="1" applyNumberFormat="1" applyFont="1" applyBorder="1" applyAlignment="1">
      <alignment horizontal="center"/>
    </xf>
    <xf numFmtId="0" fontId="32" fillId="0" borderId="0" xfId="1" applyFont="1" applyAlignment="1">
      <alignment horizontal="center" wrapText="1"/>
    </xf>
    <xf numFmtId="165" fontId="34" fillId="0" borderId="0" xfId="1" applyNumberFormat="1" applyFont="1" applyAlignment="1">
      <alignment horizontal="center"/>
    </xf>
    <xf numFmtId="0" fontId="25" fillId="0" borderId="16" xfId="1" applyFont="1" applyBorder="1"/>
    <xf numFmtId="0" fontId="31" fillId="0" borderId="0" xfId="1" applyFont="1" applyAlignment="1">
      <alignment horizontal="right"/>
    </xf>
    <xf numFmtId="165" fontId="31" fillId="0" borderId="0" xfId="1" applyNumberFormat="1" applyFont="1"/>
    <xf numFmtId="0" fontId="29" fillId="0" borderId="0" xfId="1" applyFont="1"/>
    <xf numFmtId="0" fontId="12" fillId="0" borderId="0" xfId="1" applyFont="1"/>
    <xf numFmtId="0" fontId="35" fillId="0" borderId="17" xfId="0" applyFont="1" applyBorder="1" applyAlignment="1">
      <alignment horizontal="left" vertical="top" wrapText="1" indent="1"/>
    </xf>
    <xf numFmtId="0" fontId="35" fillId="0" borderId="17" xfId="0" applyFont="1" applyBorder="1" applyAlignment="1">
      <alignment horizontal="center" vertical="top" wrapText="1"/>
    </xf>
    <xf numFmtId="164" fontId="36" fillId="0" borderId="17" xfId="0" applyNumberFormat="1" applyFont="1" applyBorder="1" applyAlignment="1">
      <alignment horizontal="center" vertical="top" shrinkToFit="1"/>
    </xf>
    <xf numFmtId="0" fontId="36" fillId="0" borderId="17" xfId="0" applyFont="1" applyBorder="1" applyAlignment="1">
      <alignment horizontal="left" vertical="top" wrapText="1"/>
    </xf>
    <xf numFmtId="0" fontId="35" fillId="0" borderId="17" xfId="0" applyFont="1" applyBorder="1" applyAlignment="1">
      <alignment horizontal="left" vertical="top" wrapText="1"/>
    </xf>
    <xf numFmtId="0" fontId="0" fillId="0" borderId="17" xfId="0" applyBorder="1" applyAlignment="1">
      <alignment horizontal="left" vertical="center" wrapText="1"/>
    </xf>
    <xf numFmtId="0" fontId="0" fillId="0" borderId="17" xfId="0" applyBorder="1" applyAlignment="1">
      <alignment horizontal="left" vertical="top" wrapText="1"/>
    </xf>
    <xf numFmtId="0" fontId="39" fillId="0" borderId="0" xfId="1" applyFont="1"/>
    <xf numFmtId="0" fontId="40" fillId="0" borderId="0" xfId="1" applyFont="1"/>
    <xf numFmtId="0" fontId="3" fillId="0" borderId="0" xfId="1" applyFont="1"/>
    <xf numFmtId="0" fontId="41" fillId="0" borderId="0" xfId="1" applyFont="1"/>
    <xf numFmtId="0" fontId="42" fillId="0" borderId="0" xfId="1" applyFont="1"/>
    <xf numFmtId="49" fontId="42" fillId="0" borderId="0" xfId="1" applyNumberFormat="1" applyFont="1"/>
    <xf numFmtId="0" fontId="44" fillId="0" borderId="0" xfId="1" applyFont="1"/>
    <xf numFmtId="0" fontId="14" fillId="0" borderId="19" xfId="0" applyFont="1" applyBorder="1" applyAlignment="1">
      <alignment horizontal="left" vertical="top" wrapText="1" indent="1"/>
    </xf>
    <xf numFmtId="0" fontId="14" fillId="0" borderId="19" xfId="0" applyFont="1" applyBorder="1" applyAlignment="1">
      <alignment horizontal="center" vertical="top" wrapText="1"/>
    </xf>
    <xf numFmtId="164" fontId="12" fillId="0" borderId="19" xfId="0" applyNumberFormat="1" applyFont="1" applyBorder="1" applyAlignment="1">
      <alignment horizontal="center" vertical="top" shrinkToFit="1"/>
    </xf>
    <xf numFmtId="0" fontId="14" fillId="0" borderId="19" xfId="0" applyFont="1" applyBorder="1" applyAlignment="1">
      <alignment horizontal="left" vertical="top" wrapText="1"/>
    </xf>
    <xf numFmtId="0" fontId="16" fillId="0" borderId="14" xfId="0" applyFont="1" applyBorder="1" applyAlignment="1">
      <alignment horizontal="center" vertical="center" wrapText="1"/>
    </xf>
    <xf numFmtId="0" fontId="14" fillId="0" borderId="14" xfId="0" applyFont="1" applyBorder="1" applyAlignment="1">
      <alignment horizontal="center" vertical="top" wrapText="1"/>
    </xf>
    <xf numFmtId="164" fontId="12" fillId="0" borderId="14" xfId="0" applyNumberFormat="1" applyFont="1" applyBorder="1" applyAlignment="1">
      <alignment horizontal="center" vertical="top" shrinkToFit="1"/>
    </xf>
    <xf numFmtId="0" fontId="14"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9" fillId="0" borderId="0" xfId="0" applyFont="1" applyAlignment="1">
      <alignment horizontal="left" vertical="center" wrapText="1"/>
    </xf>
    <xf numFmtId="0" fontId="19" fillId="0" borderId="0" xfId="0" applyFont="1" applyAlignment="1">
      <alignment horizontal="center" wrapText="1"/>
    </xf>
    <xf numFmtId="0" fontId="0" fillId="0" borderId="0" xfId="0" applyAlignment="1">
      <alignment wrapText="1"/>
    </xf>
    <xf numFmtId="0" fontId="13" fillId="0" borderId="14" xfId="0" applyFont="1" applyBorder="1" applyAlignment="1">
      <alignment horizontal="center" vertical="center" wrapText="1"/>
    </xf>
    <xf numFmtId="164" fontId="6" fillId="0" borderId="14" xfId="0" applyNumberFormat="1" applyFont="1" applyBorder="1" applyAlignment="1">
      <alignment horizontal="center" vertical="center" shrinkToFit="1"/>
    </xf>
    <xf numFmtId="0" fontId="6" fillId="0" borderId="14" xfId="0" applyFont="1" applyBorder="1" applyAlignment="1">
      <alignment horizontal="left" vertical="top" wrapText="1"/>
    </xf>
    <xf numFmtId="0" fontId="13" fillId="0" borderId="14" xfId="0" applyFont="1" applyBorder="1" applyAlignment="1">
      <alignment horizontal="left" vertical="top" wrapText="1"/>
    </xf>
    <xf numFmtId="0" fontId="16" fillId="0" borderId="2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6" fillId="0" borderId="22" xfId="0" applyFont="1" applyBorder="1" applyAlignment="1">
      <alignment horizontal="left" wrapText="1"/>
    </xf>
    <xf numFmtId="0" fontId="6" fillId="0" borderId="26" xfId="0" applyFont="1" applyBorder="1" applyAlignment="1">
      <alignment horizontal="left" wrapText="1"/>
    </xf>
    <xf numFmtId="0" fontId="6" fillId="0" borderId="14" xfId="0" applyFont="1" applyBorder="1" applyAlignment="1">
      <alignment horizontal="left" wrapText="1"/>
    </xf>
    <xf numFmtId="0" fontId="6" fillId="0" borderId="23" xfId="0" applyFont="1" applyBorder="1" applyAlignment="1">
      <alignment horizontal="left" wrapText="1"/>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23"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left" vertical="top" wrapText="1"/>
    </xf>
    <xf numFmtId="0" fontId="14" fillId="0" borderId="0" xfId="0" applyFont="1" applyAlignment="1">
      <alignment wrapText="1"/>
    </xf>
    <xf numFmtId="0" fontId="6" fillId="0" borderId="0" xfId="0" applyFont="1" applyAlignment="1">
      <alignment vertical="center" wrapText="1"/>
    </xf>
    <xf numFmtId="0" fontId="14" fillId="0" borderId="0" xfId="0" applyFont="1" applyAlignment="1">
      <alignment horizontal="right" wrapText="1"/>
    </xf>
    <xf numFmtId="0" fontId="13" fillId="0" borderId="14" xfId="0" applyFont="1" applyBorder="1" applyAlignment="1">
      <alignment horizontal="left" vertical="top" wrapText="1" indent="3"/>
    </xf>
    <xf numFmtId="0" fontId="13" fillId="0" borderId="14" xfId="0" applyFont="1" applyBorder="1" applyAlignment="1">
      <alignment vertical="top" wrapText="1"/>
    </xf>
    <xf numFmtId="164" fontId="6" fillId="0" borderId="14" xfId="0" applyNumberFormat="1" applyFont="1" applyBorder="1" applyAlignment="1">
      <alignment horizontal="center" vertical="top" shrinkToFit="1"/>
    </xf>
    <xf numFmtId="0" fontId="20" fillId="0" borderId="13"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center" wrapText="1"/>
    </xf>
    <xf numFmtId="0" fontId="20" fillId="0" borderId="0" xfId="0" applyFont="1" applyAlignment="1">
      <alignment horizontal="center" wrapText="1"/>
    </xf>
    <xf numFmtId="0" fontId="26" fillId="0" borderId="0" xfId="0" applyFont="1"/>
    <xf numFmtId="0" fontId="52" fillId="0" borderId="0" xfId="0" applyFont="1" applyAlignment="1">
      <alignment horizontal="center"/>
    </xf>
    <xf numFmtId="0" fontId="25" fillId="0" borderId="0" xfId="1" applyFont="1" applyAlignment="1">
      <alignment wrapText="1"/>
    </xf>
    <xf numFmtId="0" fontId="25" fillId="0" borderId="0" xfId="1" applyFont="1" applyAlignment="1">
      <alignment horizontal="center"/>
    </xf>
    <xf numFmtId="0" fontId="25" fillId="0" borderId="0" xfId="1" applyFont="1" applyAlignment="1">
      <alignment horizontal="center" wrapText="1"/>
    </xf>
    <xf numFmtId="0" fontId="25" fillId="0" borderId="0" xfId="0" applyFont="1"/>
    <xf numFmtId="44" fontId="25" fillId="0" borderId="0" xfId="3" applyFont="1" applyFill="1"/>
    <xf numFmtId="44" fontId="40" fillId="0" borderId="0" xfId="3" applyFont="1" applyFill="1"/>
    <xf numFmtId="44" fontId="41" fillId="0" borderId="0" xfId="3" applyFont="1" applyFill="1"/>
    <xf numFmtId="44" fontId="10" fillId="0" borderId="14" xfId="3" applyFont="1" applyFill="1" applyBorder="1" applyAlignment="1">
      <alignment horizontal="center" vertical="center"/>
    </xf>
    <xf numFmtId="44" fontId="24" fillId="0" borderId="0" xfId="3" applyFont="1" applyFill="1"/>
    <xf numFmtId="44" fontId="3" fillId="0" borderId="0" xfId="3" applyFont="1" applyFill="1"/>
    <xf numFmtId="44" fontId="42" fillId="0" borderId="0" xfId="3" applyFont="1" applyFill="1"/>
    <xf numFmtId="44" fontId="26" fillId="0" borderId="0" xfId="3" applyFont="1" applyFill="1"/>
    <xf numFmtId="44" fontId="6" fillId="0" borderId="0" xfId="3" applyFont="1" applyFill="1"/>
    <xf numFmtId="44" fontId="13" fillId="0" borderId="14" xfId="3" applyFont="1" applyFill="1" applyBorder="1" applyAlignment="1">
      <alignment horizontal="center" vertical="center"/>
    </xf>
    <xf numFmtId="44" fontId="13" fillId="0" borderId="0" xfId="3" applyFont="1" applyFill="1" applyBorder="1" applyAlignment="1">
      <alignment horizontal="center" vertical="center"/>
    </xf>
    <xf numFmtId="44" fontId="27" fillId="0" borderId="0" xfId="3" applyFont="1" applyFill="1" applyBorder="1"/>
    <xf numFmtId="44" fontId="27" fillId="0" borderId="0" xfId="3" applyFont="1" applyFill="1"/>
    <xf numFmtId="0" fontId="25" fillId="0" borderId="16" xfId="0" applyFont="1" applyBorder="1"/>
    <xf numFmtId="0" fontId="25" fillId="2" borderId="16" xfId="0" applyFont="1" applyFill="1" applyBorder="1" applyAlignment="1">
      <alignment wrapText="1"/>
    </xf>
    <xf numFmtId="0" fontId="25" fillId="0" borderId="16" xfId="0" applyFont="1" applyBorder="1" applyAlignment="1">
      <alignment wrapText="1"/>
    </xf>
    <xf numFmtId="0" fontId="55" fillId="0" borderId="0" xfId="0" applyFont="1" applyAlignment="1">
      <alignment horizontal="center" wrapText="1"/>
    </xf>
    <xf numFmtId="44" fontId="54" fillId="0" borderId="14" xfId="3" applyFont="1" applyFill="1" applyBorder="1" applyAlignment="1">
      <alignment horizontal="center" vertical="center" wrapText="1"/>
    </xf>
    <xf numFmtId="44" fontId="13" fillId="0" borderId="32" xfId="3" applyFont="1" applyFill="1" applyBorder="1" applyAlignment="1">
      <alignment horizontal="center" vertical="center" wrapText="1"/>
    </xf>
    <xf numFmtId="44" fontId="13" fillId="0" borderId="43" xfId="3" applyFont="1" applyFill="1" applyBorder="1" applyAlignment="1">
      <alignment horizontal="center" vertical="center" wrapText="1"/>
    </xf>
    <xf numFmtId="44" fontId="7" fillId="0" borderId="46" xfId="3" applyFont="1" applyFill="1" applyBorder="1" applyAlignment="1">
      <alignment horizontal="center" vertical="center" wrapText="1"/>
    </xf>
    <xf numFmtId="44" fontId="10" fillId="0" borderId="44" xfId="3" applyFont="1" applyFill="1" applyBorder="1" applyAlignment="1">
      <alignment horizontal="center" vertical="center"/>
    </xf>
    <xf numFmtId="44" fontId="57" fillId="0" borderId="44" xfId="3" applyFont="1" applyFill="1" applyBorder="1" applyAlignment="1">
      <alignment horizontal="center" vertical="center"/>
    </xf>
    <xf numFmtId="44" fontId="56" fillId="0" borderId="44" xfId="3" applyFont="1" applyFill="1" applyBorder="1" applyAlignment="1">
      <alignment horizontal="center" vertical="center" wrapText="1"/>
    </xf>
    <xf numFmtId="44" fontId="13" fillId="0" borderId="51" xfId="3" applyFont="1" applyFill="1" applyBorder="1" applyAlignment="1">
      <alignment horizontal="center" vertical="center" wrapText="1"/>
    </xf>
    <xf numFmtId="49" fontId="7" fillId="0" borderId="48" xfId="2" applyNumberFormat="1" applyFont="1" applyFill="1" applyBorder="1" applyAlignment="1">
      <alignment horizontal="center" vertical="center" wrapText="1"/>
    </xf>
    <xf numFmtId="49" fontId="7" fillId="0" borderId="46" xfId="2" applyNumberFormat="1" applyFont="1" applyFill="1" applyBorder="1" applyAlignment="1">
      <alignment horizontal="center" vertical="center" wrapText="1"/>
    </xf>
    <xf numFmtId="49" fontId="7" fillId="0" borderId="47" xfId="2" applyNumberFormat="1" applyFont="1" applyFill="1" applyBorder="1" applyAlignment="1">
      <alignment horizontal="center" vertical="center" wrapText="1"/>
    </xf>
    <xf numFmtId="44" fontId="13" fillId="0" borderId="32" xfId="3" applyFont="1" applyFill="1" applyBorder="1" applyAlignment="1">
      <alignment horizontal="center" vertical="center"/>
    </xf>
    <xf numFmtId="44" fontId="13" fillId="0" borderId="49" xfId="3" applyFont="1" applyFill="1" applyBorder="1" applyAlignment="1">
      <alignment horizontal="center" vertical="center"/>
    </xf>
    <xf numFmtId="0" fontId="7" fillId="0" borderId="46" xfId="1" applyFont="1" applyBorder="1" applyAlignment="1">
      <alignment vertical="center" wrapText="1"/>
    </xf>
    <xf numFmtId="0" fontId="7" fillId="0" borderId="46" xfId="1" applyFont="1" applyBorder="1" applyAlignment="1">
      <alignment horizontal="center" vertical="center" wrapText="1"/>
    </xf>
    <xf numFmtId="49" fontId="7" fillId="0" borderId="46" xfId="1" applyNumberFormat="1" applyFont="1" applyBorder="1" applyAlignment="1">
      <alignment horizontal="center" vertical="center" wrapText="1"/>
    </xf>
    <xf numFmtId="49" fontId="7" fillId="0" borderId="47" xfId="1" applyNumberFormat="1" applyFont="1" applyBorder="1" applyAlignment="1">
      <alignment horizontal="center" vertical="center" wrapText="1"/>
    </xf>
    <xf numFmtId="49" fontId="13" fillId="0" borderId="14" xfId="1" applyNumberFormat="1" applyFont="1" applyBorder="1" applyAlignment="1">
      <alignment horizontal="center" vertical="center" wrapText="1"/>
    </xf>
    <xf numFmtId="0" fontId="13" fillId="0" borderId="14" xfId="1" applyFont="1" applyBorder="1" applyAlignment="1">
      <alignment horizontal="center" vertical="center" wrapText="1"/>
    </xf>
    <xf numFmtId="49" fontId="13" fillId="0" borderId="14" xfId="1" applyNumberFormat="1" applyFont="1" applyBorder="1" applyAlignment="1">
      <alignment horizontal="center" vertical="center"/>
    </xf>
    <xf numFmtId="1" fontId="13" fillId="0" borderId="14" xfId="1" applyNumberFormat="1" applyFont="1" applyBorder="1" applyAlignment="1">
      <alignment horizontal="center" vertical="center"/>
    </xf>
    <xf numFmtId="1" fontId="13" fillId="0" borderId="49" xfId="1" applyNumberFormat="1" applyFont="1" applyBorder="1" applyAlignment="1">
      <alignment horizontal="center" vertical="center"/>
    </xf>
    <xf numFmtId="1" fontId="13" fillId="0" borderId="50" xfId="1" applyNumberFormat="1" applyFont="1" applyBorder="1" applyAlignment="1">
      <alignment horizontal="center" vertical="center"/>
    </xf>
    <xf numFmtId="0" fontId="58" fillId="0" borderId="14"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42" xfId="0" applyFont="1" applyBorder="1" applyAlignment="1">
      <alignment horizontal="center" vertical="center" wrapText="1"/>
    </xf>
    <xf numFmtId="3" fontId="54" fillId="0" borderId="14" xfId="0" applyNumberFormat="1" applyFont="1" applyBorder="1" applyAlignment="1">
      <alignment horizontal="center" vertical="center" wrapText="1"/>
    </xf>
    <xf numFmtId="14" fontId="13" fillId="0" borderId="14" xfId="0" applyNumberFormat="1" applyFont="1" applyBorder="1" applyAlignment="1">
      <alignment horizontal="center" vertical="center" wrapText="1"/>
    </xf>
    <xf numFmtId="1" fontId="10" fillId="0" borderId="14" xfId="1" applyNumberFormat="1" applyFont="1" applyBorder="1" applyAlignment="1">
      <alignment horizontal="center" vertical="center"/>
    </xf>
    <xf numFmtId="0" fontId="58" fillId="0" borderId="42" xfId="0" applyFont="1" applyBorder="1" applyAlignment="1">
      <alignment horizontal="center" vertical="center" wrapText="1"/>
    </xf>
    <xf numFmtId="0" fontId="13" fillId="0" borderId="41" xfId="0" applyFont="1" applyBorder="1" applyAlignment="1">
      <alignment horizontal="center" vertical="center" wrapText="1"/>
    </xf>
    <xf numFmtId="0" fontId="54" fillId="0" borderId="41" xfId="0" applyFont="1" applyBorder="1" applyAlignment="1">
      <alignment horizontal="center" vertical="center" wrapText="1"/>
    </xf>
    <xf numFmtId="49" fontId="10" fillId="0" borderId="44" xfId="1" applyNumberFormat="1" applyFont="1" applyBorder="1" applyAlignment="1">
      <alignment horizontal="left" vertical="center" wrapText="1"/>
    </xf>
    <xf numFmtId="0" fontId="10" fillId="0" borderId="44" xfId="1" applyFont="1" applyBorder="1" applyAlignment="1">
      <alignment horizontal="center" vertical="center" wrapText="1"/>
    </xf>
    <xf numFmtId="49" fontId="10" fillId="0" borderId="44" xfId="1" applyNumberFormat="1" applyFont="1" applyBorder="1" applyAlignment="1">
      <alignment horizontal="center" vertical="center" wrapText="1"/>
    </xf>
    <xf numFmtId="49" fontId="10" fillId="0" borderId="44" xfId="1" applyNumberFormat="1" applyFont="1" applyBorder="1" applyAlignment="1">
      <alignment horizontal="center" vertical="center"/>
    </xf>
    <xf numFmtId="49" fontId="8" fillId="0" borderId="44" xfId="1" applyNumberFormat="1" applyFont="1" applyBorder="1" applyAlignment="1">
      <alignment horizontal="center" vertical="center"/>
    </xf>
    <xf numFmtId="44" fontId="10" fillId="0" borderId="44" xfId="1" applyNumberFormat="1" applyFont="1" applyBorder="1" applyAlignment="1">
      <alignment horizontal="center" vertical="center"/>
    </xf>
    <xf numFmtId="44" fontId="56" fillId="0" borderId="52" xfId="3" applyFont="1" applyFill="1" applyBorder="1" applyAlignment="1">
      <alignment horizontal="center" vertical="center" wrapText="1"/>
    </xf>
    <xf numFmtId="44" fontId="56" fillId="0" borderId="45" xfId="3" applyFont="1" applyFill="1" applyBorder="1" applyAlignment="1">
      <alignment horizontal="center" vertical="center" wrapText="1"/>
    </xf>
    <xf numFmtId="44" fontId="56" fillId="0" borderId="53" xfId="3" applyFont="1" applyFill="1" applyBorder="1" applyAlignment="1">
      <alignment horizontal="center" vertical="center" wrapText="1"/>
    </xf>
    <xf numFmtId="44" fontId="10" fillId="0" borderId="44" xfId="0" applyNumberFormat="1" applyFont="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12" xfId="0" applyFont="1" applyBorder="1" applyAlignment="1">
      <alignment horizontal="left" wrapText="1"/>
    </xf>
    <xf numFmtId="0" fontId="17" fillId="0" borderId="0" xfId="0" applyFont="1" applyAlignment="1">
      <alignment horizontal="left" vertical="top" wrapText="1"/>
    </xf>
    <xf numFmtId="0" fontId="6" fillId="0" borderId="0" xfId="0" applyFont="1" applyAlignment="1">
      <alignment horizontal="left" vertical="top" wrapText="1"/>
    </xf>
    <xf numFmtId="0" fontId="14" fillId="0" borderId="0" xfId="0" applyFont="1" applyAlignment="1">
      <alignment horizontal="right" wrapText="1" indent="12"/>
    </xf>
    <xf numFmtId="0" fontId="7"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indent="1"/>
    </xf>
    <xf numFmtId="0" fontId="7" fillId="0" borderId="0" xfId="0" applyFont="1" applyAlignment="1">
      <alignment horizontal="left" wrapText="1" indent="17"/>
    </xf>
    <xf numFmtId="0" fontId="3" fillId="0" borderId="0" xfId="0" applyFont="1" applyAlignment="1">
      <alignment horizontal="left" wrapText="1" indent="17"/>
    </xf>
    <xf numFmtId="0" fontId="7" fillId="0" borderId="0" xfId="0" applyFont="1" applyAlignment="1">
      <alignment horizontal="center" wrapText="1"/>
    </xf>
    <xf numFmtId="0" fontId="3" fillId="0" borderId="0" xfId="0" applyFont="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27" xfId="0" applyFont="1" applyBorder="1" applyAlignment="1">
      <alignment horizontal="center" vertical="center" wrapText="1"/>
    </xf>
    <xf numFmtId="0" fontId="25" fillId="0" borderId="0" xfId="1" applyFont="1" applyAlignment="1">
      <alignment horizontal="center"/>
    </xf>
    <xf numFmtId="0" fontId="25" fillId="0" borderId="15" xfId="1" applyFont="1" applyBorder="1" applyAlignment="1">
      <alignment horizontal="center" wrapText="1"/>
    </xf>
    <xf numFmtId="0" fontId="35" fillId="0" borderId="0" xfId="0" applyFont="1" applyAlignment="1">
      <alignment horizontal="left" vertical="center" wrapText="1" indent="1"/>
    </xf>
    <xf numFmtId="0" fontId="55" fillId="2" borderId="0" xfId="0" applyFont="1" applyFill="1" applyAlignment="1">
      <alignment horizontal="center" wrapText="1"/>
    </xf>
    <xf numFmtId="0" fontId="25" fillId="2" borderId="0" xfId="0" applyFont="1" applyFill="1" applyAlignment="1">
      <alignment horizontal="center" wrapText="1"/>
    </xf>
    <xf numFmtId="44" fontId="55" fillId="0" borderId="15" xfId="3" applyFont="1" applyBorder="1" applyAlignment="1">
      <alignment horizontal="center" wrapText="1"/>
    </xf>
    <xf numFmtId="44" fontId="25" fillId="0" borderId="0" xfId="3" applyFont="1" applyBorder="1" applyAlignment="1">
      <alignment horizontal="center" wrapText="1"/>
    </xf>
    <xf numFmtId="49" fontId="7" fillId="0" borderId="14" xfId="1" applyNumberFormat="1" applyFont="1" applyBorder="1" applyAlignment="1">
      <alignment horizontal="center" vertical="center" wrapText="1"/>
    </xf>
    <xf numFmtId="0" fontId="7" fillId="0" borderId="14" xfId="1" applyFont="1" applyBorder="1" applyAlignment="1">
      <alignment horizontal="center" vertical="center"/>
    </xf>
    <xf numFmtId="0" fontId="7" fillId="0" borderId="14" xfId="1" applyFont="1" applyBorder="1" applyAlignment="1">
      <alignment horizontal="center" vertical="center" wrapText="1"/>
    </xf>
    <xf numFmtId="0" fontId="16" fillId="0" borderId="18" xfId="0" applyFont="1" applyBorder="1" applyAlignment="1">
      <alignment horizontal="center" vertical="center" wrapText="1"/>
    </xf>
    <xf numFmtId="0" fontId="0" fillId="0" borderId="0" xfId="0" applyAlignment="1">
      <alignment horizont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16" fontId="19" fillId="0" borderId="0" xfId="0" applyNumberFormat="1" applyFont="1" applyAlignment="1">
      <alignment horizontal="left" vertical="center" wrapText="1" indent="57"/>
    </xf>
    <xf numFmtId="0" fontId="19" fillId="0" borderId="0" xfId="0" applyFont="1" applyAlignment="1">
      <alignment horizontal="left" vertical="center" wrapText="1" indent="57"/>
    </xf>
    <xf numFmtId="0" fontId="45" fillId="0" borderId="0" xfId="0" applyFont="1" applyAlignment="1">
      <alignment horizontal="left" vertical="top" wrapText="1"/>
    </xf>
    <xf numFmtId="0" fontId="0" fillId="0" borderId="0" xfId="0" applyAlignment="1">
      <alignment horizontal="left" vertical="top" wrapText="1"/>
    </xf>
    <xf numFmtId="0" fontId="16" fillId="0" borderId="1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1" xfId="0" applyFont="1" applyBorder="1" applyAlignment="1">
      <alignment horizontal="center" vertical="center" wrapText="1"/>
    </xf>
    <xf numFmtId="164" fontId="12" fillId="0" borderId="32" xfId="0" applyNumberFormat="1" applyFont="1" applyBorder="1" applyAlignment="1">
      <alignment horizontal="center" vertical="top" shrinkToFit="1"/>
    </xf>
    <xf numFmtId="164" fontId="12" fillId="0" borderId="33" xfId="0" applyNumberFormat="1" applyFont="1" applyBorder="1" applyAlignment="1">
      <alignment horizontal="center" vertical="top" shrinkToFit="1"/>
    </xf>
    <xf numFmtId="164" fontId="12" fillId="0" borderId="34" xfId="0" applyNumberFormat="1" applyFont="1" applyBorder="1" applyAlignment="1">
      <alignment horizontal="center" vertical="top" shrinkToFit="1"/>
    </xf>
    <xf numFmtId="0" fontId="14" fillId="0" borderId="32" xfId="0" applyFont="1" applyBorder="1" applyAlignment="1">
      <alignment horizontal="center" vertical="top" wrapText="1"/>
    </xf>
    <xf numFmtId="0" fontId="14" fillId="0" borderId="33" xfId="0" applyFont="1" applyBorder="1" applyAlignment="1">
      <alignment horizontal="center" vertical="top" wrapText="1"/>
    </xf>
    <xf numFmtId="0" fontId="14" fillId="0" borderId="34" xfId="0" applyFont="1" applyBorder="1" applyAlignment="1">
      <alignment horizontal="center" vertical="top"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2"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46" fillId="0" borderId="0" xfId="0" applyFont="1" applyAlignment="1">
      <alignment horizontal="left" vertical="top" wrapText="1" indent="1"/>
    </xf>
    <xf numFmtId="0" fontId="49" fillId="0" borderId="0" xfId="0" applyFont="1" applyAlignment="1">
      <alignment horizontal="left" vertical="center" wrapText="1"/>
    </xf>
    <xf numFmtId="0" fontId="14" fillId="0" borderId="0" xfId="0" applyFont="1" applyAlignment="1">
      <alignment horizontal="left" vertical="top"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14" fillId="0" borderId="2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6" fillId="0" borderId="22" xfId="0"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0" borderId="2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0" fillId="0" borderId="0" xfId="0" applyFont="1" applyAlignment="1">
      <alignment horizontal="left" vertical="top" wrapText="1" indent="1"/>
    </xf>
    <xf numFmtId="0" fontId="16" fillId="0" borderId="2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0"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24"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49" fillId="0" borderId="0" xfId="0" applyFont="1" applyAlignment="1">
      <alignment horizontal="left" vertical="top" wrapText="1" indent="1"/>
    </xf>
    <xf numFmtId="0" fontId="43" fillId="0" borderId="15" xfId="0" applyFont="1" applyBorder="1" applyAlignment="1">
      <alignment horizontal="left" vertical="center" wrapText="1" indent="7"/>
    </xf>
  </cellXfs>
  <cellStyles count="6">
    <cellStyle name="Millares 10 10" xfId="2" xr:uid="{00000000-0005-0000-0000-000000000000}"/>
    <cellStyle name="Moneda" xfId="3" builtinId="4"/>
    <cellStyle name="Moneda 2" xfId="5" xr:uid="{74A8E32F-2C7A-407E-B9D9-B92088BAF277}"/>
    <cellStyle name="Normal" xfId="0" builtinId="0"/>
    <cellStyle name="Normal 2" xfId="1" xr:uid="{00000000-0005-0000-0000-000002000000}"/>
    <cellStyle name="Normal 3" xfId="4" xr:uid="{1FD5796C-5450-49EA-9806-CC4835F38B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13</xdr:row>
      <xdr:rowOff>133349</xdr:rowOff>
    </xdr:from>
    <xdr:ext cx="6829425" cy="976231"/>
    <xdr:sp macro="" textlink="">
      <xdr:nvSpPr>
        <xdr:cNvPr id="2" name="CuadroTexto 1">
          <a:extLst>
            <a:ext uri="{FF2B5EF4-FFF2-40B4-BE49-F238E27FC236}">
              <a16:creationId xmlns:a16="http://schemas.microsoft.com/office/drawing/2014/main" id="{5384B284-7FA1-3A7E-ADBD-7047149AAC8F}"/>
            </a:ext>
          </a:extLst>
        </xdr:cNvPr>
        <xdr:cNvSpPr txBox="1"/>
      </xdr:nvSpPr>
      <xdr:spPr>
        <a:xfrm>
          <a:off x="2409825" y="3000374"/>
          <a:ext cx="6829425" cy="97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3200">
              <a:latin typeface="Arial Narrow" panose="020B0606020202030204" pitchFamily="34" charset="0"/>
            </a:rPr>
            <a:t>NO</a:t>
          </a:r>
          <a:r>
            <a:rPr lang="es-MX" sz="3200" baseline="0">
              <a:latin typeface="Arial Narrow" panose="020B0606020202030204" pitchFamily="34" charset="0"/>
            </a:rPr>
            <a:t> SE EJECUTARON OBRAS</a:t>
          </a:r>
          <a:endParaRPr lang="es-MX" sz="32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370331</xdr:colOff>
      <xdr:row>6</xdr:row>
      <xdr:rowOff>13716</xdr:rowOff>
    </xdr:from>
    <xdr:ext cx="97535" cy="103631"/>
    <xdr:pic>
      <xdr:nvPicPr>
        <xdr:cNvPr id="3" name="image2.jpe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331" y="2004441"/>
          <a:ext cx="97535" cy="10363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231914</xdr:colOff>
      <xdr:row>17</xdr:row>
      <xdr:rowOff>262350</xdr:rowOff>
    </xdr:from>
    <xdr:ext cx="1954783" cy="45719"/>
    <xdr:sp macro="" textlink="">
      <xdr:nvSpPr>
        <xdr:cNvPr id="2" name="Shape 6">
          <a:extLst>
            <a:ext uri="{FF2B5EF4-FFF2-40B4-BE49-F238E27FC236}">
              <a16:creationId xmlns:a16="http://schemas.microsoft.com/office/drawing/2014/main" id="{00000000-0008-0000-06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9</xdr:col>
      <xdr:colOff>889544</xdr:colOff>
      <xdr:row>17</xdr:row>
      <xdr:rowOff>265663</xdr:rowOff>
    </xdr:from>
    <xdr:ext cx="1954783" cy="45719"/>
    <xdr:sp macro="" textlink="">
      <xdr:nvSpPr>
        <xdr:cNvPr id="3" name="Shape 6">
          <a:extLst>
            <a:ext uri="{FF2B5EF4-FFF2-40B4-BE49-F238E27FC236}">
              <a16:creationId xmlns:a16="http://schemas.microsoft.com/office/drawing/2014/main" id="{00000000-0008-0000-06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3</xdr:col>
      <xdr:colOff>929725</xdr:colOff>
      <xdr:row>17</xdr:row>
      <xdr:rowOff>254067</xdr:rowOff>
    </xdr:from>
    <xdr:ext cx="1565825" cy="45719"/>
    <xdr:sp macro="" textlink="">
      <xdr:nvSpPr>
        <xdr:cNvPr id="4" name="Shape 6">
          <a:extLst>
            <a:ext uri="{FF2B5EF4-FFF2-40B4-BE49-F238E27FC236}">
              <a16:creationId xmlns:a16="http://schemas.microsoft.com/office/drawing/2014/main" id="{00000000-0008-0000-0600-000004000000}"/>
            </a:ext>
          </a:extLst>
        </xdr:cNvPr>
        <xdr:cNvSpPr/>
      </xdr:nvSpPr>
      <xdr:spPr>
        <a:xfrm>
          <a:off x="4482550" y="403549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id="{00000000-0008-0000-06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1</xdr:col>
      <xdr:colOff>638176</xdr:colOff>
      <xdr:row>17</xdr:row>
      <xdr:rowOff>257175</xdr:rowOff>
    </xdr:from>
    <xdr:ext cx="1771650" cy="47625"/>
    <xdr:sp macro="" textlink="">
      <xdr:nvSpPr>
        <xdr:cNvPr id="6" name="Shape 6">
          <a:extLst>
            <a:ext uri="{FF2B5EF4-FFF2-40B4-BE49-F238E27FC236}">
              <a16:creationId xmlns:a16="http://schemas.microsoft.com/office/drawing/2014/main" id="{00000000-0008-0000-0600-000006000000}"/>
            </a:ext>
          </a:extLst>
        </xdr:cNvPr>
        <xdr:cNvSpPr/>
      </xdr:nvSpPr>
      <xdr:spPr>
        <a:xfrm>
          <a:off x="1914526" y="4038600"/>
          <a:ext cx="1771650" cy="47625"/>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448235</xdr:colOff>
      <xdr:row>20</xdr:row>
      <xdr:rowOff>853702</xdr:rowOff>
    </xdr:from>
    <xdr:ext cx="146304" cy="100583"/>
    <xdr:pic>
      <xdr:nvPicPr>
        <xdr:cNvPr id="2" name="image5.jpe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workbookViewId="0">
      <selection activeCell="J16" sqref="J16:N16"/>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83" t="s">
        <v>0</v>
      </c>
      <c r="B1" s="183"/>
      <c r="C1" s="183"/>
      <c r="D1" s="183"/>
      <c r="E1" s="183"/>
      <c r="F1" s="183"/>
      <c r="G1" s="183"/>
      <c r="H1" s="183"/>
      <c r="I1" s="183"/>
      <c r="J1" s="183"/>
      <c r="K1" s="183"/>
      <c r="L1" s="183"/>
      <c r="M1" s="183"/>
      <c r="N1" s="183"/>
      <c r="O1" s="183"/>
      <c r="P1" s="183"/>
      <c r="Q1" s="183"/>
      <c r="R1" s="183"/>
      <c r="S1" s="183"/>
      <c r="T1" s="183"/>
    </row>
    <row r="2" spans="1:20" ht="30.95" customHeight="1" x14ac:dyDescent="0.2">
      <c r="A2" s="184" t="s">
        <v>1</v>
      </c>
      <c r="B2" s="185"/>
      <c r="C2" s="188" t="s">
        <v>2</v>
      </c>
      <c r="D2" s="189"/>
      <c r="E2" s="190" t="s">
        <v>3</v>
      </c>
      <c r="F2" s="190" t="s">
        <v>4</v>
      </c>
      <c r="G2" s="184" t="s">
        <v>5</v>
      </c>
      <c r="H2" s="185"/>
      <c r="I2" s="192" t="s">
        <v>6</v>
      </c>
      <c r="J2" s="193"/>
      <c r="K2" s="194"/>
      <c r="L2" s="190" t="s">
        <v>7</v>
      </c>
      <c r="M2" s="190" t="s">
        <v>8</v>
      </c>
      <c r="N2" s="190" t="s">
        <v>9</v>
      </c>
      <c r="O2" s="188" t="s">
        <v>10</v>
      </c>
      <c r="P2" s="189"/>
      <c r="Q2" s="190" t="s">
        <v>11</v>
      </c>
      <c r="R2" s="188" t="s">
        <v>12</v>
      </c>
      <c r="S2" s="189"/>
      <c r="T2" s="199" t="s">
        <v>13</v>
      </c>
    </row>
    <row r="3" spans="1:20" ht="33" customHeight="1" x14ac:dyDescent="0.2">
      <c r="A3" s="186"/>
      <c r="B3" s="187"/>
      <c r="C3" s="2" t="s">
        <v>14</v>
      </c>
      <c r="D3" s="3" t="s">
        <v>15</v>
      </c>
      <c r="E3" s="191"/>
      <c r="F3" s="191"/>
      <c r="G3" s="186"/>
      <c r="H3" s="187"/>
      <c r="I3" s="195"/>
      <c r="J3" s="196"/>
      <c r="K3" s="197"/>
      <c r="L3" s="191"/>
      <c r="M3" s="198"/>
      <c r="N3" s="198"/>
      <c r="O3" s="3" t="s">
        <v>16</v>
      </c>
      <c r="P3" s="3" t="s">
        <v>17</v>
      </c>
      <c r="Q3" s="191"/>
      <c r="R3" s="3" t="s">
        <v>18</v>
      </c>
      <c r="S3" s="3" t="s">
        <v>19</v>
      </c>
      <c r="T3" s="191"/>
    </row>
    <row r="4" spans="1:20" ht="18" customHeight="1" x14ac:dyDescent="0.2">
      <c r="A4" s="171"/>
      <c r="B4" s="172"/>
      <c r="C4" s="4"/>
      <c r="D4" s="4"/>
      <c r="E4" s="4"/>
      <c r="F4" s="4"/>
      <c r="G4" s="171"/>
      <c r="H4" s="172"/>
      <c r="I4" s="171"/>
      <c r="J4" s="173"/>
      <c r="K4" s="172"/>
      <c r="L4" s="4"/>
      <c r="M4" s="4"/>
      <c r="N4" s="4"/>
      <c r="O4" s="4"/>
      <c r="P4" s="4"/>
      <c r="Q4" s="4"/>
      <c r="R4" s="4"/>
      <c r="S4" s="4"/>
      <c r="T4" s="4"/>
    </row>
    <row r="5" spans="1:20" ht="17.100000000000001" customHeight="1" x14ac:dyDescent="0.2">
      <c r="A5" s="171"/>
      <c r="B5" s="172"/>
      <c r="C5" s="4"/>
      <c r="D5" s="4"/>
      <c r="E5" s="4"/>
      <c r="F5" s="4"/>
      <c r="G5" s="171"/>
      <c r="H5" s="172"/>
      <c r="I5" s="171"/>
      <c r="J5" s="173"/>
      <c r="K5" s="172"/>
      <c r="L5" s="4"/>
      <c r="M5" s="4"/>
      <c r="N5" s="4"/>
      <c r="O5" s="4"/>
      <c r="P5" s="4"/>
      <c r="Q5" s="4"/>
      <c r="R5" s="4"/>
      <c r="S5" s="4"/>
      <c r="T5" s="4"/>
    </row>
    <row r="6" spans="1:20" ht="15.95" customHeight="1" x14ac:dyDescent="0.2">
      <c r="A6" s="171"/>
      <c r="B6" s="172"/>
      <c r="C6" s="4"/>
      <c r="D6" s="4"/>
      <c r="E6" s="4"/>
      <c r="F6" s="4"/>
      <c r="G6" s="171"/>
      <c r="H6" s="172"/>
      <c r="I6" s="171"/>
      <c r="J6" s="173"/>
      <c r="K6" s="172"/>
      <c r="L6" s="4"/>
      <c r="M6" s="4"/>
      <c r="N6" s="4"/>
      <c r="O6" s="4"/>
      <c r="P6" s="4"/>
      <c r="Q6" s="4"/>
      <c r="R6" s="4"/>
      <c r="S6" s="4"/>
      <c r="T6" s="4"/>
    </row>
    <row r="7" spans="1:20" ht="15.95" customHeight="1" x14ac:dyDescent="0.2">
      <c r="A7" s="171"/>
      <c r="B7" s="172"/>
      <c r="C7" s="4"/>
      <c r="D7" s="4"/>
      <c r="E7" s="4"/>
      <c r="F7" s="4"/>
      <c r="G7" s="171"/>
      <c r="H7" s="172"/>
      <c r="I7" s="171"/>
      <c r="J7" s="173"/>
      <c r="K7" s="172"/>
      <c r="L7" s="4"/>
      <c r="M7" s="4"/>
      <c r="N7" s="4"/>
      <c r="O7" s="4"/>
      <c r="P7" s="4"/>
      <c r="Q7" s="4"/>
      <c r="R7" s="4"/>
      <c r="S7" s="4"/>
      <c r="T7" s="4"/>
    </row>
    <row r="8" spans="1:20" ht="17.100000000000001" customHeight="1" x14ac:dyDescent="0.2">
      <c r="A8" s="171"/>
      <c r="B8" s="172"/>
      <c r="C8" s="4"/>
      <c r="D8" s="4"/>
      <c r="E8" s="4"/>
      <c r="F8" s="4"/>
      <c r="G8" s="171"/>
      <c r="H8" s="172"/>
      <c r="I8" s="171"/>
      <c r="J8" s="173"/>
      <c r="K8" s="172"/>
      <c r="L8" s="4"/>
      <c r="M8" s="4"/>
      <c r="N8" s="4"/>
      <c r="O8" s="4"/>
      <c r="P8" s="4"/>
      <c r="Q8" s="4"/>
      <c r="R8" s="4"/>
      <c r="S8" s="4"/>
      <c r="T8" s="4"/>
    </row>
    <row r="9" spans="1:20" ht="15" customHeight="1" x14ac:dyDescent="0.2">
      <c r="A9" s="171"/>
      <c r="B9" s="172"/>
      <c r="C9" s="4"/>
      <c r="D9" s="4"/>
      <c r="E9" s="4"/>
      <c r="F9" s="4"/>
      <c r="G9" s="171"/>
      <c r="H9" s="172"/>
      <c r="I9" s="171"/>
      <c r="J9" s="173"/>
      <c r="K9" s="172"/>
      <c r="L9" s="4"/>
      <c r="M9" s="4"/>
      <c r="N9" s="4"/>
      <c r="O9" s="4"/>
      <c r="P9" s="4"/>
      <c r="Q9" s="4"/>
      <c r="R9" s="4"/>
      <c r="S9" s="4"/>
      <c r="T9" s="4"/>
    </row>
    <row r="10" spans="1:20" ht="15.95" customHeight="1" x14ac:dyDescent="0.2">
      <c r="A10" s="171"/>
      <c r="B10" s="172"/>
      <c r="C10" s="4"/>
      <c r="D10" s="4"/>
      <c r="E10" s="4"/>
      <c r="F10" s="4"/>
      <c r="G10" s="171"/>
      <c r="H10" s="172"/>
      <c r="I10" s="171"/>
      <c r="J10" s="173"/>
      <c r="K10" s="172"/>
      <c r="L10" s="4"/>
      <c r="M10" s="4"/>
      <c r="N10" s="4"/>
      <c r="O10" s="4"/>
      <c r="P10" s="4"/>
      <c r="Q10" s="4"/>
      <c r="R10" s="4"/>
      <c r="S10" s="4"/>
      <c r="T10" s="4"/>
    </row>
    <row r="11" spans="1:20" ht="15.95" customHeight="1" x14ac:dyDescent="0.2">
      <c r="A11" s="171"/>
      <c r="B11" s="172"/>
      <c r="C11" s="4"/>
      <c r="D11" s="4"/>
      <c r="E11" s="4"/>
      <c r="F11" s="4"/>
      <c r="G11" s="171"/>
      <c r="H11" s="172"/>
      <c r="I11" s="171"/>
      <c r="J11" s="173"/>
      <c r="K11" s="172"/>
      <c r="L11" s="4"/>
      <c r="M11" s="4"/>
      <c r="N11" s="4"/>
      <c r="O11" s="4"/>
      <c r="P11" s="4"/>
      <c r="Q11" s="4"/>
      <c r="R11" s="4"/>
      <c r="S11" s="4"/>
      <c r="T11" s="4"/>
    </row>
    <row r="12" spans="1:20" ht="14.1" customHeight="1" x14ac:dyDescent="0.2">
      <c r="A12" s="171"/>
      <c r="B12" s="172"/>
      <c r="C12" s="4"/>
      <c r="D12" s="4"/>
      <c r="E12" s="4"/>
      <c r="F12" s="4"/>
      <c r="G12" s="171"/>
      <c r="H12" s="172"/>
      <c r="I12" s="171"/>
      <c r="J12" s="173"/>
      <c r="K12" s="172"/>
      <c r="L12" s="4"/>
      <c r="M12" s="4"/>
      <c r="N12" s="4"/>
      <c r="O12" s="4"/>
      <c r="P12" s="4"/>
      <c r="Q12" s="4"/>
      <c r="R12" s="4"/>
      <c r="S12" s="4"/>
      <c r="T12" s="4"/>
    </row>
    <row r="13" spans="1:20" ht="15" customHeight="1" x14ac:dyDescent="0.2">
      <c r="A13" s="171"/>
      <c r="B13" s="172"/>
      <c r="C13" s="4"/>
      <c r="D13" s="4"/>
      <c r="E13" s="4"/>
      <c r="F13" s="4"/>
      <c r="G13" s="171"/>
      <c r="H13" s="172"/>
      <c r="I13" s="171"/>
      <c r="J13" s="173"/>
      <c r="K13" s="172"/>
      <c r="L13" s="4"/>
      <c r="M13" s="4"/>
      <c r="N13" s="4"/>
      <c r="O13" s="4"/>
      <c r="P13" s="4"/>
      <c r="Q13" s="4"/>
      <c r="R13" s="4"/>
      <c r="S13" s="4"/>
      <c r="T13" s="4"/>
    </row>
    <row r="14" spans="1:20" ht="15.75" customHeight="1" x14ac:dyDescent="0.2">
      <c r="A14" s="171"/>
      <c r="B14" s="173"/>
      <c r="C14" s="173"/>
      <c r="D14" s="173"/>
      <c r="E14" s="173"/>
      <c r="F14" s="173"/>
      <c r="G14" s="173"/>
      <c r="H14" s="173"/>
      <c r="I14" s="173"/>
      <c r="J14" s="173"/>
      <c r="K14" s="173"/>
      <c r="L14" s="173"/>
      <c r="M14" s="173"/>
      <c r="N14" s="173"/>
      <c r="O14" s="172"/>
      <c r="P14" s="5" t="s">
        <v>20</v>
      </c>
      <c r="Q14" s="6">
        <v>-21</v>
      </c>
      <c r="R14" s="6">
        <v>-22</v>
      </c>
      <c r="S14" s="7">
        <v>-23</v>
      </c>
      <c r="T14" s="7">
        <v>-24</v>
      </c>
    </row>
    <row r="15" spans="1:20" ht="28.35" customHeight="1" x14ac:dyDescent="0.2">
      <c r="A15" s="8" t="s">
        <v>21</v>
      </c>
      <c r="B15" s="9"/>
      <c r="C15" s="9"/>
      <c r="D15" s="9"/>
      <c r="E15" s="9"/>
      <c r="F15" s="9"/>
      <c r="G15" s="9"/>
      <c r="H15" s="9"/>
      <c r="I15" s="9"/>
      <c r="J15" s="9"/>
      <c r="K15" s="9"/>
      <c r="L15" s="9"/>
      <c r="M15" s="9"/>
      <c r="N15" s="9"/>
      <c r="O15" s="9"/>
      <c r="P15" s="9"/>
      <c r="Q15" s="9"/>
      <c r="R15" s="9"/>
      <c r="S15" s="9"/>
      <c r="T15" s="9"/>
    </row>
    <row r="16" spans="1:20" ht="105" customHeight="1" x14ac:dyDescent="0.25">
      <c r="A16" s="10"/>
      <c r="B16" s="10"/>
      <c r="C16" s="10"/>
      <c r="D16" s="177" t="s">
        <v>22</v>
      </c>
      <c r="E16" s="178"/>
      <c r="F16" s="178"/>
      <c r="G16" s="178"/>
      <c r="H16" s="179" t="s">
        <v>23</v>
      </c>
      <c r="I16" s="179"/>
      <c r="J16" s="180" t="s">
        <v>314</v>
      </c>
      <c r="K16" s="181"/>
      <c r="L16" s="181"/>
      <c r="M16" s="181"/>
      <c r="N16" s="181"/>
      <c r="O16" s="182" t="s">
        <v>24</v>
      </c>
      <c r="P16" s="182"/>
      <c r="Q16" s="182"/>
      <c r="R16" s="182"/>
      <c r="S16" s="182"/>
      <c r="T16" s="182"/>
    </row>
    <row r="17" spans="1:20" ht="121.5" customHeight="1" x14ac:dyDescent="0.25">
      <c r="A17" s="174" t="s">
        <v>272</v>
      </c>
      <c r="B17" s="175"/>
      <c r="C17" s="175"/>
      <c r="D17" s="175"/>
      <c r="E17" s="175"/>
      <c r="F17" s="175"/>
      <c r="G17" s="175"/>
      <c r="H17" s="175"/>
      <c r="I17" s="175"/>
      <c r="J17" s="175"/>
      <c r="K17" s="176" t="s">
        <v>25</v>
      </c>
      <c r="L17" s="176"/>
      <c r="M17" s="176"/>
      <c r="N17" s="176"/>
      <c r="O17" s="176"/>
      <c r="P17" s="176"/>
      <c r="Q17" s="176"/>
      <c r="R17" s="176"/>
      <c r="S17" s="176"/>
      <c r="T17" s="176"/>
    </row>
  </sheetData>
  <mergeCells count="51">
    <mergeCell ref="A1:T1"/>
    <mergeCell ref="A2:B3"/>
    <mergeCell ref="C2:D2"/>
    <mergeCell ref="E2:E3"/>
    <mergeCell ref="F2:F3"/>
    <mergeCell ref="G2:H3"/>
    <mergeCell ref="I2:K3"/>
    <mergeCell ref="L2:L3"/>
    <mergeCell ref="M2:M3"/>
    <mergeCell ref="N2:N3"/>
    <mergeCell ref="O2:P2"/>
    <mergeCell ref="Q2:Q3"/>
    <mergeCell ref="R2:S2"/>
    <mergeCell ref="T2:T3"/>
    <mergeCell ref="A4:B4"/>
    <mergeCell ref="G4:H4"/>
    <mergeCell ref="I4:K4"/>
    <mergeCell ref="A5:B5"/>
    <mergeCell ref="G5:H5"/>
    <mergeCell ref="I5:K5"/>
    <mergeCell ref="A6:B6"/>
    <mergeCell ref="G6:H6"/>
    <mergeCell ref="I6:K6"/>
    <mergeCell ref="A7:B7"/>
    <mergeCell ref="G7:H7"/>
    <mergeCell ref="I7:K7"/>
    <mergeCell ref="A8:B8"/>
    <mergeCell ref="G8:H8"/>
    <mergeCell ref="I8:K8"/>
    <mergeCell ref="A9:B9"/>
    <mergeCell ref="G9:H9"/>
    <mergeCell ref="I9:K9"/>
    <mergeCell ref="A10:B10"/>
    <mergeCell ref="G10:H10"/>
    <mergeCell ref="I10:K10"/>
    <mergeCell ref="A11:B11"/>
    <mergeCell ref="G11:H11"/>
    <mergeCell ref="I11:K11"/>
    <mergeCell ref="A12:B12"/>
    <mergeCell ref="G12:H12"/>
    <mergeCell ref="I12:K12"/>
    <mergeCell ref="A17:J17"/>
    <mergeCell ref="K17:T17"/>
    <mergeCell ref="A13:B13"/>
    <mergeCell ref="G13:H13"/>
    <mergeCell ref="I13:K13"/>
    <mergeCell ref="A14:O14"/>
    <mergeCell ref="D16:G16"/>
    <mergeCell ref="H16:I16"/>
    <mergeCell ref="J16:N16"/>
    <mergeCell ref="O16:T16"/>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8"/>
  <sheetViews>
    <sheetView showWhiteSpace="0" zoomScaleNormal="100" workbookViewId="0">
      <selection activeCell="B26" sqref="B26"/>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71" t="s">
        <v>289</v>
      </c>
      <c r="B1" s="271"/>
    </row>
    <row r="2" spans="1:2" ht="15" customHeight="1" x14ac:dyDescent="0.2">
      <c r="A2" s="99" t="s">
        <v>176</v>
      </c>
      <c r="B2" s="100" t="s">
        <v>257</v>
      </c>
    </row>
    <row r="3" spans="1:2" ht="17.100000000000001" customHeight="1" x14ac:dyDescent="0.2">
      <c r="A3" s="101">
        <v>-1</v>
      </c>
      <c r="B3" s="79" t="s">
        <v>290</v>
      </c>
    </row>
    <row r="4" spans="1:2" ht="15" customHeight="1" x14ac:dyDescent="0.2">
      <c r="A4" s="101">
        <v>-2</v>
      </c>
      <c r="B4" s="79" t="s">
        <v>258</v>
      </c>
    </row>
    <row r="5" spans="1:2" ht="13.5" customHeight="1" x14ac:dyDescent="0.2">
      <c r="A5" s="101">
        <v>-3</v>
      </c>
      <c r="B5" s="79" t="s">
        <v>259</v>
      </c>
    </row>
    <row r="6" spans="1:2" ht="12.95" customHeight="1" x14ac:dyDescent="0.2">
      <c r="A6" s="101">
        <v>-4</v>
      </c>
      <c r="B6" s="80" t="s">
        <v>260</v>
      </c>
    </row>
    <row r="7" spans="1:2" ht="14.25" customHeight="1" x14ac:dyDescent="0.2">
      <c r="A7" s="101">
        <v>-5</v>
      </c>
      <c r="B7" s="80" t="s">
        <v>261</v>
      </c>
    </row>
    <row r="8" spans="1:2" ht="15" customHeight="1" x14ac:dyDescent="0.2">
      <c r="A8" s="101">
        <v>-6</v>
      </c>
      <c r="B8" s="80" t="s">
        <v>262</v>
      </c>
    </row>
    <row r="9" spans="1:2" ht="14.25" customHeight="1" x14ac:dyDescent="0.2">
      <c r="A9" s="101">
        <v>-7</v>
      </c>
      <c r="B9" s="80" t="s">
        <v>291</v>
      </c>
    </row>
    <row r="10" spans="1:2" ht="24.75" customHeight="1" x14ac:dyDescent="0.2">
      <c r="A10" s="101">
        <v>-8</v>
      </c>
      <c r="B10" s="80" t="s">
        <v>309</v>
      </c>
    </row>
    <row r="11" spans="1:2" ht="15" customHeight="1" x14ac:dyDescent="0.2">
      <c r="A11" s="101">
        <v>-9</v>
      </c>
      <c r="B11" s="80" t="s">
        <v>263</v>
      </c>
    </row>
    <row r="12" spans="1:2" ht="26.25" customHeight="1" x14ac:dyDescent="0.2">
      <c r="A12" s="78">
        <v>-10</v>
      </c>
      <c r="B12" s="80" t="s">
        <v>264</v>
      </c>
    </row>
    <row r="13" spans="1:2" ht="14.25" customHeight="1" x14ac:dyDescent="0.2">
      <c r="A13" s="101">
        <v>-11</v>
      </c>
      <c r="B13" s="80" t="s">
        <v>308</v>
      </c>
    </row>
    <row r="14" spans="1:2" ht="15" customHeight="1" x14ac:dyDescent="0.2">
      <c r="A14" s="101">
        <v>-12</v>
      </c>
      <c r="B14" s="80" t="s">
        <v>265</v>
      </c>
    </row>
    <row r="15" spans="1:2" ht="15" customHeight="1" x14ac:dyDescent="0.2">
      <c r="A15" s="101">
        <v>-13</v>
      </c>
      <c r="B15" s="80" t="s">
        <v>230</v>
      </c>
    </row>
    <row r="16" spans="1:2" ht="15" customHeight="1" x14ac:dyDescent="0.2">
      <c r="A16" s="101">
        <v>-14</v>
      </c>
      <c r="B16" s="80" t="s">
        <v>266</v>
      </c>
    </row>
    <row r="17" spans="1:2" ht="12.75" customHeight="1" x14ac:dyDescent="0.2">
      <c r="A17" s="101">
        <v>-15</v>
      </c>
      <c r="B17" s="80" t="s">
        <v>231</v>
      </c>
    </row>
    <row r="18" spans="1:2" ht="24.75" customHeight="1" x14ac:dyDescent="0.2">
      <c r="A18" s="101">
        <v>-16</v>
      </c>
      <c r="B18" s="100" t="s">
        <v>267</v>
      </c>
    </row>
    <row r="19" spans="1:2" ht="15" customHeight="1" x14ac:dyDescent="0.2">
      <c r="A19" s="101">
        <v>-17</v>
      </c>
      <c r="B19" s="92" t="s">
        <v>268</v>
      </c>
    </row>
    <row r="20" spans="1:2" ht="15" customHeight="1" x14ac:dyDescent="0.2">
      <c r="A20" s="101">
        <v>-18</v>
      </c>
      <c r="B20" s="80" t="s">
        <v>269</v>
      </c>
    </row>
    <row r="21" spans="1:2" ht="15" customHeight="1" x14ac:dyDescent="0.2">
      <c r="A21" s="101">
        <v>-19</v>
      </c>
      <c r="B21" s="79" t="s">
        <v>270</v>
      </c>
    </row>
    <row r="22" spans="1:2" ht="15" customHeight="1" x14ac:dyDescent="0.2">
      <c r="A22" s="101">
        <v>-20</v>
      </c>
      <c r="B22" s="79" t="s">
        <v>237</v>
      </c>
    </row>
    <row r="23" spans="1:2" ht="15" customHeight="1" x14ac:dyDescent="0.2">
      <c r="A23" s="101">
        <v>-21</v>
      </c>
      <c r="B23" s="79" t="s">
        <v>238</v>
      </c>
    </row>
    <row r="24" spans="1:2" ht="15" customHeight="1" x14ac:dyDescent="0.2">
      <c r="A24" s="101">
        <v>-22</v>
      </c>
      <c r="B24" s="80" t="s">
        <v>271</v>
      </c>
    </row>
    <row r="25" spans="1:2" ht="15" customHeight="1" x14ac:dyDescent="0.2">
      <c r="A25" s="101">
        <v>-23</v>
      </c>
      <c r="B25" s="80" t="s">
        <v>240</v>
      </c>
    </row>
    <row r="26" spans="1:2" ht="15" customHeight="1" x14ac:dyDescent="0.2">
      <c r="A26" s="101">
        <v>-24</v>
      </c>
      <c r="B26" s="80" t="s">
        <v>311</v>
      </c>
    </row>
    <row r="27" spans="1:2" ht="30" customHeight="1" x14ac:dyDescent="0.2">
      <c r="A27" s="272" t="s">
        <v>296</v>
      </c>
      <c r="B27" s="272"/>
    </row>
    <row r="28" spans="1:2" ht="59.1" customHeight="1" x14ac:dyDescent="0.2"/>
  </sheetData>
  <mergeCells count="2">
    <mergeCell ref="A1:B1"/>
    <mergeCell ref="A27:B27"/>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opLeftCell="A19" zoomScale="145" zoomScaleNormal="145" workbookViewId="0">
      <selection activeCell="B29" sqref="B29"/>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103"/>
      <c r="B1" s="103" t="s">
        <v>295</v>
      </c>
      <c r="C1" s="103"/>
    </row>
    <row r="2" spans="1:3" ht="12.95" customHeight="1" x14ac:dyDescent="0.2">
      <c r="A2" s="12" t="s">
        <v>26</v>
      </c>
      <c r="B2" s="13" t="s">
        <v>27</v>
      </c>
      <c r="C2" s="14"/>
    </row>
    <row r="3" spans="1:3" ht="21.75" customHeight="1" x14ac:dyDescent="0.2">
      <c r="A3" s="15">
        <v>-1</v>
      </c>
      <c r="B3" s="17" t="s">
        <v>294</v>
      </c>
      <c r="C3" s="16"/>
    </row>
    <row r="4" spans="1:3" ht="12" customHeight="1" x14ac:dyDescent="0.2">
      <c r="A4" s="15">
        <v>-2</v>
      </c>
      <c r="B4" s="17" t="s">
        <v>297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298</v>
      </c>
      <c r="C8" s="14"/>
    </row>
    <row r="9" spans="1:3" ht="24" customHeight="1" x14ac:dyDescent="0.2">
      <c r="A9" s="15">
        <v>-7</v>
      </c>
      <c r="B9" s="17" t="s">
        <v>299</v>
      </c>
      <c r="C9" s="16"/>
    </row>
    <row r="10" spans="1:3" ht="34.5" customHeight="1" x14ac:dyDescent="0.2">
      <c r="A10" s="15">
        <v>-8</v>
      </c>
      <c r="B10" s="102" t="s">
        <v>300</v>
      </c>
      <c r="C10" s="18"/>
    </row>
    <row r="11" spans="1:3" ht="12" customHeight="1" x14ac:dyDescent="0.2">
      <c r="A11" s="15">
        <v>-9</v>
      </c>
      <c r="B11" s="17" t="s">
        <v>31</v>
      </c>
      <c r="C11" s="14"/>
    </row>
    <row r="12" spans="1:3" ht="12" customHeight="1" x14ac:dyDescent="0.2">
      <c r="A12" s="15">
        <v>-10</v>
      </c>
      <c r="B12" s="17" t="s">
        <v>301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302</v>
      </c>
      <c r="C15" s="14"/>
    </row>
    <row r="16" spans="1:3" ht="24" customHeight="1" x14ac:dyDescent="0.2">
      <c r="A16" s="15">
        <v>-14</v>
      </c>
      <c r="B16" s="17" t="s">
        <v>303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304</v>
      </c>
      <c r="C22" s="16"/>
    </row>
    <row r="23" spans="1:3" ht="12" customHeight="1" x14ac:dyDescent="0.2">
      <c r="A23" s="15">
        <v>-21</v>
      </c>
      <c r="B23" s="17" t="s">
        <v>39</v>
      </c>
      <c r="C23" s="14"/>
    </row>
    <row r="24" spans="1:3" ht="24" customHeight="1" x14ac:dyDescent="0.2">
      <c r="A24" s="15">
        <v>-22</v>
      </c>
      <c r="B24" s="102" t="s">
        <v>305</v>
      </c>
      <c r="C24" s="16"/>
    </row>
    <row r="25" spans="1:3" ht="24" customHeight="1" x14ac:dyDescent="0.2">
      <c r="A25" s="15">
        <v>-23</v>
      </c>
      <c r="B25" s="17" t="s">
        <v>306</v>
      </c>
      <c r="C25" s="16"/>
    </row>
    <row r="26" spans="1:3" ht="12" customHeight="1" x14ac:dyDescent="0.2">
      <c r="A26" s="15">
        <v>-24</v>
      </c>
      <c r="B26" s="17" t="s">
        <v>293</v>
      </c>
      <c r="C26" s="14"/>
    </row>
    <row r="27" spans="1:3" ht="21.75" customHeight="1" x14ac:dyDescent="0.2">
      <c r="A27" s="15">
        <v>-25</v>
      </c>
      <c r="B27" s="17" t="s">
        <v>307</v>
      </c>
      <c r="C27" s="16"/>
    </row>
    <row r="28" spans="1:3" ht="12" customHeight="1" x14ac:dyDescent="0.2">
      <c r="A28" s="15">
        <v>-26</v>
      </c>
      <c r="B28" s="17" t="s">
        <v>237</v>
      </c>
      <c r="C28" s="14"/>
    </row>
    <row r="29" spans="1:3" ht="12" customHeight="1" x14ac:dyDescent="0.2">
      <c r="A29" s="15">
        <v>-27</v>
      </c>
      <c r="B29" s="17" t="s">
        <v>310</v>
      </c>
      <c r="C29" s="14"/>
    </row>
    <row r="30" spans="1:3" ht="12" customHeight="1" x14ac:dyDescent="0.2">
      <c r="A30" s="15">
        <v>-28</v>
      </c>
      <c r="B30" s="17" t="s">
        <v>239</v>
      </c>
      <c r="C30" s="14"/>
    </row>
    <row r="31" spans="1:3" ht="12.6" customHeight="1" x14ac:dyDescent="0.2">
      <c r="A31" s="15">
        <v>-29</v>
      </c>
      <c r="B31" s="17" t="s">
        <v>40</v>
      </c>
      <c r="C31" s="14"/>
    </row>
    <row r="32" spans="1:3" ht="12" customHeight="1" x14ac:dyDescent="0.2">
      <c r="A32" s="200" t="s">
        <v>292</v>
      </c>
      <c r="B32" s="200"/>
      <c r="C32" s="104"/>
    </row>
  </sheetData>
  <mergeCells count="1">
    <mergeCell ref="A32:B32"/>
  </mergeCells>
  <printOptions horizontalCentered="1"/>
  <pageMargins left="0.70866141732283472" right="0.70866141732283472" top="0.28999999999999998" bottom="0.2" header="0.17" footer="0.17"/>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1"/>
  <sheetViews>
    <sheetView zoomScaleNormal="100" workbookViewId="0">
      <selection activeCell="A21" sqref="A21:XFD21"/>
    </sheetView>
  </sheetViews>
  <sheetFormatPr baseColWidth="10" defaultRowHeight="16.5" x14ac:dyDescent="0.3"/>
  <cols>
    <col min="1" max="1" width="15.6640625" style="20" customWidth="1"/>
    <col min="2" max="2" width="10.83203125" style="20" customWidth="1"/>
    <col min="3" max="3" width="11.1640625" style="20" customWidth="1"/>
    <col min="4" max="4" width="12" style="20"/>
    <col min="5" max="5" width="11.33203125" style="20" customWidth="1"/>
    <col min="6" max="6" width="18" style="20" customWidth="1"/>
    <col min="7" max="7" width="32" style="20" customWidth="1"/>
    <col min="8" max="8" width="24" style="20" customWidth="1"/>
    <col min="9" max="9" width="15" style="20" customWidth="1"/>
    <col min="10" max="10" width="12.5" style="20" customWidth="1"/>
    <col min="11" max="11" width="15.83203125" style="20" customWidth="1"/>
    <col min="12" max="12" width="12.33203125" style="20" customWidth="1"/>
    <col min="13" max="13" width="16.33203125" style="20" customWidth="1"/>
    <col min="14" max="256" width="12" style="20"/>
    <col min="257" max="257" width="15.6640625" style="20" customWidth="1"/>
    <col min="258" max="258" width="10.83203125" style="20" customWidth="1"/>
    <col min="259" max="259" width="11.1640625" style="20" customWidth="1"/>
    <col min="260" max="260" width="12" style="20"/>
    <col min="261" max="261" width="11.33203125" style="20" customWidth="1"/>
    <col min="262" max="262" width="18" style="20" customWidth="1"/>
    <col min="263" max="263" width="32" style="20" customWidth="1"/>
    <col min="264" max="264" width="24" style="20" customWidth="1"/>
    <col min="265" max="265" width="15" style="20" customWidth="1"/>
    <col min="266" max="266" width="12.5" style="20" customWidth="1"/>
    <col min="267" max="267" width="15.83203125" style="20" customWidth="1"/>
    <col min="268" max="268" width="12.33203125" style="20" customWidth="1"/>
    <col min="269" max="269" width="16.33203125" style="20" customWidth="1"/>
    <col min="270" max="512" width="12" style="20"/>
    <col min="513" max="513" width="15.6640625" style="20" customWidth="1"/>
    <col min="514" max="514" width="10.83203125" style="20" customWidth="1"/>
    <col min="515" max="515" width="11.1640625" style="20" customWidth="1"/>
    <col min="516" max="516" width="12" style="20"/>
    <col min="517" max="517" width="11.33203125" style="20" customWidth="1"/>
    <col min="518" max="518" width="18" style="20" customWidth="1"/>
    <col min="519" max="519" width="32" style="20" customWidth="1"/>
    <col min="520" max="520" width="24" style="20" customWidth="1"/>
    <col min="521" max="521" width="15" style="20" customWidth="1"/>
    <col min="522" max="522" width="12.5" style="20" customWidth="1"/>
    <col min="523" max="523" width="15.83203125" style="20" customWidth="1"/>
    <col min="524" max="524" width="12.33203125" style="20" customWidth="1"/>
    <col min="525" max="525" width="16.33203125" style="20" customWidth="1"/>
    <col min="526" max="768" width="12" style="20"/>
    <col min="769" max="769" width="15.6640625" style="20" customWidth="1"/>
    <col min="770" max="770" width="10.83203125" style="20" customWidth="1"/>
    <col min="771" max="771" width="11.1640625" style="20" customWidth="1"/>
    <col min="772" max="772" width="12" style="20"/>
    <col min="773" max="773" width="11.33203125" style="20" customWidth="1"/>
    <col min="774" max="774" width="18" style="20" customWidth="1"/>
    <col min="775" max="775" width="32" style="20" customWidth="1"/>
    <col min="776" max="776" width="24" style="20" customWidth="1"/>
    <col min="777" max="777" width="15" style="20" customWidth="1"/>
    <col min="778" max="778" width="12.5" style="20" customWidth="1"/>
    <col min="779" max="779" width="15.83203125" style="20" customWidth="1"/>
    <col min="780" max="780" width="12.33203125" style="20" customWidth="1"/>
    <col min="781" max="781" width="16.33203125" style="20" customWidth="1"/>
    <col min="782" max="1024" width="12" style="20"/>
    <col min="1025" max="1025" width="15.6640625" style="20" customWidth="1"/>
    <col min="1026" max="1026" width="10.83203125" style="20" customWidth="1"/>
    <col min="1027" max="1027" width="11.1640625" style="20" customWidth="1"/>
    <col min="1028" max="1028" width="12" style="20"/>
    <col min="1029" max="1029" width="11.33203125" style="20" customWidth="1"/>
    <col min="1030" max="1030" width="18" style="20" customWidth="1"/>
    <col min="1031" max="1031" width="32" style="20" customWidth="1"/>
    <col min="1032" max="1032" width="24" style="20" customWidth="1"/>
    <col min="1033" max="1033" width="15" style="20" customWidth="1"/>
    <col min="1034" max="1034" width="12.5" style="20" customWidth="1"/>
    <col min="1035" max="1035" width="15.83203125" style="20" customWidth="1"/>
    <col min="1036" max="1036" width="12.33203125" style="20" customWidth="1"/>
    <col min="1037" max="1037" width="16.33203125" style="20" customWidth="1"/>
    <col min="1038" max="1280" width="12" style="20"/>
    <col min="1281" max="1281" width="15.6640625" style="20" customWidth="1"/>
    <col min="1282" max="1282" width="10.83203125" style="20" customWidth="1"/>
    <col min="1283" max="1283" width="11.1640625" style="20" customWidth="1"/>
    <col min="1284" max="1284" width="12" style="20"/>
    <col min="1285" max="1285" width="11.33203125" style="20" customWidth="1"/>
    <col min="1286" max="1286" width="18" style="20" customWidth="1"/>
    <col min="1287" max="1287" width="32" style="20" customWidth="1"/>
    <col min="1288" max="1288" width="24" style="20" customWidth="1"/>
    <col min="1289" max="1289" width="15" style="20" customWidth="1"/>
    <col min="1290" max="1290" width="12.5" style="20" customWidth="1"/>
    <col min="1291" max="1291" width="15.83203125" style="20" customWidth="1"/>
    <col min="1292" max="1292" width="12.33203125" style="20" customWidth="1"/>
    <col min="1293" max="1293" width="16.33203125" style="20" customWidth="1"/>
    <col min="1294" max="1536" width="12" style="20"/>
    <col min="1537" max="1537" width="15.6640625" style="20" customWidth="1"/>
    <col min="1538" max="1538" width="10.83203125" style="20" customWidth="1"/>
    <col min="1539" max="1539" width="11.1640625" style="20" customWidth="1"/>
    <col min="1540" max="1540" width="12" style="20"/>
    <col min="1541" max="1541" width="11.33203125" style="20" customWidth="1"/>
    <col min="1542" max="1542" width="18" style="20" customWidth="1"/>
    <col min="1543" max="1543" width="32" style="20" customWidth="1"/>
    <col min="1544" max="1544" width="24" style="20" customWidth="1"/>
    <col min="1545" max="1545" width="15" style="20" customWidth="1"/>
    <col min="1546" max="1546" width="12.5" style="20" customWidth="1"/>
    <col min="1547" max="1547" width="15.83203125" style="20" customWidth="1"/>
    <col min="1548" max="1548" width="12.33203125" style="20" customWidth="1"/>
    <col min="1549" max="1549" width="16.33203125" style="20" customWidth="1"/>
    <col min="1550" max="1792" width="12" style="20"/>
    <col min="1793" max="1793" width="15.6640625" style="20" customWidth="1"/>
    <col min="1794" max="1794" width="10.83203125" style="20" customWidth="1"/>
    <col min="1795" max="1795" width="11.1640625" style="20" customWidth="1"/>
    <col min="1796" max="1796" width="12" style="20"/>
    <col min="1797" max="1797" width="11.33203125" style="20" customWidth="1"/>
    <col min="1798" max="1798" width="18" style="20" customWidth="1"/>
    <col min="1799" max="1799" width="32" style="20" customWidth="1"/>
    <col min="1800" max="1800" width="24" style="20" customWidth="1"/>
    <col min="1801" max="1801" width="15" style="20" customWidth="1"/>
    <col min="1802" max="1802" width="12.5" style="20" customWidth="1"/>
    <col min="1803" max="1803" width="15.83203125" style="20" customWidth="1"/>
    <col min="1804" max="1804" width="12.33203125" style="20" customWidth="1"/>
    <col min="1805" max="1805" width="16.33203125" style="20" customWidth="1"/>
    <col min="1806" max="2048" width="12" style="20"/>
    <col min="2049" max="2049" width="15.6640625" style="20" customWidth="1"/>
    <col min="2050" max="2050" width="10.83203125" style="20" customWidth="1"/>
    <col min="2051" max="2051" width="11.1640625" style="20" customWidth="1"/>
    <col min="2052" max="2052" width="12" style="20"/>
    <col min="2053" max="2053" width="11.33203125" style="20" customWidth="1"/>
    <col min="2054" max="2054" width="18" style="20" customWidth="1"/>
    <col min="2055" max="2055" width="32" style="20" customWidth="1"/>
    <col min="2056" max="2056" width="24" style="20" customWidth="1"/>
    <col min="2057" max="2057" width="15" style="20" customWidth="1"/>
    <col min="2058" max="2058" width="12.5" style="20" customWidth="1"/>
    <col min="2059" max="2059" width="15.83203125" style="20" customWidth="1"/>
    <col min="2060" max="2060" width="12.33203125" style="20" customWidth="1"/>
    <col min="2061" max="2061" width="16.33203125" style="20" customWidth="1"/>
    <col min="2062" max="2304" width="12" style="20"/>
    <col min="2305" max="2305" width="15.6640625" style="20" customWidth="1"/>
    <col min="2306" max="2306" width="10.83203125" style="20" customWidth="1"/>
    <col min="2307" max="2307" width="11.1640625" style="20" customWidth="1"/>
    <col min="2308" max="2308" width="12" style="20"/>
    <col min="2309" max="2309" width="11.33203125" style="20" customWidth="1"/>
    <col min="2310" max="2310" width="18" style="20" customWidth="1"/>
    <col min="2311" max="2311" width="32" style="20" customWidth="1"/>
    <col min="2312" max="2312" width="24" style="20" customWidth="1"/>
    <col min="2313" max="2313" width="15" style="20" customWidth="1"/>
    <col min="2314" max="2314" width="12.5" style="20" customWidth="1"/>
    <col min="2315" max="2315" width="15.83203125" style="20" customWidth="1"/>
    <col min="2316" max="2316" width="12.33203125" style="20" customWidth="1"/>
    <col min="2317" max="2317" width="16.33203125" style="20" customWidth="1"/>
    <col min="2318" max="2560" width="12" style="20"/>
    <col min="2561" max="2561" width="15.6640625" style="20" customWidth="1"/>
    <col min="2562" max="2562" width="10.83203125" style="20" customWidth="1"/>
    <col min="2563" max="2563" width="11.1640625" style="20" customWidth="1"/>
    <col min="2564" max="2564" width="12" style="20"/>
    <col min="2565" max="2565" width="11.33203125" style="20" customWidth="1"/>
    <col min="2566" max="2566" width="18" style="20" customWidth="1"/>
    <col min="2567" max="2567" width="32" style="20" customWidth="1"/>
    <col min="2568" max="2568" width="24" style="20" customWidth="1"/>
    <col min="2569" max="2569" width="15" style="20" customWidth="1"/>
    <col min="2570" max="2570" width="12.5" style="20" customWidth="1"/>
    <col min="2571" max="2571" width="15.83203125" style="20" customWidth="1"/>
    <col min="2572" max="2572" width="12.33203125" style="20" customWidth="1"/>
    <col min="2573" max="2573" width="16.33203125" style="20" customWidth="1"/>
    <col min="2574" max="2816" width="12" style="20"/>
    <col min="2817" max="2817" width="15.6640625" style="20" customWidth="1"/>
    <col min="2818" max="2818" width="10.83203125" style="20" customWidth="1"/>
    <col min="2819" max="2819" width="11.1640625" style="20" customWidth="1"/>
    <col min="2820" max="2820" width="12" style="20"/>
    <col min="2821" max="2821" width="11.33203125" style="20" customWidth="1"/>
    <col min="2822" max="2822" width="18" style="20" customWidth="1"/>
    <col min="2823" max="2823" width="32" style="20" customWidth="1"/>
    <col min="2824" max="2824" width="24" style="20" customWidth="1"/>
    <col min="2825" max="2825" width="15" style="20" customWidth="1"/>
    <col min="2826" max="2826" width="12.5" style="20" customWidth="1"/>
    <col min="2827" max="2827" width="15.83203125" style="20" customWidth="1"/>
    <col min="2828" max="2828" width="12.33203125" style="20" customWidth="1"/>
    <col min="2829" max="2829" width="16.33203125" style="20" customWidth="1"/>
    <col min="2830" max="3072" width="12" style="20"/>
    <col min="3073" max="3073" width="15.6640625" style="20" customWidth="1"/>
    <col min="3074" max="3074" width="10.83203125" style="20" customWidth="1"/>
    <col min="3075" max="3075" width="11.1640625" style="20" customWidth="1"/>
    <col min="3076" max="3076" width="12" style="20"/>
    <col min="3077" max="3077" width="11.33203125" style="20" customWidth="1"/>
    <col min="3078" max="3078" width="18" style="20" customWidth="1"/>
    <col min="3079" max="3079" width="32" style="20" customWidth="1"/>
    <col min="3080" max="3080" width="24" style="20" customWidth="1"/>
    <col min="3081" max="3081" width="15" style="20" customWidth="1"/>
    <col min="3082" max="3082" width="12.5" style="20" customWidth="1"/>
    <col min="3083" max="3083" width="15.83203125" style="20" customWidth="1"/>
    <col min="3084" max="3084" width="12.33203125" style="20" customWidth="1"/>
    <col min="3085" max="3085" width="16.33203125" style="20" customWidth="1"/>
    <col min="3086" max="3328" width="12" style="20"/>
    <col min="3329" max="3329" width="15.6640625" style="20" customWidth="1"/>
    <col min="3330" max="3330" width="10.83203125" style="20" customWidth="1"/>
    <col min="3331" max="3331" width="11.1640625" style="20" customWidth="1"/>
    <col min="3332" max="3332" width="12" style="20"/>
    <col min="3333" max="3333" width="11.33203125" style="20" customWidth="1"/>
    <col min="3334" max="3334" width="18" style="20" customWidth="1"/>
    <col min="3335" max="3335" width="32" style="20" customWidth="1"/>
    <col min="3336" max="3336" width="24" style="20" customWidth="1"/>
    <col min="3337" max="3337" width="15" style="20" customWidth="1"/>
    <col min="3338" max="3338" width="12.5" style="20" customWidth="1"/>
    <col min="3339" max="3339" width="15.83203125" style="20" customWidth="1"/>
    <col min="3340" max="3340" width="12.33203125" style="20" customWidth="1"/>
    <col min="3341" max="3341" width="16.33203125" style="20" customWidth="1"/>
    <col min="3342" max="3584" width="12" style="20"/>
    <col min="3585" max="3585" width="15.6640625" style="20" customWidth="1"/>
    <col min="3586" max="3586" width="10.83203125" style="20" customWidth="1"/>
    <col min="3587" max="3587" width="11.1640625" style="20" customWidth="1"/>
    <col min="3588" max="3588" width="12" style="20"/>
    <col min="3589" max="3589" width="11.33203125" style="20" customWidth="1"/>
    <col min="3590" max="3590" width="18" style="20" customWidth="1"/>
    <col min="3591" max="3591" width="32" style="20" customWidth="1"/>
    <col min="3592" max="3592" width="24" style="20" customWidth="1"/>
    <col min="3593" max="3593" width="15" style="20" customWidth="1"/>
    <col min="3594" max="3594" width="12.5" style="20" customWidth="1"/>
    <col min="3595" max="3595" width="15.83203125" style="20" customWidth="1"/>
    <col min="3596" max="3596" width="12.33203125" style="20" customWidth="1"/>
    <col min="3597" max="3597" width="16.33203125" style="20" customWidth="1"/>
    <col min="3598" max="3840" width="12" style="20"/>
    <col min="3841" max="3841" width="15.6640625" style="20" customWidth="1"/>
    <col min="3842" max="3842" width="10.83203125" style="20" customWidth="1"/>
    <col min="3843" max="3843" width="11.1640625" style="20" customWidth="1"/>
    <col min="3844" max="3844" width="12" style="20"/>
    <col min="3845" max="3845" width="11.33203125" style="20" customWidth="1"/>
    <col min="3846" max="3846" width="18" style="20" customWidth="1"/>
    <col min="3847" max="3847" width="32" style="20" customWidth="1"/>
    <col min="3848" max="3848" width="24" style="20" customWidth="1"/>
    <col min="3849" max="3849" width="15" style="20" customWidth="1"/>
    <col min="3850" max="3850" width="12.5" style="20" customWidth="1"/>
    <col min="3851" max="3851" width="15.83203125" style="20" customWidth="1"/>
    <col min="3852" max="3852" width="12.33203125" style="20" customWidth="1"/>
    <col min="3853" max="3853" width="16.33203125" style="20" customWidth="1"/>
    <col min="3854" max="4096" width="12" style="20"/>
    <col min="4097" max="4097" width="15.6640625" style="20" customWidth="1"/>
    <col min="4098" max="4098" width="10.83203125" style="20" customWidth="1"/>
    <col min="4099" max="4099" width="11.1640625" style="20" customWidth="1"/>
    <col min="4100" max="4100" width="12" style="20"/>
    <col min="4101" max="4101" width="11.33203125" style="20" customWidth="1"/>
    <col min="4102" max="4102" width="18" style="20" customWidth="1"/>
    <col min="4103" max="4103" width="32" style="20" customWidth="1"/>
    <col min="4104" max="4104" width="24" style="20" customWidth="1"/>
    <col min="4105" max="4105" width="15" style="20" customWidth="1"/>
    <col min="4106" max="4106" width="12.5" style="20" customWidth="1"/>
    <col min="4107" max="4107" width="15.83203125" style="20" customWidth="1"/>
    <col min="4108" max="4108" width="12.33203125" style="20" customWidth="1"/>
    <col min="4109" max="4109" width="16.33203125" style="20" customWidth="1"/>
    <col min="4110" max="4352" width="12" style="20"/>
    <col min="4353" max="4353" width="15.6640625" style="20" customWidth="1"/>
    <col min="4354" max="4354" width="10.83203125" style="20" customWidth="1"/>
    <col min="4355" max="4355" width="11.1640625" style="20" customWidth="1"/>
    <col min="4356" max="4356" width="12" style="20"/>
    <col min="4357" max="4357" width="11.33203125" style="20" customWidth="1"/>
    <col min="4358" max="4358" width="18" style="20" customWidth="1"/>
    <col min="4359" max="4359" width="32" style="20" customWidth="1"/>
    <col min="4360" max="4360" width="24" style="20" customWidth="1"/>
    <col min="4361" max="4361" width="15" style="20" customWidth="1"/>
    <col min="4362" max="4362" width="12.5" style="20" customWidth="1"/>
    <col min="4363" max="4363" width="15.83203125" style="20" customWidth="1"/>
    <col min="4364" max="4364" width="12.33203125" style="20" customWidth="1"/>
    <col min="4365" max="4365" width="16.33203125" style="20" customWidth="1"/>
    <col min="4366" max="4608" width="12" style="20"/>
    <col min="4609" max="4609" width="15.6640625" style="20" customWidth="1"/>
    <col min="4610" max="4610" width="10.83203125" style="20" customWidth="1"/>
    <col min="4611" max="4611" width="11.1640625" style="20" customWidth="1"/>
    <col min="4612" max="4612" width="12" style="20"/>
    <col min="4613" max="4613" width="11.33203125" style="20" customWidth="1"/>
    <col min="4614" max="4614" width="18" style="20" customWidth="1"/>
    <col min="4615" max="4615" width="32" style="20" customWidth="1"/>
    <col min="4616" max="4616" width="24" style="20" customWidth="1"/>
    <col min="4617" max="4617" width="15" style="20" customWidth="1"/>
    <col min="4618" max="4618" width="12.5" style="20" customWidth="1"/>
    <col min="4619" max="4619" width="15.83203125" style="20" customWidth="1"/>
    <col min="4620" max="4620" width="12.33203125" style="20" customWidth="1"/>
    <col min="4621" max="4621" width="16.33203125" style="20" customWidth="1"/>
    <col min="4622" max="4864" width="12" style="20"/>
    <col min="4865" max="4865" width="15.6640625" style="20" customWidth="1"/>
    <col min="4866" max="4866" width="10.83203125" style="20" customWidth="1"/>
    <col min="4867" max="4867" width="11.1640625" style="20" customWidth="1"/>
    <col min="4868" max="4868" width="12" style="20"/>
    <col min="4869" max="4869" width="11.33203125" style="20" customWidth="1"/>
    <col min="4870" max="4870" width="18" style="20" customWidth="1"/>
    <col min="4871" max="4871" width="32" style="20" customWidth="1"/>
    <col min="4872" max="4872" width="24" style="20" customWidth="1"/>
    <col min="4873" max="4873" width="15" style="20" customWidth="1"/>
    <col min="4874" max="4874" width="12.5" style="20" customWidth="1"/>
    <col min="4875" max="4875" width="15.83203125" style="20" customWidth="1"/>
    <col min="4876" max="4876" width="12.33203125" style="20" customWidth="1"/>
    <col min="4877" max="4877" width="16.33203125" style="20" customWidth="1"/>
    <col min="4878" max="5120" width="12" style="20"/>
    <col min="5121" max="5121" width="15.6640625" style="20" customWidth="1"/>
    <col min="5122" max="5122" width="10.83203125" style="20" customWidth="1"/>
    <col min="5123" max="5123" width="11.1640625" style="20" customWidth="1"/>
    <col min="5124" max="5124" width="12" style="20"/>
    <col min="5125" max="5125" width="11.33203125" style="20" customWidth="1"/>
    <col min="5126" max="5126" width="18" style="20" customWidth="1"/>
    <col min="5127" max="5127" width="32" style="20" customWidth="1"/>
    <col min="5128" max="5128" width="24" style="20" customWidth="1"/>
    <col min="5129" max="5129" width="15" style="20" customWidth="1"/>
    <col min="5130" max="5130" width="12.5" style="20" customWidth="1"/>
    <col min="5131" max="5131" width="15.83203125" style="20" customWidth="1"/>
    <col min="5132" max="5132" width="12.33203125" style="20" customWidth="1"/>
    <col min="5133" max="5133" width="16.33203125" style="20" customWidth="1"/>
    <col min="5134" max="5376" width="12" style="20"/>
    <col min="5377" max="5377" width="15.6640625" style="20" customWidth="1"/>
    <col min="5378" max="5378" width="10.83203125" style="20" customWidth="1"/>
    <col min="5379" max="5379" width="11.1640625" style="20" customWidth="1"/>
    <col min="5380" max="5380" width="12" style="20"/>
    <col min="5381" max="5381" width="11.33203125" style="20" customWidth="1"/>
    <col min="5382" max="5382" width="18" style="20" customWidth="1"/>
    <col min="5383" max="5383" width="32" style="20" customWidth="1"/>
    <col min="5384" max="5384" width="24" style="20" customWidth="1"/>
    <col min="5385" max="5385" width="15" style="20" customWidth="1"/>
    <col min="5386" max="5386" width="12.5" style="20" customWidth="1"/>
    <col min="5387" max="5387" width="15.83203125" style="20" customWidth="1"/>
    <col min="5388" max="5388" width="12.33203125" style="20" customWidth="1"/>
    <col min="5389" max="5389" width="16.33203125" style="20" customWidth="1"/>
    <col min="5390" max="5632" width="12" style="20"/>
    <col min="5633" max="5633" width="15.6640625" style="20" customWidth="1"/>
    <col min="5634" max="5634" width="10.83203125" style="20" customWidth="1"/>
    <col min="5635" max="5635" width="11.1640625" style="20" customWidth="1"/>
    <col min="5636" max="5636" width="12" style="20"/>
    <col min="5637" max="5637" width="11.33203125" style="20" customWidth="1"/>
    <col min="5638" max="5638" width="18" style="20" customWidth="1"/>
    <col min="5639" max="5639" width="32" style="20" customWidth="1"/>
    <col min="5640" max="5640" width="24" style="20" customWidth="1"/>
    <col min="5641" max="5641" width="15" style="20" customWidth="1"/>
    <col min="5642" max="5642" width="12.5" style="20" customWidth="1"/>
    <col min="5643" max="5643" width="15.83203125" style="20" customWidth="1"/>
    <col min="5644" max="5644" width="12.33203125" style="20" customWidth="1"/>
    <col min="5645" max="5645" width="16.33203125" style="20" customWidth="1"/>
    <col min="5646" max="5888" width="12" style="20"/>
    <col min="5889" max="5889" width="15.6640625" style="20" customWidth="1"/>
    <col min="5890" max="5890" width="10.83203125" style="20" customWidth="1"/>
    <col min="5891" max="5891" width="11.1640625" style="20" customWidth="1"/>
    <col min="5892" max="5892" width="12" style="20"/>
    <col min="5893" max="5893" width="11.33203125" style="20" customWidth="1"/>
    <col min="5894" max="5894" width="18" style="20" customWidth="1"/>
    <col min="5895" max="5895" width="32" style="20" customWidth="1"/>
    <col min="5896" max="5896" width="24" style="20" customWidth="1"/>
    <col min="5897" max="5897" width="15" style="20" customWidth="1"/>
    <col min="5898" max="5898" width="12.5" style="20" customWidth="1"/>
    <col min="5899" max="5899" width="15.83203125" style="20" customWidth="1"/>
    <col min="5900" max="5900" width="12.33203125" style="20" customWidth="1"/>
    <col min="5901" max="5901" width="16.33203125" style="20" customWidth="1"/>
    <col min="5902" max="6144" width="12" style="20"/>
    <col min="6145" max="6145" width="15.6640625" style="20" customWidth="1"/>
    <col min="6146" max="6146" width="10.83203125" style="20" customWidth="1"/>
    <col min="6147" max="6147" width="11.1640625" style="20" customWidth="1"/>
    <col min="6148" max="6148" width="12" style="20"/>
    <col min="6149" max="6149" width="11.33203125" style="20" customWidth="1"/>
    <col min="6150" max="6150" width="18" style="20" customWidth="1"/>
    <col min="6151" max="6151" width="32" style="20" customWidth="1"/>
    <col min="6152" max="6152" width="24" style="20" customWidth="1"/>
    <col min="6153" max="6153" width="15" style="20" customWidth="1"/>
    <col min="6154" max="6154" width="12.5" style="20" customWidth="1"/>
    <col min="6155" max="6155" width="15.83203125" style="20" customWidth="1"/>
    <col min="6156" max="6156" width="12.33203125" style="20" customWidth="1"/>
    <col min="6157" max="6157" width="16.33203125" style="20" customWidth="1"/>
    <col min="6158" max="6400" width="12" style="20"/>
    <col min="6401" max="6401" width="15.6640625" style="20" customWidth="1"/>
    <col min="6402" max="6402" width="10.83203125" style="20" customWidth="1"/>
    <col min="6403" max="6403" width="11.1640625" style="20" customWidth="1"/>
    <col min="6404" max="6404" width="12" style="20"/>
    <col min="6405" max="6405" width="11.33203125" style="20" customWidth="1"/>
    <col min="6406" max="6406" width="18" style="20" customWidth="1"/>
    <col min="6407" max="6407" width="32" style="20" customWidth="1"/>
    <col min="6408" max="6408" width="24" style="20" customWidth="1"/>
    <col min="6409" max="6409" width="15" style="20" customWidth="1"/>
    <col min="6410" max="6410" width="12.5" style="20" customWidth="1"/>
    <col min="6411" max="6411" width="15.83203125" style="20" customWidth="1"/>
    <col min="6412" max="6412" width="12.33203125" style="20" customWidth="1"/>
    <col min="6413" max="6413" width="16.33203125" style="20" customWidth="1"/>
    <col min="6414" max="6656" width="12" style="20"/>
    <col min="6657" max="6657" width="15.6640625" style="20" customWidth="1"/>
    <col min="6658" max="6658" width="10.83203125" style="20" customWidth="1"/>
    <col min="6659" max="6659" width="11.1640625" style="20" customWidth="1"/>
    <col min="6660" max="6660" width="12" style="20"/>
    <col min="6661" max="6661" width="11.33203125" style="20" customWidth="1"/>
    <col min="6662" max="6662" width="18" style="20" customWidth="1"/>
    <col min="6663" max="6663" width="32" style="20" customWidth="1"/>
    <col min="6664" max="6664" width="24" style="20" customWidth="1"/>
    <col min="6665" max="6665" width="15" style="20" customWidth="1"/>
    <col min="6666" max="6666" width="12.5" style="20" customWidth="1"/>
    <col min="6667" max="6667" width="15.83203125" style="20" customWidth="1"/>
    <col min="6668" max="6668" width="12.33203125" style="20" customWidth="1"/>
    <col min="6669" max="6669" width="16.33203125" style="20" customWidth="1"/>
    <col min="6670" max="6912" width="12" style="20"/>
    <col min="6913" max="6913" width="15.6640625" style="20" customWidth="1"/>
    <col min="6914" max="6914" width="10.83203125" style="20" customWidth="1"/>
    <col min="6915" max="6915" width="11.1640625" style="20" customWidth="1"/>
    <col min="6916" max="6916" width="12" style="20"/>
    <col min="6917" max="6917" width="11.33203125" style="20" customWidth="1"/>
    <col min="6918" max="6918" width="18" style="20" customWidth="1"/>
    <col min="6919" max="6919" width="32" style="20" customWidth="1"/>
    <col min="6920" max="6920" width="24" style="20" customWidth="1"/>
    <col min="6921" max="6921" width="15" style="20" customWidth="1"/>
    <col min="6922" max="6922" width="12.5" style="20" customWidth="1"/>
    <col min="6923" max="6923" width="15.83203125" style="20" customWidth="1"/>
    <col min="6924" max="6924" width="12.33203125" style="20" customWidth="1"/>
    <col min="6925" max="6925" width="16.33203125" style="20" customWidth="1"/>
    <col min="6926" max="7168" width="12" style="20"/>
    <col min="7169" max="7169" width="15.6640625" style="20" customWidth="1"/>
    <col min="7170" max="7170" width="10.83203125" style="20" customWidth="1"/>
    <col min="7171" max="7171" width="11.1640625" style="20" customWidth="1"/>
    <col min="7172" max="7172" width="12" style="20"/>
    <col min="7173" max="7173" width="11.33203125" style="20" customWidth="1"/>
    <col min="7174" max="7174" width="18" style="20" customWidth="1"/>
    <col min="7175" max="7175" width="32" style="20" customWidth="1"/>
    <col min="7176" max="7176" width="24" style="20" customWidth="1"/>
    <col min="7177" max="7177" width="15" style="20" customWidth="1"/>
    <col min="7178" max="7178" width="12.5" style="20" customWidth="1"/>
    <col min="7179" max="7179" width="15.83203125" style="20" customWidth="1"/>
    <col min="7180" max="7180" width="12.33203125" style="20" customWidth="1"/>
    <col min="7181" max="7181" width="16.33203125" style="20" customWidth="1"/>
    <col min="7182" max="7424" width="12" style="20"/>
    <col min="7425" max="7425" width="15.6640625" style="20" customWidth="1"/>
    <col min="7426" max="7426" width="10.83203125" style="20" customWidth="1"/>
    <col min="7427" max="7427" width="11.1640625" style="20" customWidth="1"/>
    <col min="7428" max="7428" width="12" style="20"/>
    <col min="7429" max="7429" width="11.33203125" style="20" customWidth="1"/>
    <col min="7430" max="7430" width="18" style="20" customWidth="1"/>
    <col min="7431" max="7431" width="32" style="20" customWidth="1"/>
    <col min="7432" max="7432" width="24" style="20" customWidth="1"/>
    <col min="7433" max="7433" width="15" style="20" customWidth="1"/>
    <col min="7434" max="7434" width="12.5" style="20" customWidth="1"/>
    <col min="7435" max="7435" width="15.83203125" style="20" customWidth="1"/>
    <col min="7436" max="7436" width="12.33203125" style="20" customWidth="1"/>
    <col min="7437" max="7437" width="16.33203125" style="20" customWidth="1"/>
    <col min="7438" max="7680" width="12" style="20"/>
    <col min="7681" max="7681" width="15.6640625" style="20" customWidth="1"/>
    <col min="7682" max="7682" width="10.83203125" style="20" customWidth="1"/>
    <col min="7683" max="7683" width="11.1640625" style="20" customWidth="1"/>
    <col min="7684" max="7684" width="12" style="20"/>
    <col min="7685" max="7685" width="11.33203125" style="20" customWidth="1"/>
    <col min="7686" max="7686" width="18" style="20" customWidth="1"/>
    <col min="7687" max="7687" width="32" style="20" customWidth="1"/>
    <col min="7688" max="7688" width="24" style="20" customWidth="1"/>
    <col min="7689" max="7689" width="15" style="20" customWidth="1"/>
    <col min="7690" max="7690" width="12.5" style="20" customWidth="1"/>
    <col min="7691" max="7691" width="15.83203125" style="20" customWidth="1"/>
    <col min="7692" max="7692" width="12.33203125" style="20" customWidth="1"/>
    <col min="7693" max="7693" width="16.33203125" style="20" customWidth="1"/>
    <col min="7694" max="7936" width="12" style="20"/>
    <col min="7937" max="7937" width="15.6640625" style="20" customWidth="1"/>
    <col min="7938" max="7938" width="10.83203125" style="20" customWidth="1"/>
    <col min="7939" max="7939" width="11.1640625" style="20" customWidth="1"/>
    <col min="7940" max="7940" width="12" style="20"/>
    <col min="7941" max="7941" width="11.33203125" style="20" customWidth="1"/>
    <col min="7942" max="7942" width="18" style="20" customWidth="1"/>
    <col min="7943" max="7943" width="32" style="20" customWidth="1"/>
    <col min="7944" max="7944" width="24" style="20" customWidth="1"/>
    <col min="7945" max="7945" width="15" style="20" customWidth="1"/>
    <col min="7946" max="7946" width="12.5" style="20" customWidth="1"/>
    <col min="7947" max="7947" width="15.83203125" style="20" customWidth="1"/>
    <col min="7948" max="7948" width="12.33203125" style="20" customWidth="1"/>
    <col min="7949" max="7949" width="16.33203125" style="20" customWidth="1"/>
    <col min="7950" max="8192" width="12" style="20"/>
    <col min="8193" max="8193" width="15.6640625" style="20" customWidth="1"/>
    <col min="8194" max="8194" width="10.83203125" style="20" customWidth="1"/>
    <col min="8195" max="8195" width="11.1640625" style="20" customWidth="1"/>
    <col min="8196" max="8196" width="12" style="20"/>
    <col min="8197" max="8197" width="11.33203125" style="20" customWidth="1"/>
    <col min="8198" max="8198" width="18" style="20" customWidth="1"/>
    <col min="8199" max="8199" width="32" style="20" customWidth="1"/>
    <col min="8200" max="8200" width="24" style="20" customWidth="1"/>
    <col min="8201" max="8201" width="15" style="20" customWidth="1"/>
    <col min="8202" max="8202" width="12.5" style="20" customWidth="1"/>
    <col min="8203" max="8203" width="15.83203125" style="20" customWidth="1"/>
    <col min="8204" max="8204" width="12.33203125" style="20" customWidth="1"/>
    <col min="8205" max="8205" width="16.33203125" style="20" customWidth="1"/>
    <col min="8206" max="8448" width="12" style="20"/>
    <col min="8449" max="8449" width="15.6640625" style="20" customWidth="1"/>
    <col min="8450" max="8450" width="10.83203125" style="20" customWidth="1"/>
    <col min="8451" max="8451" width="11.1640625" style="20" customWidth="1"/>
    <col min="8452" max="8452" width="12" style="20"/>
    <col min="8453" max="8453" width="11.33203125" style="20" customWidth="1"/>
    <col min="8454" max="8454" width="18" style="20" customWidth="1"/>
    <col min="8455" max="8455" width="32" style="20" customWidth="1"/>
    <col min="8456" max="8456" width="24" style="20" customWidth="1"/>
    <col min="8457" max="8457" width="15" style="20" customWidth="1"/>
    <col min="8458" max="8458" width="12.5" style="20" customWidth="1"/>
    <col min="8459" max="8459" width="15.83203125" style="20" customWidth="1"/>
    <col min="8460" max="8460" width="12.33203125" style="20" customWidth="1"/>
    <col min="8461" max="8461" width="16.33203125" style="20" customWidth="1"/>
    <col min="8462" max="8704" width="12" style="20"/>
    <col min="8705" max="8705" width="15.6640625" style="20" customWidth="1"/>
    <col min="8706" max="8706" width="10.83203125" style="20" customWidth="1"/>
    <col min="8707" max="8707" width="11.1640625" style="20" customWidth="1"/>
    <col min="8708" max="8708" width="12" style="20"/>
    <col min="8709" max="8709" width="11.33203125" style="20" customWidth="1"/>
    <col min="8710" max="8710" width="18" style="20" customWidth="1"/>
    <col min="8711" max="8711" width="32" style="20" customWidth="1"/>
    <col min="8712" max="8712" width="24" style="20" customWidth="1"/>
    <col min="8713" max="8713" width="15" style="20" customWidth="1"/>
    <col min="8714" max="8714" width="12.5" style="20" customWidth="1"/>
    <col min="8715" max="8715" width="15.83203125" style="20" customWidth="1"/>
    <col min="8716" max="8716" width="12.33203125" style="20" customWidth="1"/>
    <col min="8717" max="8717" width="16.33203125" style="20" customWidth="1"/>
    <col min="8718" max="8960" width="12" style="20"/>
    <col min="8961" max="8961" width="15.6640625" style="20" customWidth="1"/>
    <col min="8962" max="8962" width="10.83203125" style="20" customWidth="1"/>
    <col min="8963" max="8963" width="11.1640625" style="20" customWidth="1"/>
    <col min="8964" max="8964" width="12" style="20"/>
    <col min="8965" max="8965" width="11.33203125" style="20" customWidth="1"/>
    <col min="8966" max="8966" width="18" style="20" customWidth="1"/>
    <col min="8967" max="8967" width="32" style="20" customWidth="1"/>
    <col min="8968" max="8968" width="24" style="20" customWidth="1"/>
    <col min="8969" max="8969" width="15" style="20" customWidth="1"/>
    <col min="8970" max="8970" width="12.5" style="20" customWidth="1"/>
    <col min="8971" max="8971" width="15.83203125" style="20" customWidth="1"/>
    <col min="8972" max="8972" width="12.33203125" style="20" customWidth="1"/>
    <col min="8973" max="8973" width="16.33203125" style="20" customWidth="1"/>
    <col min="8974" max="9216" width="12" style="20"/>
    <col min="9217" max="9217" width="15.6640625" style="20" customWidth="1"/>
    <col min="9218" max="9218" width="10.83203125" style="20" customWidth="1"/>
    <col min="9219" max="9219" width="11.1640625" style="20" customWidth="1"/>
    <col min="9220" max="9220" width="12" style="20"/>
    <col min="9221" max="9221" width="11.33203125" style="20" customWidth="1"/>
    <col min="9222" max="9222" width="18" style="20" customWidth="1"/>
    <col min="9223" max="9223" width="32" style="20" customWidth="1"/>
    <col min="9224" max="9224" width="24" style="20" customWidth="1"/>
    <col min="9225" max="9225" width="15" style="20" customWidth="1"/>
    <col min="9226" max="9226" width="12.5" style="20" customWidth="1"/>
    <col min="9227" max="9227" width="15.83203125" style="20" customWidth="1"/>
    <col min="9228" max="9228" width="12.33203125" style="20" customWidth="1"/>
    <col min="9229" max="9229" width="16.33203125" style="20" customWidth="1"/>
    <col min="9230" max="9472" width="12" style="20"/>
    <col min="9473" max="9473" width="15.6640625" style="20" customWidth="1"/>
    <col min="9474" max="9474" width="10.83203125" style="20" customWidth="1"/>
    <col min="9475" max="9475" width="11.1640625" style="20" customWidth="1"/>
    <col min="9476" max="9476" width="12" style="20"/>
    <col min="9477" max="9477" width="11.33203125" style="20" customWidth="1"/>
    <col min="9478" max="9478" width="18" style="20" customWidth="1"/>
    <col min="9479" max="9479" width="32" style="20" customWidth="1"/>
    <col min="9480" max="9480" width="24" style="20" customWidth="1"/>
    <col min="9481" max="9481" width="15" style="20" customWidth="1"/>
    <col min="9482" max="9482" width="12.5" style="20" customWidth="1"/>
    <col min="9483" max="9483" width="15.83203125" style="20" customWidth="1"/>
    <col min="9484" max="9484" width="12.33203125" style="20" customWidth="1"/>
    <col min="9485" max="9485" width="16.33203125" style="20" customWidth="1"/>
    <col min="9486" max="9728" width="12" style="20"/>
    <col min="9729" max="9729" width="15.6640625" style="20" customWidth="1"/>
    <col min="9730" max="9730" width="10.83203125" style="20" customWidth="1"/>
    <col min="9731" max="9731" width="11.1640625" style="20" customWidth="1"/>
    <col min="9732" max="9732" width="12" style="20"/>
    <col min="9733" max="9733" width="11.33203125" style="20" customWidth="1"/>
    <col min="9734" max="9734" width="18" style="20" customWidth="1"/>
    <col min="9735" max="9735" width="32" style="20" customWidth="1"/>
    <col min="9736" max="9736" width="24" style="20" customWidth="1"/>
    <col min="9737" max="9737" width="15" style="20" customWidth="1"/>
    <col min="9738" max="9738" width="12.5" style="20" customWidth="1"/>
    <col min="9739" max="9739" width="15.83203125" style="20" customWidth="1"/>
    <col min="9740" max="9740" width="12.33203125" style="20" customWidth="1"/>
    <col min="9741" max="9741" width="16.33203125" style="20" customWidth="1"/>
    <col min="9742" max="9984" width="12" style="20"/>
    <col min="9985" max="9985" width="15.6640625" style="20" customWidth="1"/>
    <col min="9986" max="9986" width="10.83203125" style="20" customWidth="1"/>
    <col min="9987" max="9987" width="11.1640625" style="20" customWidth="1"/>
    <col min="9988" max="9988" width="12" style="20"/>
    <col min="9989" max="9989" width="11.33203125" style="20" customWidth="1"/>
    <col min="9990" max="9990" width="18" style="20" customWidth="1"/>
    <col min="9991" max="9991" width="32" style="20" customWidth="1"/>
    <col min="9992" max="9992" width="24" style="20" customWidth="1"/>
    <col min="9993" max="9993" width="15" style="20" customWidth="1"/>
    <col min="9994" max="9994" width="12.5" style="20" customWidth="1"/>
    <col min="9995" max="9995" width="15.83203125" style="20" customWidth="1"/>
    <col min="9996" max="9996" width="12.33203125" style="20" customWidth="1"/>
    <col min="9997" max="9997" width="16.33203125" style="20" customWidth="1"/>
    <col min="9998" max="10240" width="12" style="20"/>
    <col min="10241" max="10241" width="15.6640625" style="20" customWidth="1"/>
    <col min="10242" max="10242" width="10.83203125" style="20" customWidth="1"/>
    <col min="10243" max="10243" width="11.1640625" style="20" customWidth="1"/>
    <col min="10244" max="10244" width="12" style="20"/>
    <col min="10245" max="10245" width="11.33203125" style="20" customWidth="1"/>
    <col min="10246" max="10246" width="18" style="20" customWidth="1"/>
    <col min="10247" max="10247" width="32" style="20" customWidth="1"/>
    <col min="10248" max="10248" width="24" style="20" customWidth="1"/>
    <col min="10249" max="10249" width="15" style="20" customWidth="1"/>
    <col min="10250" max="10250" width="12.5" style="20" customWidth="1"/>
    <col min="10251" max="10251" width="15.83203125" style="20" customWidth="1"/>
    <col min="10252" max="10252" width="12.33203125" style="20" customWidth="1"/>
    <col min="10253" max="10253" width="16.33203125" style="20" customWidth="1"/>
    <col min="10254" max="10496" width="12" style="20"/>
    <col min="10497" max="10497" width="15.6640625" style="20" customWidth="1"/>
    <col min="10498" max="10498" width="10.83203125" style="20" customWidth="1"/>
    <col min="10499" max="10499" width="11.1640625" style="20" customWidth="1"/>
    <col min="10500" max="10500" width="12" style="20"/>
    <col min="10501" max="10501" width="11.33203125" style="20" customWidth="1"/>
    <col min="10502" max="10502" width="18" style="20" customWidth="1"/>
    <col min="10503" max="10503" width="32" style="20" customWidth="1"/>
    <col min="10504" max="10504" width="24" style="20" customWidth="1"/>
    <col min="10505" max="10505" width="15" style="20" customWidth="1"/>
    <col min="10506" max="10506" width="12.5" style="20" customWidth="1"/>
    <col min="10507" max="10507" width="15.83203125" style="20" customWidth="1"/>
    <col min="10508" max="10508" width="12.33203125" style="20" customWidth="1"/>
    <col min="10509" max="10509" width="16.33203125" style="20" customWidth="1"/>
    <col min="10510" max="10752" width="12" style="20"/>
    <col min="10753" max="10753" width="15.6640625" style="20" customWidth="1"/>
    <col min="10754" max="10754" width="10.83203125" style="20" customWidth="1"/>
    <col min="10755" max="10755" width="11.1640625" style="20" customWidth="1"/>
    <col min="10756" max="10756" width="12" style="20"/>
    <col min="10757" max="10757" width="11.33203125" style="20" customWidth="1"/>
    <col min="10758" max="10758" width="18" style="20" customWidth="1"/>
    <col min="10759" max="10759" width="32" style="20" customWidth="1"/>
    <col min="10760" max="10760" width="24" style="20" customWidth="1"/>
    <col min="10761" max="10761" width="15" style="20" customWidth="1"/>
    <col min="10762" max="10762" width="12.5" style="20" customWidth="1"/>
    <col min="10763" max="10763" width="15.83203125" style="20" customWidth="1"/>
    <col min="10764" max="10764" width="12.33203125" style="20" customWidth="1"/>
    <col min="10765" max="10765" width="16.33203125" style="20" customWidth="1"/>
    <col min="10766" max="11008" width="12" style="20"/>
    <col min="11009" max="11009" width="15.6640625" style="20" customWidth="1"/>
    <col min="11010" max="11010" width="10.83203125" style="20" customWidth="1"/>
    <col min="11011" max="11011" width="11.1640625" style="20" customWidth="1"/>
    <col min="11012" max="11012" width="12" style="20"/>
    <col min="11013" max="11013" width="11.33203125" style="20" customWidth="1"/>
    <col min="11014" max="11014" width="18" style="20" customWidth="1"/>
    <col min="11015" max="11015" width="32" style="20" customWidth="1"/>
    <col min="11016" max="11016" width="24" style="20" customWidth="1"/>
    <col min="11017" max="11017" width="15" style="20" customWidth="1"/>
    <col min="11018" max="11018" width="12.5" style="20" customWidth="1"/>
    <col min="11019" max="11019" width="15.83203125" style="20" customWidth="1"/>
    <col min="11020" max="11020" width="12.33203125" style="20" customWidth="1"/>
    <col min="11021" max="11021" width="16.33203125" style="20" customWidth="1"/>
    <col min="11022" max="11264" width="12" style="20"/>
    <col min="11265" max="11265" width="15.6640625" style="20" customWidth="1"/>
    <col min="11266" max="11266" width="10.83203125" style="20" customWidth="1"/>
    <col min="11267" max="11267" width="11.1640625" style="20" customWidth="1"/>
    <col min="11268" max="11268" width="12" style="20"/>
    <col min="11269" max="11269" width="11.33203125" style="20" customWidth="1"/>
    <col min="11270" max="11270" width="18" style="20" customWidth="1"/>
    <col min="11271" max="11271" width="32" style="20" customWidth="1"/>
    <col min="11272" max="11272" width="24" style="20" customWidth="1"/>
    <col min="11273" max="11273" width="15" style="20" customWidth="1"/>
    <col min="11274" max="11274" width="12.5" style="20" customWidth="1"/>
    <col min="11275" max="11275" width="15.83203125" style="20" customWidth="1"/>
    <col min="11276" max="11276" width="12.33203125" style="20" customWidth="1"/>
    <col min="11277" max="11277" width="16.33203125" style="20" customWidth="1"/>
    <col min="11278" max="11520" width="12" style="20"/>
    <col min="11521" max="11521" width="15.6640625" style="20" customWidth="1"/>
    <col min="11522" max="11522" width="10.83203125" style="20" customWidth="1"/>
    <col min="11523" max="11523" width="11.1640625" style="20" customWidth="1"/>
    <col min="11524" max="11524" width="12" style="20"/>
    <col min="11525" max="11525" width="11.33203125" style="20" customWidth="1"/>
    <col min="11526" max="11526" width="18" style="20" customWidth="1"/>
    <col min="11527" max="11527" width="32" style="20" customWidth="1"/>
    <col min="11528" max="11528" width="24" style="20" customWidth="1"/>
    <col min="11529" max="11529" width="15" style="20" customWidth="1"/>
    <col min="11530" max="11530" width="12.5" style="20" customWidth="1"/>
    <col min="11531" max="11531" width="15.83203125" style="20" customWidth="1"/>
    <col min="11532" max="11532" width="12.33203125" style="20" customWidth="1"/>
    <col min="11533" max="11533" width="16.33203125" style="20" customWidth="1"/>
    <col min="11534" max="11776" width="12" style="20"/>
    <col min="11777" max="11777" width="15.6640625" style="20" customWidth="1"/>
    <col min="11778" max="11778" width="10.83203125" style="20" customWidth="1"/>
    <col min="11779" max="11779" width="11.1640625" style="20" customWidth="1"/>
    <col min="11780" max="11780" width="12" style="20"/>
    <col min="11781" max="11781" width="11.33203125" style="20" customWidth="1"/>
    <col min="11782" max="11782" width="18" style="20" customWidth="1"/>
    <col min="11783" max="11783" width="32" style="20" customWidth="1"/>
    <col min="11784" max="11784" width="24" style="20" customWidth="1"/>
    <col min="11785" max="11785" width="15" style="20" customWidth="1"/>
    <col min="11786" max="11786" width="12.5" style="20" customWidth="1"/>
    <col min="11787" max="11787" width="15.83203125" style="20" customWidth="1"/>
    <col min="11788" max="11788" width="12.33203125" style="20" customWidth="1"/>
    <col min="11789" max="11789" width="16.33203125" style="20" customWidth="1"/>
    <col min="11790" max="12032" width="12" style="20"/>
    <col min="12033" max="12033" width="15.6640625" style="20" customWidth="1"/>
    <col min="12034" max="12034" width="10.83203125" style="20" customWidth="1"/>
    <col min="12035" max="12035" width="11.1640625" style="20" customWidth="1"/>
    <col min="12036" max="12036" width="12" style="20"/>
    <col min="12037" max="12037" width="11.33203125" style="20" customWidth="1"/>
    <col min="12038" max="12038" width="18" style="20" customWidth="1"/>
    <col min="12039" max="12039" width="32" style="20" customWidth="1"/>
    <col min="12040" max="12040" width="24" style="20" customWidth="1"/>
    <col min="12041" max="12041" width="15" style="20" customWidth="1"/>
    <col min="12042" max="12042" width="12.5" style="20" customWidth="1"/>
    <col min="12043" max="12043" width="15.83203125" style="20" customWidth="1"/>
    <col min="12044" max="12044" width="12.33203125" style="20" customWidth="1"/>
    <col min="12045" max="12045" width="16.33203125" style="20" customWidth="1"/>
    <col min="12046" max="12288" width="12" style="20"/>
    <col min="12289" max="12289" width="15.6640625" style="20" customWidth="1"/>
    <col min="12290" max="12290" width="10.83203125" style="20" customWidth="1"/>
    <col min="12291" max="12291" width="11.1640625" style="20" customWidth="1"/>
    <col min="12292" max="12292" width="12" style="20"/>
    <col min="12293" max="12293" width="11.33203125" style="20" customWidth="1"/>
    <col min="12294" max="12294" width="18" style="20" customWidth="1"/>
    <col min="12295" max="12295" width="32" style="20" customWidth="1"/>
    <col min="12296" max="12296" width="24" style="20" customWidth="1"/>
    <col min="12297" max="12297" width="15" style="20" customWidth="1"/>
    <col min="12298" max="12298" width="12.5" style="20" customWidth="1"/>
    <col min="12299" max="12299" width="15.83203125" style="20" customWidth="1"/>
    <col min="12300" max="12300" width="12.33203125" style="20" customWidth="1"/>
    <col min="12301" max="12301" width="16.33203125" style="20" customWidth="1"/>
    <col min="12302" max="12544" width="12" style="20"/>
    <col min="12545" max="12545" width="15.6640625" style="20" customWidth="1"/>
    <col min="12546" max="12546" width="10.83203125" style="20" customWidth="1"/>
    <col min="12547" max="12547" width="11.1640625" style="20" customWidth="1"/>
    <col min="12548" max="12548" width="12" style="20"/>
    <col min="12549" max="12549" width="11.33203125" style="20" customWidth="1"/>
    <col min="12550" max="12550" width="18" style="20" customWidth="1"/>
    <col min="12551" max="12551" width="32" style="20" customWidth="1"/>
    <col min="12552" max="12552" width="24" style="20" customWidth="1"/>
    <col min="12553" max="12553" width="15" style="20" customWidth="1"/>
    <col min="12554" max="12554" width="12.5" style="20" customWidth="1"/>
    <col min="12555" max="12555" width="15.83203125" style="20" customWidth="1"/>
    <col min="12556" max="12556" width="12.33203125" style="20" customWidth="1"/>
    <col min="12557" max="12557" width="16.33203125" style="20" customWidth="1"/>
    <col min="12558" max="12800" width="12" style="20"/>
    <col min="12801" max="12801" width="15.6640625" style="20" customWidth="1"/>
    <col min="12802" max="12802" width="10.83203125" style="20" customWidth="1"/>
    <col min="12803" max="12803" width="11.1640625" style="20" customWidth="1"/>
    <col min="12804" max="12804" width="12" style="20"/>
    <col min="12805" max="12805" width="11.33203125" style="20" customWidth="1"/>
    <col min="12806" max="12806" width="18" style="20" customWidth="1"/>
    <col min="12807" max="12807" width="32" style="20" customWidth="1"/>
    <col min="12808" max="12808" width="24" style="20" customWidth="1"/>
    <col min="12809" max="12809" width="15" style="20" customWidth="1"/>
    <col min="12810" max="12810" width="12.5" style="20" customWidth="1"/>
    <col min="12811" max="12811" width="15.83203125" style="20" customWidth="1"/>
    <col min="12812" max="12812" width="12.33203125" style="20" customWidth="1"/>
    <col min="12813" max="12813" width="16.33203125" style="20" customWidth="1"/>
    <col min="12814" max="13056" width="12" style="20"/>
    <col min="13057" max="13057" width="15.6640625" style="20" customWidth="1"/>
    <col min="13058" max="13058" width="10.83203125" style="20" customWidth="1"/>
    <col min="13059" max="13059" width="11.1640625" style="20" customWidth="1"/>
    <col min="13060" max="13060" width="12" style="20"/>
    <col min="13061" max="13061" width="11.33203125" style="20" customWidth="1"/>
    <col min="13062" max="13062" width="18" style="20" customWidth="1"/>
    <col min="13063" max="13063" width="32" style="20" customWidth="1"/>
    <col min="13064" max="13064" width="24" style="20" customWidth="1"/>
    <col min="13065" max="13065" width="15" style="20" customWidth="1"/>
    <col min="13066" max="13066" width="12.5" style="20" customWidth="1"/>
    <col min="13067" max="13067" width="15.83203125" style="20" customWidth="1"/>
    <col min="13068" max="13068" width="12.33203125" style="20" customWidth="1"/>
    <col min="13069" max="13069" width="16.33203125" style="20" customWidth="1"/>
    <col min="13070" max="13312" width="12" style="20"/>
    <col min="13313" max="13313" width="15.6640625" style="20" customWidth="1"/>
    <col min="13314" max="13314" width="10.83203125" style="20" customWidth="1"/>
    <col min="13315" max="13315" width="11.1640625" style="20" customWidth="1"/>
    <col min="13316" max="13316" width="12" style="20"/>
    <col min="13317" max="13317" width="11.33203125" style="20" customWidth="1"/>
    <col min="13318" max="13318" width="18" style="20" customWidth="1"/>
    <col min="13319" max="13319" width="32" style="20" customWidth="1"/>
    <col min="13320" max="13320" width="24" style="20" customWidth="1"/>
    <col min="13321" max="13321" width="15" style="20" customWidth="1"/>
    <col min="13322" max="13322" width="12.5" style="20" customWidth="1"/>
    <col min="13323" max="13323" width="15.83203125" style="20" customWidth="1"/>
    <col min="13324" max="13324" width="12.33203125" style="20" customWidth="1"/>
    <col min="13325" max="13325" width="16.33203125" style="20" customWidth="1"/>
    <col min="13326" max="13568" width="12" style="20"/>
    <col min="13569" max="13569" width="15.6640625" style="20" customWidth="1"/>
    <col min="13570" max="13570" width="10.83203125" style="20" customWidth="1"/>
    <col min="13571" max="13571" width="11.1640625" style="20" customWidth="1"/>
    <col min="13572" max="13572" width="12" style="20"/>
    <col min="13573" max="13573" width="11.33203125" style="20" customWidth="1"/>
    <col min="13574" max="13574" width="18" style="20" customWidth="1"/>
    <col min="13575" max="13575" width="32" style="20" customWidth="1"/>
    <col min="13576" max="13576" width="24" style="20" customWidth="1"/>
    <col min="13577" max="13577" width="15" style="20" customWidth="1"/>
    <col min="13578" max="13578" width="12.5" style="20" customWidth="1"/>
    <col min="13579" max="13579" width="15.83203125" style="20" customWidth="1"/>
    <col min="13580" max="13580" width="12.33203125" style="20" customWidth="1"/>
    <col min="13581" max="13581" width="16.33203125" style="20" customWidth="1"/>
    <col min="13582" max="13824" width="12" style="20"/>
    <col min="13825" max="13825" width="15.6640625" style="20" customWidth="1"/>
    <col min="13826" max="13826" width="10.83203125" style="20" customWidth="1"/>
    <col min="13827" max="13827" width="11.1640625" style="20" customWidth="1"/>
    <col min="13828" max="13828" width="12" style="20"/>
    <col min="13829" max="13829" width="11.33203125" style="20" customWidth="1"/>
    <col min="13830" max="13830" width="18" style="20" customWidth="1"/>
    <col min="13831" max="13831" width="32" style="20" customWidth="1"/>
    <col min="13832" max="13832" width="24" style="20" customWidth="1"/>
    <col min="13833" max="13833" width="15" style="20" customWidth="1"/>
    <col min="13834" max="13834" width="12.5" style="20" customWidth="1"/>
    <col min="13835" max="13835" width="15.83203125" style="20" customWidth="1"/>
    <col min="13836" max="13836" width="12.33203125" style="20" customWidth="1"/>
    <col min="13837" max="13837" width="16.33203125" style="20" customWidth="1"/>
    <col min="13838" max="14080" width="12" style="20"/>
    <col min="14081" max="14081" width="15.6640625" style="20" customWidth="1"/>
    <col min="14082" max="14082" width="10.83203125" style="20" customWidth="1"/>
    <col min="14083" max="14083" width="11.1640625" style="20" customWidth="1"/>
    <col min="14084" max="14084" width="12" style="20"/>
    <col min="14085" max="14085" width="11.33203125" style="20" customWidth="1"/>
    <col min="14086" max="14086" width="18" style="20" customWidth="1"/>
    <col min="14087" max="14087" width="32" style="20" customWidth="1"/>
    <col min="14088" max="14088" width="24" style="20" customWidth="1"/>
    <col min="14089" max="14089" width="15" style="20" customWidth="1"/>
    <col min="14090" max="14090" width="12.5" style="20" customWidth="1"/>
    <col min="14091" max="14091" width="15.83203125" style="20" customWidth="1"/>
    <col min="14092" max="14092" width="12.33203125" style="20" customWidth="1"/>
    <col min="14093" max="14093" width="16.33203125" style="20" customWidth="1"/>
    <col min="14094" max="14336" width="12" style="20"/>
    <col min="14337" max="14337" width="15.6640625" style="20" customWidth="1"/>
    <col min="14338" max="14338" width="10.83203125" style="20" customWidth="1"/>
    <col min="14339" max="14339" width="11.1640625" style="20" customWidth="1"/>
    <col min="14340" max="14340" width="12" style="20"/>
    <col min="14341" max="14341" width="11.33203125" style="20" customWidth="1"/>
    <col min="14342" max="14342" width="18" style="20" customWidth="1"/>
    <col min="14343" max="14343" width="32" style="20" customWidth="1"/>
    <col min="14344" max="14344" width="24" style="20" customWidth="1"/>
    <col min="14345" max="14345" width="15" style="20" customWidth="1"/>
    <col min="14346" max="14346" width="12.5" style="20" customWidth="1"/>
    <col min="14347" max="14347" width="15.83203125" style="20" customWidth="1"/>
    <col min="14348" max="14348" width="12.33203125" style="20" customWidth="1"/>
    <col min="14349" max="14349" width="16.33203125" style="20" customWidth="1"/>
    <col min="14350" max="14592" width="12" style="20"/>
    <col min="14593" max="14593" width="15.6640625" style="20" customWidth="1"/>
    <col min="14594" max="14594" width="10.83203125" style="20" customWidth="1"/>
    <col min="14595" max="14595" width="11.1640625" style="20" customWidth="1"/>
    <col min="14596" max="14596" width="12" style="20"/>
    <col min="14597" max="14597" width="11.33203125" style="20" customWidth="1"/>
    <col min="14598" max="14598" width="18" style="20" customWidth="1"/>
    <col min="14599" max="14599" width="32" style="20" customWidth="1"/>
    <col min="14600" max="14600" width="24" style="20" customWidth="1"/>
    <col min="14601" max="14601" width="15" style="20" customWidth="1"/>
    <col min="14602" max="14602" width="12.5" style="20" customWidth="1"/>
    <col min="14603" max="14603" width="15.83203125" style="20" customWidth="1"/>
    <col min="14604" max="14604" width="12.33203125" style="20" customWidth="1"/>
    <col min="14605" max="14605" width="16.33203125" style="20" customWidth="1"/>
    <col min="14606" max="14848" width="12" style="20"/>
    <col min="14849" max="14849" width="15.6640625" style="20" customWidth="1"/>
    <col min="14850" max="14850" width="10.83203125" style="20" customWidth="1"/>
    <col min="14851" max="14851" width="11.1640625" style="20" customWidth="1"/>
    <col min="14852" max="14852" width="12" style="20"/>
    <col min="14853" max="14853" width="11.33203125" style="20" customWidth="1"/>
    <col min="14854" max="14854" width="18" style="20" customWidth="1"/>
    <col min="14855" max="14855" width="32" style="20" customWidth="1"/>
    <col min="14856" max="14856" width="24" style="20" customWidth="1"/>
    <col min="14857" max="14857" width="15" style="20" customWidth="1"/>
    <col min="14858" max="14858" width="12.5" style="20" customWidth="1"/>
    <col min="14859" max="14859" width="15.83203125" style="20" customWidth="1"/>
    <col min="14860" max="14860" width="12.33203125" style="20" customWidth="1"/>
    <col min="14861" max="14861" width="16.33203125" style="20" customWidth="1"/>
    <col min="14862" max="15104" width="12" style="20"/>
    <col min="15105" max="15105" width="15.6640625" style="20" customWidth="1"/>
    <col min="15106" max="15106" width="10.83203125" style="20" customWidth="1"/>
    <col min="15107" max="15107" width="11.1640625" style="20" customWidth="1"/>
    <col min="15108" max="15108" width="12" style="20"/>
    <col min="15109" max="15109" width="11.33203125" style="20" customWidth="1"/>
    <col min="15110" max="15110" width="18" style="20" customWidth="1"/>
    <col min="15111" max="15111" width="32" style="20" customWidth="1"/>
    <col min="15112" max="15112" width="24" style="20" customWidth="1"/>
    <col min="15113" max="15113" width="15" style="20" customWidth="1"/>
    <col min="15114" max="15114" width="12.5" style="20" customWidth="1"/>
    <col min="15115" max="15115" width="15.83203125" style="20" customWidth="1"/>
    <col min="15116" max="15116" width="12.33203125" style="20" customWidth="1"/>
    <col min="15117" max="15117" width="16.33203125" style="20" customWidth="1"/>
    <col min="15118" max="15360" width="12" style="20"/>
    <col min="15361" max="15361" width="15.6640625" style="20" customWidth="1"/>
    <col min="15362" max="15362" width="10.83203125" style="20" customWidth="1"/>
    <col min="15363" max="15363" width="11.1640625" style="20" customWidth="1"/>
    <col min="15364" max="15364" width="12" style="20"/>
    <col min="15365" max="15365" width="11.33203125" style="20" customWidth="1"/>
    <col min="15366" max="15366" width="18" style="20" customWidth="1"/>
    <col min="15367" max="15367" width="32" style="20" customWidth="1"/>
    <col min="15368" max="15368" width="24" style="20" customWidth="1"/>
    <col min="15369" max="15369" width="15" style="20" customWidth="1"/>
    <col min="15370" max="15370" width="12.5" style="20" customWidth="1"/>
    <col min="15371" max="15371" width="15.83203125" style="20" customWidth="1"/>
    <col min="15372" max="15372" width="12.33203125" style="20" customWidth="1"/>
    <col min="15373" max="15373" width="16.33203125" style="20" customWidth="1"/>
    <col min="15374" max="15616" width="12" style="20"/>
    <col min="15617" max="15617" width="15.6640625" style="20" customWidth="1"/>
    <col min="15618" max="15618" width="10.83203125" style="20" customWidth="1"/>
    <col min="15619" max="15619" width="11.1640625" style="20" customWidth="1"/>
    <col min="15620" max="15620" width="12" style="20"/>
    <col min="15621" max="15621" width="11.33203125" style="20" customWidth="1"/>
    <col min="15622" max="15622" width="18" style="20" customWidth="1"/>
    <col min="15623" max="15623" width="32" style="20" customWidth="1"/>
    <col min="15624" max="15624" width="24" style="20" customWidth="1"/>
    <col min="15625" max="15625" width="15" style="20" customWidth="1"/>
    <col min="15626" max="15626" width="12.5" style="20" customWidth="1"/>
    <col min="15627" max="15627" width="15.83203125" style="20" customWidth="1"/>
    <col min="15628" max="15628" width="12.33203125" style="20" customWidth="1"/>
    <col min="15629" max="15629" width="16.33203125" style="20" customWidth="1"/>
    <col min="15630" max="15872" width="12" style="20"/>
    <col min="15873" max="15873" width="15.6640625" style="20" customWidth="1"/>
    <col min="15874" max="15874" width="10.83203125" style="20" customWidth="1"/>
    <col min="15875" max="15875" width="11.1640625" style="20" customWidth="1"/>
    <col min="15876" max="15876" width="12" style="20"/>
    <col min="15877" max="15877" width="11.33203125" style="20" customWidth="1"/>
    <col min="15878" max="15878" width="18" style="20" customWidth="1"/>
    <col min="15879" max="15879" width="32" style="20" customWidth="1"/>
    <col min="15880" max="15880" width="24" style="20" customWidth="1"/>
    <col min="15881" max="15881" width="15" style="20" customWidth="1"/>
    <col min="15882" max="15882" width="12.5" style="20" customWidth="1"/>
    <col min="15883" max="15883" width="15.83203125" style="20" customWidth="1"/>
    <col min="15884" max="15884" width="12.33203125" style="20" customWidth="1"/>
    <col min="15885" max="15885" width="16.33203125" style="20" customWidth="1"/>
    <col min="15886" max="16128" width="12" style="20"/>
    <col min="16129" max="16129" width="15.6640625" style="20" customWidth="1"/>
    <col min="16130" max="16130" width="10.83203125" style="20" customWidth="1"/>
    <col min="16131" max="16131" width="11.1640625" style="20" customWidth="1"/>
    <col min="16132" max="16132" width="12" style="20"/>
    <col min="16133" max="16133" width="11.33203125" style="20" customWidth="1"/>
    <col min="16134" max="16134" width="18" style="20" customWidth="1"/>
    <col min="16135" max="16135" width="32" style="20" customWidth="1"/>
    <col min="16136" max="16136" width="24" style="20" customWidth="1"/>
    <col min="16137" max="16137" width="15" style="20" customWidth="1"/>
    <col min="16138" max="16138" width="12.5" style="20" customWidth="1"/>
    <col min="16139" max="16139" width="15.83203125" style="20" customWidth="1"/>
    <col min="16140" max="16140" width="12.33203125" style="20" customWidth="1"/>
    <col min="16141" max="16141" width="16.33203125" style="20" customWidth="1"/>
    <col min="16142" max="16384" width="12" style="20"/>
  </cols>
  <sheetData>
    <row r="1" spans="1:13" ht="18.75" x14ac:dyDescent="0.3">
      <c r="A1" s="19" t="s">
        <v>41</v>
      </c>
      <c r="B1" s="19"/>
      <c r="C1" s="19"/>
      <c r="D1" s="19"/>
      <c r="E1" s="19"/>
      <c r="F1" s="19"/>
      <c r="G1" s="19"/>
      <c r="H1" s="19"/>
      <c r="I1" s="19"/>
      <c r="J1" s="19"/>
      <c r="K1" s="19"/>
      <c r="L1" s="19"/>
      <c r="M1" s="19"/>
    </row>
    <row r="3" spans="1:13" ht="15.75" customHeight="1" x14ac:dyDescent="0.3">
      <c r="A3" s="21" t="s">
        <v>42</v>
      </c>
      <c r="B3" s="21" t="s">
        <v>317</v>
      </c>
      <c r="C3" s="21"/>
      <c r="D3" s="21"/>
      <c r="E3" s="22"/>
      <c r="F3" s="22"/>
      <c r="G3" s="22"/>
      <c r="H3" s="22"/>
      <c r="I3" s="22"/>
    </row>
    <row r="4" spans="1:13" x14ac:dyDescent="0.3">
      <c r="A4" s="106" t="s">
        <v>337</v>
      </c>
      <c r="B4" s="106"/>
      <c r="C4" s="107"/>
      <c r="D4" s="22"/>
      <c r="H4" s="22"/>
      <c r="I4" s="22"/>
    </row>
    <row r="5" spans="1:13" ht="7.5" customHeight="1" x14ac:dyDescent="0.3">
      <c r="A5" s="21"/>
      <c r="B5" s="22"/>
      <c r="C5" s="22"/>
      <c r="D5" s="22"/>
      <c r="E5" s="22"/>
      <c r="F5" s="22"/>
      <c r="G5" s="22"/>
      <c r="H5" s="22"/>
      <c r="I5" s="22"/>
    </row>
    <row r="6" spans="1:13" x14ac:dyDescent="0.3">
      <c r="A6" s="21" t="s">
        <v>321</v>
      </c>
      <c r="B6" s="22"/>
      <c r="C6" s="22"/>
      <c r="D6" s="23"/>
      <c r="E6" s="22"/>
      <c r="F6" s="22"/>
      <c r="G6" s="21" t="s">
        <v>318</v>
      </c>
      <c r="H6" s="22"/>
      <c r="I6" s="22"/>
    </row>
    <row r="7" spans="1:13" x14ac:dyDescent="0.3">
      <c r="A7" s="22"/>
      <c r="B7" s="22"/>
      <c r="C7" s="22"/>
      <c r="D7" s="24"/>
      <c r="E7" s="22"/>
      <c r="F7" s="22"/>
      <c r="G7" s="21" t="s">
        <v>319</v>
      </c>
      <c r="H7" s="22"/>
      <c r="I7" s="22"/>
    </row>
    <row r="8" spans="1:13" x14ac:dyDescent="0.3">
      <c r="A8" s="21" t="s">
        <v>320</v>
      </c>
      <c r="B8" s="22"/>
      <c r="C8" s="21"/>
      <c r="D8" s="22"/>
      <c r="E8" s="22"/>
      <c r="F8" s="22"/>
      <c r="G8" s="22"/>
      <c r="H8" s="21" t="s">
        <v>43</v>
      </c>
      <c r="J8" s="22"/>
    </row>
    <row r="10" spans="1:13" ht="51" x14ac:dyDescent="0.3">
      <c r="A10" s="25" t="s">
        <v>45</v>
      </c>
      <c r="B10" s="25" t="s">
        <v>46</v>
      </c>
      <c r="C10" s="25" t="s">
        <v>47</v>
      </c>
      <c r="D10" s="25" t="s">
        <v>48</v>
      </c>
      <c r="E10" s="25" t="s">
        <v>49</v>
      </c>
      <c r="F10" s="25" t="s">
        <v>50</v>
      </c>
      <c r="G10" s="25" t="s">
        <v>51</v>
      </c>
      <c r="H10" s="26" t="s">
        <v>52</v>
      </c>
      <c r="I10" s="25" t="s">
        <v>53</v>
      </c>
      <c r="J10" s="26" t="s">
        <v>54</v>
      </c>
      <c r="K10" s="25" t="s">
        <v>55</v>
      </c>
      <c r="L10" s="26" t="s">
        <v>56</v>
      </c>
      <c r="M10" s="25" t="s">
        <v>57</v>
      </c>
    </row>
    <row r="11" spans="1:13" ht="11.25" customHeight="1" x14ac:dyDescent="0.3">
      <c r="A11" s="27"/>
      <c r="B11" s="28"/>
      <c r="C11" s="29"/>
      <c r="D11" s="30"/>
      <c r="E11" s="31"/>
      <c r="F11" s="30"/>
      <c r="G11" s="32"/>
      <c r="H11" s="32"/>
      <c r="I11" s="27"/>
      <c r="J11" s="30"/>
      <c r="K11" s="33"/>
      <c r="L11" s="33"/>
      <c r="M11" s="34"/>
    </row>
    <row r="12" spans="1:13" ht="11.25" customHeight="1" x14ac:dyDescent="0.3">
      <c r="A12" s="27"/>
      <c r="B12" s="28"/>
      <c r="C12" s="31"/>
      <c r="D12" s="30"/>
      <c r="E12" s="31"/>
      <c r="F12" s="30"/>
      <c r="G12" s="32"/>
      <c r="H12" s="32"/>
      <c r="I12" s="27"/>
      <c r="J12" s="30"/>
      <c r="K12" s="35"/>
      <c r="L12" s="33"/>
      <c r="M12" s="34"/>
    </row>
    <row r="13" spans="1:13" ht="11.25" customHeight="1" x14ac:dyDescent="0.3">
      <c r="A13" s="36"/>
      <c r="B13" s="36"/>
      <c r="C13" s="36"/>
      <c r="D13" s="36"/>
      <c r="E13" s="36"/>
      <c r="F13" s="36"/>
      <c r="G13" s="36"/>
      <c r="H13" s="37"/>
      <c r="I13" s="36"/>
      <c r="J13" s="37"/>
      <c r="K13" s="36"/>
      <c r="L13" s="37"/>
      <c r="M13" s="37"/>
    </row>
    <row r="14" spans="1:13" ht="11.25" customHeight="1" x14ac:dyDescent="0.3">
      <c r="A14" s="30"/>
      <c r="B14" s="28"/>
      <c r="C14" s="29"/>
      <c r="D14" s="30"/>
      <c r="E14" s="31"/>
      <c r="F14" s="30"/>
      <c r="G14" s="32"/>
      <c r="H14" s="32"/>
      <c r="I14" s="27"/>
      <c r="J14" s="30"/>
      <c r="K14" s="33"/>
      <c r="L14" s="33"/>
      <c r="M14" s="34"/>
    </row>
    <row r="15" spans="1:13" ht="11.25" customHeight="1" x14ac:dyDescent="0.3">
      <c r="A15" s="30"/>
      <c r="B15" s="28"/>
      <c r="C15" s="29"/>
      <c r="D15" s="30"/>
      <c r="E15" s="31"/>
      <c r="F15" s="30"/>
      <c r="G15" s="32"/>
      <c r="H15" s="32"/>
      <c r="I15" s="27"/>
      <c r="J15" s="30"/>
      <c r="K15" s="33"/>
      <c r="L15" s="33"/>
      <c r="M15" s="34"/>
    </row>
    <row r="16" spans="1:13" ht="11.25" customHeight="1" x14ac:dyDescent="0.3">
      <c r="A16" s="30"/>
      <c r="B16" s="28"/>
      <c r="C16" s="29"/>
      <c r="D16" s="30"/>
      <c r="E16" s="31"/>
      <c r="F16" s="30"/>
      <c r="G16" s="32"/>
      <c r="H16" s="32"/>
      <c r="I16" s="27"/>
      <c r="J16" s="30"/>
      <c r="K16" s="33"/>
      <c r="L16" s="33"/>
      <c r="M16" s="34"/>
    </row>
    <row r="17" spans="1:13" ht="11.25" customHeight="1" x14ac:dyDescent="0.3">
      <c r="A17" s="30"/>
      <c r="B17" s="28"/>
      <c r="C17" s="31"/>
      <c r="D17" s="30"/>
      <c r="E17" s="31"/>
      <c r="F17" s="30"/>
      <c r="G17" s="32"/>
      <c r="H17" s="32"/>
      <c r="I17" s="27"/>
      <c r="J17" s="30"/>
      <c r="K17" s="33"/>
      <c r="L17" s="33"/>
      <c r="M17" s="34"/>
    </row>
    <row r="18" spans="1:13" ht="11.25" customHeight="1" x14ac:dyDescent="0.3">
      <c r="A18" s="30"/>
      <c r="B18" s="28"/>
      <c r="C18" s="29"/>
      <c r="D18" s="30"/>
      <c r="E18" s="31"/>
      <c r="F18" s="30"/>
      <c r="G18" s="32"/>
      <c r="H18" s="32"/>
      <c r="I18" s="27"/>
      <c r="J18" s="30"/>
      <c r="K18" s="33"/>
      <c r="L18" s="33"/>
      <c r="M18" s="34"/>
    </row>
    <row r="19" spans="1:13" ht="11.25" customHeight="1" x14ac:dyDescent="0.3">
      <c r="A19" s="27"/>
      <c r="B19" s="28"/>
      <c r="C19" s="31"/>
      <c r="D19" s="30"/>
      <c r="E19" s="31"/>
      <c r="F19" s="30"/>
      <c r="G19" s="32"/>
      <c r="H19" s="32"/>
      <c r="I19" s="27"/>
      <c r="J19" s="30"/>
      <c r="K19" s="33"/>
      <c r="L19" s="33"/>
      <c r="M19" s="34"/>
    </row>
    <row r="20" spans="1:13" ht="11.25" customHeight="1" x14ac:dyDescent="0.3">
      <c r="A20" s="30"/>
      <c r="B20" s="28"/>
      <c r="C20" s="29"/>
      <c r="D20" s="30"/>
      <c r="E20" s="31"/>
      <c r="F20" s="30"/>
      <c r="G20" s="32"/>
      <c r="H20" s="32"/>
      <c r="I20" s="27"/>
      <c r="J20" s="30"/>
      <c r="K20" s="33"/>
      <c r="L20" s="33"/>
      <c r="M20" s="34"/>
    </row>
    <row r="21" spans="1:13" ht="11.25" customHeight="1" x14ac:dyDescent="0.3">
      <c r="A21" s="30"/>
      <c r="B21" s="28"/>
      <c r="C21" s="29"/>
      <c r="D21" s="30"/>
      <c r="E21" s="31"/>
      <c r="F21" s="30"/>
      <c r="G21" s="32"/>
      <c r="H21" s="32"/>
      <c r="I21" s="27"/>
      <c r="J21" s="30"/>
      <c r="K21" s="33"/>
      <c r="L21" s="33"/>
      <c r="M21" s="34"/>
    </row>
    <row r="22" spans="1:13" ht="11.25" customHeight="1" x14ac:dyDescent="0.3">
      <c r="A22" s="30"/>
      <c r="B22" s="28"/>
      <c r="C22" s="29"/>
      <c r="D22" s="30"/>
      <c r="E22" s="31"/>
      <c r="F22" s="30"/>
      <c r="G22" s="32"/>
      <c r="H22" s="32"/>
      <c r="I22" s="27"/>
      <c r="J22" s="30"/>
      <c r="K22" s="33"/>
      <c r="L22" s="33"/>
      <c r="M22" s="34"/>
    </row>
    <row r="23" spans="1:13" ht="11.25" customHeight="1" x14ac:dyDescent="0.3">
      <c r="A23" s="30"/>
      <c r="B23" s="28"/>
      <c r="C23" s="29"/>
      <c r="D23" s="30"/>
      <c r="E23" s="31"/>
      <c r="F23" s="30"/>
      <c r="G23" s="32"/>
      <c r="H23" s="32"/>
      <c r="I23" s="27"/>
      <c r="J23" s="30"/>
      <c r="K23" s="33"/>
      <c r="L23" s="33"/>
      <c r="M23" s="34"/>
    </row>
    <row r="24" spans="1:13" ht="11.25" customHeight="1" x14ac:dyDescent="0.3">
      <c r="A24" s="30"/>
      <c r="B24" s="28"/>
      <c r="C24" s="29"/>
      <c r="D24" s="30"/>
      <c r="E24" s="31"/>
      <c r="F24" s="30"/>
      <c r="G24" s="32"/>
      <c r="H24" s="32"/>
      <c r="I24" s="27"/>
      <c r="J24" s="30"/>
      <c r="K24" s="33"/>
      <c r="L24" s="33"/>
      <c r="M24" s="34"/>
    </row>
    <row r="25" spans="1:13" ht="14.45" customHeight="1" x14ac:dyDescent="0.3">
      <c r="A25" s="38" t="s">
        <v>316</v>
      </c>
      <c r="B25" s="38"/>
      <c r="I25" s="39"/>
      <c r="J25" s="40"/>
      <c r="K25" s="41"/>
      <c r="L25" s="42" t="s">
        <v>71</v>
      </c>
      <c r="M25" s="42"/>
    </row>
    <row r="26" spans="1:13" ht="14.45" customHeight="1" x14ac:dyDescent="0.3">
      <c r="A26" s="38"/>
      <c r="B26" s="38"/>
      <c r="I26" s="43"/>
      <c r="J26" s="40"/>
      <c r="K26" s="41"/>
      <c r="L26" s="41"/>
      <c r="M26" s="41"/>
    </row>
    <row r="27" spans="1:13" ht="14.45" customHeight="1" x14ac:dyDescent="0.3">
      <c r="A27" s="38"/>
      <c r="B27" s="38"/>
      <c r="I27" s="43"/>
      <c r="J27" s="40"/>
      <c r="K27" s="41"/>
      <c r="L27" s="41"/>
      <c r="M27" s="41"/>
    </row>
    <row r="28" spans="1:13" ht="14.45" customHeight="1" x14ac:dyDescent="0.3">
      <c r="A28" s="38"/>
      <c r="B28" s="38"/>
      <c r="I28" s="43"/>
      <c r="J28" s="40"/>
      <c r="K28" s="41"/>
      <c r="L28" s="44"/>
      <c r="M28" s="41"/>
    </row>
    <row r="29" spans="1:13" ht="7.5" customHeight="1" x14ac:dyDescent="0.3">
      <c r="A29" s="45"/>
      <c r="B29" s="45"/>
      <c r="D29" s="45"/>
      <c r="E29" s="45"/>
      <c r="G29" s="45"/>
      <c r="I29" s="45"/>
      <c r="J29" s="45"/>
      <c r="L29" s="46"/>
      <c r="M29" s="47"/>
    </row>
    <row r="30" spans="1:13" ht="32.25" customHeight="1" x14ac:dyDescent="0.3">
      <c r="A30" s="202" t="s">
        <v>322</v>
      </c>
      <c r="B30" s="202"/>
      <c r="C30" s="108"/>
      <c r="D30" s="202" t="s">
        <v>323</v>
      </c>
      <c r="E30" s="202"/>
      <c r="G30" s="110" t="s">
        <v>326</v>
      </c>
      <c r="I30" s="202" t="s">
        <v>327</v>
      </c>
      <c r="J30" s="202"/>
      <c r="L30" s="46"/>
      <c r="M30" s="47"/>
    </row>
    <row r="31" spans="1:13" ht="14.45" customHeight="1" x14ac:dyDescent="0.3">
      <c r="A31" s="201" t="s">
        <v>72</v>
      </c>
      <c r="B31" s="201"/>
      <c r="D31" s="201" t="s">
        <v>73</v>
      </c>
      <c r="E31" s="201"/>
      <c r="G31" s="109" t="s">
        <v>74</v>
      </c>
      <c r="I31" s="201" t="s">
        <v>324</v>
      </c>
      <c r="J31" s="201"/>
      <c r="L31" s="48"/>
      <c r="M31" s="48"/>
    </row>
    <row r="32" spans="1:13" ht="14.45" customHeight="1" x14ac:dyDescent="0.3">
      <c r="A32" s="48"/>
      <c r="B32" s="48"/>
      <c r="C32" s="48"/>
      <c r="D32" s="48"/>
      <c r="E32" s="48"/>
      <c r="F32" s="48"/>
      <c r="G32" s="48"/>
      <c r="H32" s="48"/>
      <c r="I32" s="201" t="s">
        <v>325</v>
      </c>
      <c r="J32" s="201"/>
      <c r="K32" s="48"/>
      <c r="L32" s="48"/>
      <c r="M32" s="48"/>
    </row>
    <row r="33" spans="1:13" ht="14.45" customHeight="1" x14ac:dyDescent="0.3">
      <c r="A33" s="48"/>
      <c r="B33" s="48"/>
      <c r="C33" s="48"/>
      <c r="D33" s="48"/>
      <c r="E33" s="48"/>
      <c r="F33" s="48"/>
      <c r="G33" s="48"/>
      <c r="H33" s="48"/>
      <c r="I33" s="109"/>
      <c r="J33" s="109"/>
      <c r="K33" s="48"/>
      <c r="L33" s="48"/>
      <c r="M33" s="48"/>
    </row>
    <row r="34" spans="1:13" ht="14.45" customHeight="1" x14ac:dyDescent="0.3">
      <c r="A34" s="48"/>
      <c r="B34" s="48"/>
      <c r="C34" s="48"/>
      <c r="D34" s="48"/>
      <c r="E34" s="48"/>
      <c r="F34" s="48"/>
      <c r="G34" s="48"/>
      <c r="H34" s="48"/>
      <c r="I34" s="109"/>
      <c r="J34" s="109"/>
      <c r="K34" s="48"/>
      <c r="L34" s="48"/>
      <c r="M34" s="48"/>
    </row>
    <row r="36" spans="1:13" x14ac:dyDescent="0.3">
      <c r="A36" s="49" t="s">
        <v>75</v>
      </c>
    </row>
    <row r="37" spans="1:13" ht="8.25" customHeight="1" x14ac:dyDescent="0.3"/>
    <row r="38" spans="1:13" x14ac:dyDescent="0.3">
      <c r="A38" s="21"/>
      <c r="B38" s="22"/>
    </row>
    <row r="39" spans="1:13" x14ac:dyDescent="0.3">
      <c r="A39" s="22"/>
      <c r="B39" s="22"/>
    </row>
    <row r="40" spans="1:13" x14ac:dyDescent="0.3">
      <c r="A40" s="22"/>
      <c r="B40" s="22"/>
    </row>
    <row r="41" spans="1:13" x14ac:dyDescent="0.3">
      <c r="A41" s="22"/>
      <c r="B41" s="22"/>
    </row>
  </sheetData>
  <mergeCells count="7">
    <mergeCell ref="I31:J31"/>
    <mergeCell ref="I32:J32"/>
    <mergeCell ref="I30:J30"/>
    <mergeCell ref="A30:B30"/>
    <mergeCell ref="A31:B31"/>
    <mergeCell ref="D30:E30"/>
    <mergeCell ref="D31:E31"/>
  </mergeCells>
  <printOptions horizontalCentered="1"/>
  <pageMargins left="0.78740157480314965" right="0.59055118110236227" top="0.59055118110236227" bottom="0.78740157480314965" header="0.31496062992125984" footer="0.31496062992125984"/>
  <pageSetup paperSize="5" scale="87" fitToHeight="0"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zoomScale="130" zoomScaleNormal="130" workbookViewId="0">
      <selection activeCell="B27" sqref="A1:B27"/>
    </sheetView>
  </sheetViews>
  <sheetFormatPr baseColWidth="10" defaultColWidth="9.33203125" defaultRowHeight="12.75" x14ac:dyDescent="0.2"/>
  <cols>
    <col min="1" max="1" width="14" style="11" customWidth="1"/>
    <col min="2" max="2" width="113.1640625" style="11" customWidth="1"/>
    <col min="3" max="16384" width="9.33203125" style="11"/>
  </cols>
  <sheetData>
    <row r="1" spans="1:2" ht="26.25" customHeight="1" x14ac:dyDescent="0.2">
      <c r="A1" s="203" t="s">
        <v>275</v>
      </c>
      <c r="B1" s="203"/>
    </row>
    <row r="2" spans="1:2" ht="18.95" customHeight="1" x14ac:dyDescent="0.2">
      <c r="A2" s="50" t="s">
        <v>76</v>
      </c>
      <c r="B2" s="51" t="s">
        <v>77</v>
      </c>
    </row>
    <row r="3" spans="1:2" ht="25.5" customHeight="1" x14ac:dyDescent="0.2">
      <c r="A3" s="52">
        <v>-1</v>
      </c>
      <c r="B3" s="53" t="s">
        <v>276</v>
      </c>
    </row>
    <row r="4" spans="1:2" ht="18" customHeight="1" x14ac:dyDescent="0.2">
      <c r="A4" s="52">
        <v>-2</v>
      </c>
      <c r="B4" s="54" t="s">
        <v>78</v>
      </c>
    </row>
    <row r="5" spans="1:2" ht="18" customHeight="1" x14ac:dyDescent="0.2">
      <c r="A5" s="52">
        <v>-3</v>
      </c>
      <c r="B5" s="54" t="s">
        <v>277</v>
      </c>
    </row>
    <row r="6" spans="1:2" ht="18" customHeight="1" x14ac:dyDescent="0.2">
      <c r="A6" s="52">
        <v>-4</v>
      </c>
      <c r="B6" s="54" t="s">
        <v>79</v>
      </c>
    </row>
    <row r="7" spans="1:2" ht="29.1" customHeight="1" x14ac:dyDescent="0.2">
      <c r="A7" s="55"/>
      <c r="B7" s="56" t="s">
        <v>80</v>
      </c>
    </row>
    <row r="8" spans="1:2" ht="17.100000000000001" customHeight="1" x14ac:dyDescent="0.2">
      <c r="A8" s="52">
        <v>-6</v>
      </c>
      <c r="B8" s="54" t="s">
        <v>81</v>
      </c>
    </row>
    <row r="9" spans="1:2" ht="18" customHeight="1" x14ac:dyDescent="0.2">
      <c r="A9" s="52">
        <v>-7</v>
      </c>
      <c r="B9" s="54" t="s">
        <v>82</v>
      </c>
    </row>
    <row r="10" spans="1:2" ht="18" customHeight="1" x14ac:dyDescent="0.2">
      <c r="A10" s="52">
        <v>-8</v>
      </c>
      <c r="B10" s="54" t="s">
        <v>83</v>
      </c>
    </row>
    <row r="11" spans="1:2" ht="18" customHeight="1" x14ac:dyDescent="0.2">
      <c r="A11" s="52">
        <v>-9</v>
      </c>
      <c r="B11" s="54" t="s">
        <v>84</v>
      </c>
    </row>
    <row r="12" spans="1:2" ht="14.1" customHeight="1" x14ac:dyDescent="0.2">
      <c r="A12" s="52">
        <v>-10</v>
      </c>
      <c r="B12" s="54" t="s">
        <v>85</v>
      </c>
    </row>
    <row r="13" spans="1:2" ht="18" customHeight="1" x14ac:dyDescent="0.2">
      <c r="A13" s="52">
        <v>-11</v>
      </c>
      <c r="B13" s="54" t="s">
        <v>86</v>
      </c>
    </row>
    <row r="14" spans="1:2" ht="18" customHeight="1" x14ac:dyDescent="0.2">
      <c r="A14" s="52">
        <v>-12</v>
      </c>
      <c r="B14" s="54" t="s">
        <v>87</v>
      </c>
    </row>
    <row r="15" spans="1:2" ht="17.100000000000001" customHeight="1" x14ac:dyDescent="0.2">
      <c r="A15" s="52">
        <v>-13</v>
      </c>
      <c r="B15" s="54" t="s">
        <v>88</v>
      </c>
    </row>
    <row r="16" spans="1:2" ht="18" customHeight="1" x14ac:dyDescent="0.2">
      <c r="A16" s="52">
        <v>-14</v>
      </c>
      <c r="B16" s="54" t="s">
        <v>89</v>
      </c>
    </row>
    <row r="17" spans="1:2" ht="17.100000000000001" customHeight="1" x14ac:dyDescent="0.2">
      <c r="A17" s="52">
        <v>-15</v>
      </c>
      <c r="B17" s="54" t="s">
        <v>278</v>
      </c>
    </row>
    <row r="18" spans="1:2" ht="26.1" customHeight="1" x14ac:dyDescent="0.2">
      <c r="A18" s="52">
        <v>-16</v>
      </c>
      <c r="B18" s="56" t="s">
        <v>90</v>
      </c>
    </row>
    <row r="19" spans="1:2" ht="42" customHeight="1" x14ac:dyDescent="0.2">
      <c r="A19" s="52">
        <v>-17</v>
      </c>
      <c r="B19" s="54" t="s">
        <v>91</v>
      </c>
    </row>
    <row r="20" spans="1:2" ht="27" customHeight="1" x14ac:dyDescent="0.2">
      <c r="A20" s="52">
        <v>-18</v>
      </c>
      <c r="B20" s="56" t="s">
        <v>92</v>
      </c>
    </row>
    <row r="21" spans="1:2" ht="17.100000000000001" customHeight="1" x14ac:dyDescent="0.2">
      <c r="A21" s="52">
        <v>-19</v>
      </c>
      <c r="B21" s="54" t="s">
        <v>93</v>
      </c>
    </row>
    <row r="22" spans="1:2" ht="18" customHeight="1" x14ac:dyDescent="0.2">
      <c r="A22" s="52">
        <v>-20</v>
      </c>
      <c r="B22" s="54" t="s">
        <v>94</v>
      </c>
    </row>
    <row r="23" spans="1:2" ht="18" customHeight="1" x14ac:dyDescent="0.2">
      <c r="A23" s="52">
        <v>-21</v>
      </c>
      <c r="B23" s="54" t="s">
        <v>95</v>
      </c>
    </row>
    <row r="24" spans="1:2" ht="27.95" customHeight="1" x14ac:dyDescent="0.2">
      <c r="A24" s="52">
        <v>-22</v>
      </c>
      <c r="B24" s="56" t="s">
        <v>96</v>
      </c>
    </row>
    <row r="25" spans="1:2" ht="12.75" customHeight="1" x14ac:dyDescent="0.2">
      <c r="A25" s="52">
        <v>-23</v>
      </c>
      <c r="B25" s="54" t="s">
        <v>280</v>
      </c>
    </row>
    <row r="26" spans="1:2" ht="27" customHeight="1" x14ac:dyDescent="0.2">
      <c r="A26" s="52">
        <v>-24</v>
      </c>
      <c r="B26" s="54" t="s">
        <v>97</v>
      </c>
    </row>
    <row r="27" spans="1:2" ht="26.45" customHeight="1" x14ac:dyDescent="0.2">
      <c r="A27" s="52">
        <v>-25</v>
      </c>
      <c r="B27" s="54" t="s">
        <v>279</v>
      </c>
    </row>
  </sheetData>
  <mergeCells count="1">
    <mergeCell ref="A1:B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47"/>
  <sheetViews>
    <sheetView tabSelected="1" zoomScaleNormal="100" zoomScaleSheetLayoutView="55" workbookViewId="0">
      <selection activeCell="A6" sqref="A6"/>
    </sheetView>
  </sheetViews>
  <sheetFormatPr baseColWidth="10" defaultRowHeight="16.5" x14ac:dyDescent="0.3"/>
  <cols>
    <col min="1" max="1" width="31.6640625" style="20" customWidth="1"/>
    <col min="2" max="2" width="12.1640625" style="20" customWidth="1"/>
    <col min="3" max="3" width="15" style="20" customWidth="1"/>
    <col min="4" max="4" width="14.5" style="20" customWidth="1"/>
    <col min="5" max="5" width="10.83203125" style="20" customWidth="1"/>
    <col min="6" max="6" width="12" style="20" customWidth="1"/>
    <col min="7" max="7" width="17" style="20" customWidth="1"/>
    <col min="8" max="8" width="8" style="20" customWidth="1"/>
    <col min="9" max="9" width="15.5" style="20" customWidth="1"/>
    <col min="10" max="10" width="11.33203125" style="20" customWidth="1"/>
    <col min="11" max="11" width="19.83203125" style="20" customWidth="1"/>
    <col min="12" max="12" width="15.5" style="20" customWidth="1"/>
    <col min="13" max="13" width="15.33203125" style="20" customWidth="1"/>
    <col min="14" max="14" width="15.1640625" style="20" customWidth="1"/>
    <col min="15" max="15" width="15" style="112" bestFit="1" customWidth="1"/>
    <col min="16" max="16" width="15" style="20" bestFit="1" customWidth="1"/>
    <col min="17" max="17" width="18.1640625" style="20" bestFit="1" customWidth="1"/>
    <col min="18" max="18" width="15.5" style="20" bestFit="1" customWidth="1"/>
    <col min="19" max="19" width="13.5" style="20" bestFit="1" customWidth="1"/>
    <col min="20" max="20" width="15" style="20" bestFit="1" customWidth="1"/>
    <col min="21" max="21" width="15.6640625" style="20" customWidth="1"/>
    <col min="22" max="22" width="15" style="20" bestFit="1" customWidth="1"/>
    <col min="23" max="23" width="14.5" style="20" customWidth="1"/>
    <col min="24" max="24" width="17.6640625" style="20" customWidth="1"/>
    <col min="25" max="25" width="15.5" style="20" bestFit="1" customWidth="1"/>
    <col min="26" max="26" width="13.5" style="20" bestFit="1" customWidth="1"/>
    <col min="27" max="27" width="13.1640625" style="20" customWidth="1"/>
    <col min="28" max="28" width="15.1640625" style="20" bestFit="1" customWidth="1"/>
    <col min="29" max="29" width="15.33203125" style="20" customWidth="1"/>
    <col min="30" max="30" width="18.1640625" style="20" bestFit="1" customWidth="1"/>
    <col min="31" max="31" width="15.5" style="20" bestFit="1" customWidth="1"/>
    <col min="32" max="32" width="15.33203125" style="20" customWidth="1"/>
    <col min="33" max="33" width="15.6640625" style="20" customWidth="1"/>
    <col min="34" max="35" width="15" style="20" bestFit="1" customWidth="1"/>
    <col min="36" max="36" width="17.83203125" style="20" customWidth="1"/>
    <col min="37" max="37" width="15.5" style="20" bestFit="1" customWidth="1"/>
    <col min="38" max="38" width="15.1640625" style="20" customWidth="1"/>
    <col min="39" max="39" width="13.83203125" style="20" customWidth="1"/>
    <col min="40" max="40" width="15" style="112" bestFit="1" customWidth="1"/>
    <col min="41" max="41" width="15" style="20" bestFit="1" customWidth="1"/>
    <col min="42" max="42" width="17.83203125" style="20" customWidth="1"/>
    <col min="43" max="43" width="15.5" style="20" bestFit="1" customWidth="1"/>
    <col min="44" max="44" width="13.5" style="20" bestFit="1" customWidth="1"/>
    <col min="45" max="45" width="13.5" style="20" customWidth="1"/>
    <col min="46" max="46" width="15" style="112" bestFit="1" customWidth="1"/>
    <col min="47" max="47" width="15.83203125" style="20" customWidth="1"/>
    <col min="48" max="48" width="18.1640625" style="20" customWidth="1"/>
    <col min="49" max="49" width="15.5" style="20" bestFit="1" customWidth="1"/>
    <col min="50" max="50" width="13.83203125" style="20" customWidth="1"/>
    <col min="51" max="51" width="12.5" style="20" customWidth="1"/>
    <col min="52" max="52" width="15.33203125" style="20" customWidth="1"/>
    <col min="53" max="53" width="15" style="124" bestFit="1" customWidth="1"/>
    <col min="54" max="54" width="16.1640625" style="20" customWidth="1"/>
    <col min="55" max="55" width="18" style="20" customWidth="1"/>
    <col min="56" max="56" width="15.5" style="20" bestFit="1" customWidth="1"/>
    <col min="57" max="57" width="14.1640625" style="20" customWidth="1"/>
    <col min="58" max="58" width="16.1640625" style="20" customWidth="1"/>
    <col min="59" max="16384" width="12" style="20"/>
  </cols>
  <sheetData>
    <row r="1" spans="1:58" ht="22.5" customHeight="1" x14ac:dyDescent="0.3">
      <c r="A1" s="19" t="s">
        <v>338</v>
      </c>
      <c r="B1" s="57"/>
      <c r="C1" s="57"/>
      <c r="I1" s="19"/>
      <c r="J1" s="57"/>
      <c r="K1" s="57"/>
      <c r="O1" s="116"/>
      <c r="Q1" s="57"/>
      <c r="V1" s="19"/>
      <c r="W1" s="57"/>
      <c r="X1" s="57"/>
      <c r="AC1" s="19"/>
      <c r="AD1" s="57"/>
      <c r="AE1" s="57"/>
      <c r="AI1" s="19"/>
      <c r="AJ1" s="57"/>
      <c r="AK1" s="57"/>
      <c r="AO1" s="19"/>
      <c r="AP1" s="57"/>
      <c r="AQ1" s="57"/>
      <c r="AU1" s="19"/>
      <c r="AV1" s="57"/>
      <c r="AW1" s="57"/>
      <c r="BA1" s="119"/>
      <c r="BB1" s="57"/>
      <c r="BC1" s="57"/>
    </row>
    <row r="2" spans="1:58" ht="11.25" customHeight="1" x14ac:dyDescent="0.3">
      <c r="A2" s="19"/>
      <c r="B2" s="57"/>
      <c r="C2" s="57"/>
      <c r="I2" s="19"/>
      <c r="J2" s="57"/>
      <c r="K2" s="57"/>
      <c r="O2" s="116"/>
      <c r="Q2" s="57"/>
      <c r="V2" s="19"/>
      <c r="W2" s="57"/>
      <c r="X2" s="57"/>
      <c r="AC2" s="19"/>
      <c r="AD2" s="57"/>
      <c r="AE2" s="57"/>
      <c r="AI2" s="19"/>
      <c r="AJ2" s="57"/>
      <c r="AK2" s="57"/>
      <c r="AO2" s="19"/>
      <c r="AP2" s="57"/>
      <c r="AQ2" s="57"/>
      <c r="AU2" s="19"/>
      <c r="AV2" s="57"/>
      <c r="AW2" s="57"/>
      <c r="BA2" s="119"/>
      <c r="BB2" s="57"/>
      <c r="BC2" s="57"/>
    </row>
    <row r="3" spans="1:58" x14ac:dyDescent="0.3">
      <c r="A3" s="58" t="s">
        <v>328</v>
      </c>
      <c r="B3" s="59"/>
      <c r="H3" s="58"/>
      <c r="I3" s="59"/>
      <c r="N3" s="58"/>
      <c r="O3" s="117"/>
      <c r="U3" s="58"/>
      <c r="V3" s="59"/>
      <c r="AB3" s="58"/>
      <c r="AC3" s="59"/>
      <c r="AH3" s="58"/>
      <c r="AI3" s="59"/>
      <c r="AN3" s="113"/>
      <c r="AO3" s="59"/>
      <c r="AT3" s="113"/>
      <c r="AU3" s="59"/>
      <c r="AZ3" s="58"/>
      <c r="BA3" s="117"/>
    </row>
    <row r="5" spans="1:58" x14ac:dyDescent="0.3">
      <c r="A5" s="106" t="s">
        <v>412</v>
      </c>
      <c r="B5" s="106"/>
      <c r="C5" s="107"/>
      <c r="D5" s="22"/>
      <c r="E5" s="60"/>
      <c r="I5" s="61"/>
      <c r="J5" s="61"/>
      <c r="N5" s="60"/>
      <c r="O5" s="118"/>
      <c r="P5" s="61"/>
      <c r="U5" s="60"/>
      <c r="V5" s="61"/>
      <c r="W5" s="61"/>
      <c r="AB5" s="60"/>
      <c r="AC5" s="61"/>
      <c r="AD5" s="61"/>
      <c r="AH5" s="60"/>
      <c r="AI5" s="61"/>
      <c r="AJ5" s="61"/>
      <c r="AN5" s="114"/>
      <c r="AO5" s="61"/>
      <c r="AP5" s="61"/>
      <c r="AT5" s="114"/>
      <c r="AU5" s="61"/>
      <c r="AV5" s="61"/>
      <c r="AZ5" s="60"/>
      <c r="BA5" s="120"/>
      <c r="BB5" s="61"/>
    </row>
    <row r="6" spans="1:58" ht="12" customHeight="1" x14ac:dyDescent="0.3">
      <c r="A6" s="60"/>
      <c r="B6" s="61"/>
      <c r="C6" s="61"/>
      <c r="H6" s="60"/>
      <c r="I6" s="61"/>
      <c r="J6" s="61"/>
      <c r="N6" s="60"/>
      <c r="O6" s="118"/>
      <c r="P6" s="61"/>
      <c r="U6" s="60"/>
      <c r="V6" s="61"/>
      <c r="W6" s="61"/>
      <c r="AB6" s="60"/>
      <c r="AC6" s="61"/>
      <c r="AD6" s="61"/>
      <c r="AH6" s="60"/>
      <c r="AI6" s="61"/>
      <c r="AJ6" s="61"/>
      <c r="AN6" s="114"/>
      <c r="AO6" s="61"/>
      <c r="AP6" s="61"/>
      <c r="AT6" s="114"/>
      <c r="AU6" s="60"/>
      <c r="AV6" s="60"/>
      <c r="AW6" s="60"/>
      <c r="AX6" s="60"/>
      <c r="AY6" s="60"/>
      <c r="AZ6" s="114"/>
      <c r="BA6" s="60"/>
      <c r="BB6" s="60"/>
      <c r="BC6" s="60"/>
      <c r="BD6" s="60"/>
      <c r="BE6" s="60"/>
    </row>
    <row r="7" spans="1:58" ht="47.25" customHeight="1" x14ac:dyDescent="0.3">
      <c r="A7" s="209" t="s">
        <v>98</v>
      </c>
      <c r="B7" s="209"/>
      <c r="C7" s="209"/>
      <c r="D7" s="209"/>
      <c r="E7" s="209"/>
      <c r="F7" s="209" t="s">
        <v>99</v>
      </c>
      <c r="G7" s="209"/>
      <c r="H7" s="210" t="s">
        <v>100</v>
      </c>
      <c r="I7" s="210"/>
      <c r="J7" s="209" t="s">
        <v>101</v>
      </c>
      <c r="K7" s="209"/>
      <c r="L7" s="209"/>
      <c r="M7" s="209"/>
      <c r="N7" s="208" t="s">
        <v>102</v>
      </c>
      <c r="O7" s="208"/>
      <c r="P7" s="208"/>
      <c r="Q7" s="208"/>
      <c r="R7" s="208"/>
      <c r="S7" s="208"/>
      <c r="T7" s="208"/>
      <c r="U7" s="208" t="s">
        <v>103</v>
      </c>
      <c r="V7" s="208"/>
      <c r="W7" s="208"/>
      <c r="X7" s="208"/>
      <c r="Y7" s="208"/>
      <c r="Z7" s="208"/>
      <c r="AA7" s="208"/>
      <c r="AB7" s="208" t="s">
        <v>104</v>
      </c>
      <c r="AC7" s="208"/>
      <c r="AD7" s="208"/>
      <c r="AE7" s="208"/>
      <c r="AF7" s="208"/>
      <c r="AG7" s="208"/>
      <c r="AH7" s="208" t="s">
        <v>105</v>
      </c>
      <c r="AI7" s="208"/>
      <c r="AJ7" s="208"/>
      <c r="AK7" s="208"/>
      <c r="AL7" s="208"/>
      <c r="AM7" s="208"/>
      <c r="AN7" s="208" t="s">
        <v>340</v>
      </c>
      <c r="AO7" s="208"/>
      <c r="AP7" s="208"/>
      <c r="AQ7" s="208"/>
      <c r="AR7" s="208"/>
      <c r="AS7" s="208"/>
      <c r="AT7" s="208" t="s">
        <v>106</v>
      </c>
      <c r="AU7" s="208"/>
      <c r="AV7" s="208"/>
      <c r="AW7" s="208"/>
      <c r="AX7" s="208"/>
      <c r="AY7" s="208"/>
      <c r="AZ7" s="208" t="s">
        <v>107</v>
      </c>
      <c r="BA7" s="208"/>
      <c r="BB7" s="208"/>
      <c r="BC7" s="208"/>
      <c r="BD7" s="208"/>
      <c r="BE7" s="208"/>
      <c r="BF7" s="208"/>
    </row>
    <row r="8" spans="1:58" ht="65.25" customHeight="1" x14ac:dyDescent="0.3">
      <c r="A8" s="142" t="s">
        <v>108</v>
      </c>
      <c r="B8" s="143" t="s">
        <v>109</v>
      </c>
      <c r="C8" s="143" t="s">
        <v>110</v>
      </c>
      <c r="D8" s="143" t="s">
        <v>111</v>
      </c>
      <c r="E8" s="143" t="s">
        <v>112</v>
      </c>
      <c r="F8" s="143" t="s">
        <v>113</v>
      </c>
      <c r="G8" s="143" t="s">
        <v>114</v>
      </c>
      <c r="H8" s="143" t="s">
        <v>115</v>
      </c>
      <c r="I8" s="143" t="s">
        <v>116</v>
      </c>
      <c r="J8" s="143" t="s">
        <v>117</v>
      </c>
      <c r="K8" s="143" t="s">
        <v>118</v>
      </c>
      <c r="L8" s="143" t="s">
        <v>119</v>
      </c>
      <c r="M8" s="143" t="s">
        <v>120</v>
      </c>
      <c r="N8" s="143" t="s">
        <v>121</v>
      </c>
      <c r="O8" s="132" t="s">
        <v>122</v>
      </c>
      <c r="P8" s="144" t="s">
        <v>123</v>
      </c>
      <c r="Q8" s="144" t="s">
        <v>124</v>
      </c>
      <c r="R8" s="144" t="s">
        <v>125</v>
      </c>
      <c r="S8" s="144" t="s">
        <v>126</v>
      </c>
      <c r="T8" s="144" t="s">
        <v>127</v>
      </c>
      <c r="U8" s="143" t="s">
        <v>128</v>
      </c>
      <c r="V8" s="144" t="s">
        <v>129</v>
      </c>
      <c r="W8" s="144" t="s">
        <v>130</v>
      </c>
      <c r="X8" s="144" t="s">
        <v>131</v>
      </c>
      <c r="Y8" s="144" t="s">
        <v>132</v>
      </c>
      <c r="Z8" s="144" t="s">
        <v>133</v>
      </c>
      <c r="AA8" s="144" t="s">
        <v>134</v>
      </c>
      <c r="AB8" s="144" t="s">
        <v>135</v>
      </c>
      <c r="AC8" s="144" t="s">
        <v>136</v>
      </c>
      <c r="AD8" s="144" t="s">
        <v>137</v>
      </c>
      <c r="AE8" s="144" t="s">
        <v>138</v>
      </c>
      <c r="AF8" s="144" t="s">
        <v>139</v>
      </c>
      <c r="AG8" s="144" t="s">
        <v>140</v>
      </c>
      <c r="AH8" s="144" t="s">
        <v>141</v>
      </c>
      <c r="AI8" s="144" t="s">
        <v>142</v>
      </c>
      <c r="AJ8" s="144" t="s">
        <v>143</v>
      </c>
      <c r="AK8" s="144" t="s">
        <v>144</v>
      </c>
      <c r="AL8" s="144" t="s">
        <v>145</v>
      </c>
      <c r="AM8" s="144" t="s">
        <v>146</v>
      </c>
      <c r="AN8" s="132" t="s">
        <v>147</v>
      </c>
      <c r="AO8" s="144" t="s">
        <v>148</v>
      </c>
      <c r="AP8" s="144" t="s">
        <v>149</v>
      </c>
      <c r="AQ8" s="144" t="s">
        <v>150</v>
      </c>
      <c r="AR8" s="144" t="s">
        <v>151</v>
      </c>
      <c r="AS8" s="144" t="s">
        <v>152</v>
      </c>
      <c r="AT8" s="132" t="s">
        <v>153</v>
      </c>
      <c r="AU8" s="145" t="s">
        <v>154</v>
      </c>
      <c r="AV8" s="137" t="s">
        <v>155</v>
      </c>
      <c r="AW8" s="138" t="s">
        <v>156</v>
      </c>
      <c r="AX8" s="138" t="s">
        <v>157</v>
      </c>
      <c r="AY8" s="138" t="s">
        <v>158</v>
      </c>
      <c r="AZ8" s="143" t="s">
        <v>159</v>
      </c>
      <c r="BA8" s="132" t="s">
        <v>160</v>
      </c>
      <c r="BB8" s="138" t="s">
        <v>161</v>
      </c>
      <c r="BC8" s="138" t="s">
        <v>162</v>
      </c>
      <c r="BD8" s="138" t="s">
        <v>163</v>
      </c>
      <c r="BE8" s="138" t="s">
        <v>164</v>
      </c>
      <c r="BF8" s="139" t="s">
        <v>165</v>
      </c>
    </row>
    <row r="9" spans="1:58" ht="77.25" hidden="1" customHeight="1" x14ac:dyDescent="0.3">
      <c r="A9" s="146" t="s">
        <v>166</v>
      </c>
      <c r="B9" s="147" t="s">
        <v>167</v>
      </c>
      <c r="C9" s="147" t="s">
        <v>168</v>
      </c>
      <c r="D9" s="147" t="s">
        <v>169</v>
      </c>
      <c r="E9" s="147" t="s">
        <v>170</v>
      </c>
      <c r="F9" s="147" t="s">
        <v>171</v>
      </c>
      <c r="G9" s="146" t="s">
        <v>44</v>
      </c>
      <c r="H9" s="146" t="s">
        <v>58</v>
      </c>
      <c r="I9" s="146" t="s">
        <v>59</v>
      </c>
      <c r="J9" s="147" t="s">
        <v>60</v>
      </c>
      <c r="K9" s="148" t="s">
        <v>61</v>
      </c>
      <c r="L9" s="147" t="s">
        <v>62</v>
      </c>
      <c r="M9" s="148" t="s">
        <v>172</v>
      </c>
      <c r="N9" s="148" t="s">
        <v>64</v>
      </c>
      <c r="O9" s="121" t="s">
        <v>65</v>
      </c>
      <c r="P9" s="149" t="s">
        <v>66</v>
      </c>
      <c r="Q9" s="149" t="s">
        <v>67</v>
      </c>
      <c r="R9" s="149" t="s">
        <v>68</v>
      </c>
      <c r="S9" s="149" t="s">
        <v>69</v>
      </c>
      <c r="T9" s="149" t="s">
        <v>70</v>
      </c>
      <c r="U9" s="148" t="s">
        <v>64</v>
      </c>
      <c r="V9" s="149" t="s">
        <v>65</v>
      </c>
      <c r="W9" s="149" t="s">
        <v>66</v>
      </c>
      <c r="X9" s="149" t="s">
        <v>67</v>
      </c>
      <c r="Y9" s="149" t="s">
        <v>68</v>
      </c>
      <c r="Z9" s="149" t="s">
        <v>69</v>
      </c>
      <c r="AA9" s="149" t="s">
        <v>70</v>
      </c>
      <c r="AB9" s="149" t="s">
        <v>65</v>
      </c>
      <c r="AC9" s="149" t="s">
        <v>66</v>
      </c>
      <c r="AD9" s="149" t="s">
        <v>67</v>
      </c>
      <c r="AE9" s="149" t="s">
        <v>68</v>
      </c>
      <c r="AF9" s="149" t="s">
        <v>69</v>
      </c>
      <c r="AG9" s="149" t="s">
        <v>70</v>
      </c>
      <c r="AH9" s="149" t="s">
        <v>65</v>
      </c>
      <c r="AI9" s="149" t="s">
        <v>66</v>
      </c>
      <c r="AJ9" s="149" t="s">
        <v>67</v>
      </c>
      <c r="AK9" s="149" t="s">
        <v>68</v>
      </c>
      <c r="AL9" s="149" t="s">
        <v>69</v>
      </c>
      <c r="AM9" s="149" t="s">
        <v>70</v>
      </c>
      <c r="AN9" s="121" t="s">
        <v>65</v>
      </c>
      <c r="AO9" s="149" t="s">
        <v>66</v>
      </c>
      <c r="AP9" s="149" t="s">
        <v>67</v>
      </c>
      <c r="AQ9" s="149" t="s">
        <v>68</v>
      </c>
      <c r="AR9" s="149" t="s">
        <v>69</v>
      </c>
      <c r="AS9" s="149" t="s">
        <v>70</v>
      </c>
      <c r="AT9" s="121" t="s">
        <v>65</v>
      </c>
      <c r="AU9" s="150" t="s">
        <v>66</v>
      </c>
      <c r="AV9" s="151" t="s">
        <v>67</v>
      </c>
      <c r="AW9" s="149" t="s">
        <v>68</v>
      </c>
      <c r="AX9" s="149" t="s">
        <v>69</v>
      </c>
      <c r="AY9" s="149" t="s">
        <v>70</v>
      </c>
      <c r="AZ9" s="149" t="s">
        <v>64</v>
      </c>
      <c r="BA9" s="121" t="s">
        <v>65</v>
      </c>
      <c r="BB9" s="149" t="s">
        <v>66</v>
      </c>
      <c r="BC9" s="149" t="s">
        <v>67</v>
      </c>
      <c r="BD9" s="149" t="s">
        <v>68</v>
      </c>
      <c r="BE9" s="149" t="s">
        <v>69</v>
      </c>
      <c r="BF9" s="150" t="s">
        <v>70</v>
      </c>
    </row>
    <row r="10" spans="1:58" ht="76.5" x14ac:dyDescent="0.3">
      <c r="A10" s="152" t="s">
        <v>348</v>
      </c>
      <c r="B10" s="160" t="s">
        <v>329</v>
      </c>
      <c r="C10" s="154" t="s">
        <v>349</v>
      </c>
      <c r="D10" s="153" t="s">
        <v>342</v>
      </c>
      <c r="E10" s="153" t="s">
        <v>330</v>
      </c>
      <c r="F10" s="158" t="s">
        <v>350</v>
      </c>
      <c r="G10" s="155">
        <v>240</v>
      </c>
      <c r="H10" s="146" t="s">
        <v>343</v>
      </c>
      <c r="I10" s="77" t="s">
        <v>339</v>
      </c>
      <c r="J10" s="159">
        <v>61202</v>
      </c>
      <c r="K10" s="153" t="s">
        <v>331</v>
      </c>
      <c r="L10" s="146" t="s">
        <v>344</v>
      </c>
      <c r="M10" s="77" t="s">
        <v>332</v>
      </c>
      <c r="N10" s="77" t="s">
        <v>351</v>
      </c>
      <c r="O10" s="121">
        <f t="shared" ref="O10:O31" si="0">SUM(P10:T10)</f>
        <v>1176280.57</v>
      </c>
      <c r="P10" s="121"/>
      <c r="Q10" s="121"/>
      <c r="R10" s="121">
        <v>1176280.57</v>
      </c>
      <c r="S10" s="121"/>
      <c r="T10" s="121"/>
      <c r="U10" s="156" t="str">
        <f t="shared" ref="U10:U36" si="1">+N10</f>
        <v>39/2023/14SO 15/06/2023</v>
      </c>
      <c r="V10" s="121">
        <f t="shared" ref="V10:V36" si="2">SUM(W10:AA10)</f>
        <v>1176280.57</v>
      </c>
      <c r="W10" s="121"/>
      <c r="X10" s="121"/>
      <c r="Y10" s="121">
        <f>R10</f>
        <v>1176280.57</v>
      </c>
      <c r="Z10" s="121"/>
      <c r="AA10" s="129"/>
      <c r="AB10" s="121">
        <f t="shared" ref="AB10:AB31" si="3">SUM(AC10:AG10)</f>
        <v>1175669.3700000001</v>
      </c>
      <c r="AC10" s="140"/>
      <c r="AD10" s="130"/>
      <c r="AE10" s="129">
        <v>1175669.3700000001</v>
      </c>
      <c r="AF10" s="130"/>
      <c r="AG10" s="130"/>
      <c r="AH10" s="121">
        <f t="shared" ref="AH10:AH31" si="4">SUM(AI10:AM10)</f>
        <v>290803.08</v>
      </c>
      <c r="AI10" s="140"/>
      <c r="AJ10" s="130"/>
      <c r="AK10" s="129">
        <v>290803.08</v>
      </c>
      <c r="AL10" s="130"/>
      <c r="AM10" s="130"/>
      <c r="AN10" s="121">
        <f t="shared" ref="AN10:AN36" si="5">SUM(AO10:AS10)</f>
        <v>290803.08</v>
      </c>
      <c r="AO10" s="140"/>
      <c r="AP10" s="130"/>
      <c r="AQ10" s="129">
        <v>290803.08</v>
      </c>
      <c r="AR10" s="130"/>
      <c r="AS10" s="130"/>
      <c r="AT10" s="121">
        <f t="shared" ref="AT10:AT36" si="6">SUM(AU10:AY10)</f>
        <v>290803.08</v>
      </c>
      <c r="AU10" s="141"/>
      <c r="AV10" s="136"/>
      <c r="AW10" s="129">
        <v>290803.08</v>
      </c>
      <c r="AX10" s="131"/>
      <c r="AY10" s="131"/>
      <c r="AZ10" s="157"/>
      <c r="BA10" s="121">
        <f t="shared" ref="BA10:BA36" si="7">BB10+BC10+BD10+BE10+BF10</f>
        <v>884866.29</v>
      </c>
      <c r="BB10" s="121">
        <f t="shared" ref="BB10:BB36" si="8">AC10-AO10</f>
        <v>0</v>
      </c>
      <c r="BC10" s="121">
        <f t="shared" ref="BC10:BC36" si="9">AD10-AV10</f>
        <v>0</v>
      </c>
      <c r="BD10" s="121">
        <f t="shared" ref="BD10:BD36" si="10">AE10-AW10</f>
        <v>884866.29</v>
      </c>
      <c r="BE10" s="121">
        <f t="shared" ref="BE10:BE36" si="11">AF10-AX10</f>
        <v>0</v>
      </c>
      <c r="BF10" s="121">
        <f t="shared" ref="BF10:BF36" si="12">AG10-AY10</f>
        <v>0</v>
      </c>
    </row>
    <row r="11" spans="1:58" ht="76.5" x14ac:dyDescent="0.3">
      <c r="A11" s="152" t="s">
        <v>352</v>
      </c>
      <c r="B11" s="160" t="s">
        <v>329</v>
      </c>
      <c r="C11" s="154" t="s">
        <v>353</v>
      </c>
      <c r="D11" s="153" t="s">
        <v>342</v>
      </c>
      <c r="E11" s="153" t="s">
        <v>330</v>
      </c>
      <c r="F11" s="158" t="s">
        <v>354</v>
      </c>
      <c r="G11" s="155">
        <v>120</v>
      </c>
      <c r="H11" s="146" t="s">
        <v>343</v>
      </c>
      <c r="I11" s="77" t="s">
        <v>339</v>
      </c>
      <c r="J11" s="159">
        <v>61202</v>
      </c>
      <c r="K11" s="153" t="s">
        <v>331</v>
      </c>
      <c r="L11" s="146" t="s">
        <v>344</v>
      </c>
      <c r="M11" s="77" t="s">
        <v>332</v>
      </c>
      <c r="N11" s="77" t="s">
        <v>351</v>
      </c>
      <c r="O11" s="121">
        <f t="shared" si="0"/>
        <v>626142.82999999996</v>
      </c>
      <c r="P11" s="121"/>
      <c r="Q11" s="121"/>
      <c r="R11" s="121">
        <v>626142.82999999996</v>
      </c>
      <c r="S11" s="121"/>
      <c r="T11" s="121"/>
      <c r="U11" s="156" t="str">
        <f t="shared" si="1"/>
        <v>39/2023/14SO 15/06/2023</v>
      </c>
      <c r="V11" s="121">
        <f t="shared" si="2"/>
        <v>626142.82999999996</v>
      </c>
      <c r="W11" s="121"/>
      <c r="X11" s="121"/>
      <c r="Y11" s="121">
        <f t="shared" ref="Y11:Y36" si="13">R11</f>
        <v>626142.82999999996</v>
      </c>
      <c r="Z11" s="121"/>
      <c r="AA11" s="129"/>
      <c r="AB11" s="121">
        <f t="shared" si="3"/>
        <v>625841.84</v>
      </c>
      <c r="AC11" s="140"/>
      <c r="AD11" s="130"/>
      <c r="AE11" s="129">
        <v>625841.84</v>
      </c>
      <c r="AF11" s="130"/>
      <c r="AG11" s="130"/>
      <c r="AH11" s="121">
        <f t="shared" si="4"/>
        <v>396613.13</v>
      </c>
      <c r="AI11" s="140"/>
      <c r="AJ11" s="130"/>
      <c r="AK11" s="129">
        <v>396613.13</v>
      </c>
      <c r="AL11" s="130"/>
      <c r="AM11" s="130"/>
      <c r="AN11" s="121">
        <f t="shared" si="5"/>
        <v>396613.13</v>
      </c>
      <c r="AO11" s="140"/>
      <c r="AP11" s="130"/>
      <c r="AQ11" s="129">
        <v>396613.13</v>
      </c>
      <c r="AR11" s="130"/>
      <c r="AS11" s="130"/>
      <c r="AT11" s="121">
        <f t="shared" si="6"/>
        <v>396613.13</v>
      </c>
      <c r="AU11" s="141"/>
      <c r="AV11" s="136"/>
      <c r="AW11" s="129">
        <v>396613.13</v>
      </c>
      <c r="AX11" s="131"/>
      <c r="AY11" s="131"/>
      <c r="AZ11" s="157"/>
      <c r="BA11" s="121">
        <f t="shared" si="7"/>
        <v>229228.70999999996</v>
      </c>
      <c r="BB11" s="121">
        <f t="shared" si="8"/>
        <v>0</v>
      </c>
      <c r="BC11" s="121">
        <f t="shared" si="9"/>
        <v>0</v>
      </c>
      <c r="BD11" s="121">
        <f t="shared" si="10"/>
        <v>229228.70999999996</v>
      </c>
      <c r="BE11" s="121">
        <f t="shared" si="11"/>
        <v>0</v>
      </c>
      <c r="BF11" s="121">
        <f t="shared" si="12"/>
        <v>0</v>
      </c>
    </row>
    <row r="12" spans="1:58" ht="63.75" x14ac:dyDescent="0.3">
      <c r="A12" s="152" t="s">
        <v>355</v>
      </c>
      <c r="B12" s="160" t="s">
        <v>329</v>
      </c>
      <c r="C12" s="154" t="s">
        <v>341</v>
      </c>
      <c r="D12" s="153" t="s">
        <v>342</v>
      </c>
      <c r="E12" s="153" t="s">
        <v>330</v>
      </c>
      <c r="F12" s="158" t="s">
        <v>354</v>
      </c>
      <c r="G12" s="155">
        <v>120</v>
      </c>
      <c r="H12" s="146" t="s">
        <v>343</v>
      </c>
      <c r="I12" s="77" t="s">
        <v>339</v>
      </c>
      <c r="J12" s="159">
        <v>61202</v>
      </c>
      <c r="K12" s="153" t="s">
        <v>331</v>
      </c>
      <c r="L12" s="146" t="s">
        <v>344</v>
      </c>
      <c r="M12" s="77" t="s">
        <v>332</v>
      </c>
      <c r="N12" s="77" t="s">
        <v>351</v>
      </c>
      <c r="O12" s="121">
        <f t="shared" si="0"/>
        <v>612120.75</v>
      </c>
      <c r="P12" s="121"/>
      <c r="Q12" s="121"/>
      <c r="R12" s="121">
        <v>612120.75</v>
      </c>
      <c r="S12" s="121"/>
      <c r="T12" s="121"/>
      <c r="U12" s="156" t="str">
        <f t="shared" si="1"/>
        <v>39/2023/14SO 15/06/2023</v>
      </c>
      <c r="V12" s="121">
        <f t="shared" si="2"/>
        <v>612120.75</v>
      </c>
      <c r="W12" s="121"/>
      <c r="X12" s="121"/>
      <c r="Y12" s="121">
        <f t="shared" si="13"/>
        <v>612120.75</v>
      </c>
      <c r="Z12" s="121"/>
      <c r="AA12" s="129"/>
      <c r="AB12" s="121">
        <f t="shared" si="3"/>
        <v>611676.75</v>
      </c>
      <c r="AC12" s="140"/>
      <c r="AD12" s="130"/>
      <c r="AE12" s="129">
        <v>611676.75</v>
      </c>
      <c r="AF12" s="130"/>
      <c r="AG12" s="130"/>
      <c r="AH12" s="121">
        <f t="shared" si="4"/>
        <v>180117.65</v>
      </c>
      <c r="AI12" s="140"/>
      <c r="AJ12" s="130"/>
      <c r="AK12" s="129">
        <v>180117.65</v>
      </c>
      <c r="AL12" s="130"/>
      <c r="AM12" s="130"/>
      <c r="AN12" s="121">
        <f t="shared" si="5"/>
        <v>180117.65</v>
      </c>
      <c r="AO12" s="140"/>
      <c r="AP12" s="130"/>
      <c r="AQ12" s="129">
        <v>180117.65</v>
      </c>
      <c r="AR12" s="130"/>
      <c r="AS12" s="130"/>
      <c r="AT12" s="121">
        <f t="shared" si="6"/>
        <v>180117.65</v>
      </c>
      <c r="AU12" s="141"/>
      <c r="AV12" s="136"/>
      <c r="AW12" s="129">
        <v>180117.65</v>
      </c>
      <c r="AX12" s="131"/>
      <c r="AY12" s="131"/>
      <c r="AZ12" s="157"/>
      <c r="BA12" s="121">
        <f t="shared" si="7"/>
        <v>431559.1</v>
      </c>
      <c r="BB12" s="121">
        <f t="shared" si="8"/>
        <v>0</v>
      </c>
      <c r="BC12" s="121">
        <f t="shared" si="9"/>
        <v>0</v>
      </c>
      <c r="BD12" s="121">
        <f t="shared" si="10"/>
        <v>431559.1</v>
      </c>
      <c r="BE12" s="121">
        <f t="shared" si="11"/>
        <v>0</v>
      </c>
      <c r="BF12" s="121">
        <f t="shared" si="12"/>
        <v>0</v>
      </c>
    </row>
    <row r="13" spans="1:58" ht="76.5" x14ac:dyDescent="0.3">
      <c r="A13" s="152" t="s">
        <v>356</v>
      </c>
      <c r="B13" s="160" t="s">
        <v>329</v>
      </c>
      <c r="C13" s="154" t="s">
        <v>357</v>
      </c>
      <c r="D13" s="153" t="s">
        <v>342</v>
      </c>
      <c r="E13" s="153" t="s">
        <v>330</v>
      </c>
      <c r="F13" s="158" t="s">
        <v>358</v>
      </c>
      <c r="G13" s="155">
        <v>720</v>
      </c>
      <c r="H13" s="146" t="s">
        <v>343</v>
      </c>
      <c r="I13" s="77" t="s">
        <v>339</v>
      </c>
      <c r="J13" s="159">
        <v>61202</v>
      </c>
      <c r="K13" s="153" t="s">
        <v>331</v>
      </c>
      <c r="L13" s="146" t="s">
        <v>344</v>
      </c>
      <c r="M13" s="77" t="s">
        <v>332</v>
      </c>
      <c r="N13" s="77" t="s">
        <v>351</v>
      </c>
      <c r="O13" s="121">
        <f t="shared" si="0"/>
        <v>600174.36</v>
      </c>
      <c r="P13" s="121"/>
      <c r="Q13" s="121"/>
      <c r="R13" s="121">
        <v>600174.36</v>
      </c>
      <c r="S13" s="121"/>
      <c r="T13" s="121"/>
      <c r="U13" s="156" t="str">
        <f t="shared" si="1"/>
        <v>39/2023/14SO 15/06/2023</v>
      </c>
      <c r="V13" s="121">
        <f t="shared" si="2"/>
        <v>600174.36</v>
      </c>
      <c r="W13" s="121"/>
      <c r="X13" s="121"/>
      <c r="Y13" s="121">
        <f t="shared" si="13"/>
        <v>600174.36</v>
      </c>
      <c r="Z13" s="121"/>
      <c r="AA13" s="129"/>
      <c r="AB13" s="121">
        <f t="shared" si="3"/>
        <v>600040.42000000004</v>
      </c>
      <c r="AC13" s="140"/>
      <c r="AD13" s="130"/>
      <c r="AE13" s="129">
        <v>600040.42000000004</v>
      </c>
      <c r="AF13" s="130"/>
      <c r="AG13" s="130"/>
      <c r="AH13" s="121">
        <f t="shared" si="4"/>
        <v>245793.9</v>
      </c>
      <c r="AI13" s="140"/>
      <c r="AJ13" s="130"/>
      <c r="AK13" s="129">
        <v>245793.9</v>
      </c>
      <c r="AL13" s="130"/>
      <c r="AM13" s="130"/>
      <c r="AN13" s="121">
        <f t="shared" si="5"/>
        <v>245793.9</v>
      </c>
      <c r="AO13" s="140"/>
      <c r="AP13" s="130"/>
      <c r="AQ13" s="129">
        <v>245793.9</v>
      </c>
      <c r="AR13" s="130"/>
      <c r="AS13" s="130"/>
      <c r="AT13" s="121">
        <f t="shared" si="6"/>
        <v>245793.9</v>
      </c>
      <c r="AU13" s="141"/>
      <c r="AV13" s="136"/>
      <c r="AW13" s="129">
        <v>245793.9</v>
      </c>
      <c r="AX13" s="131"/>
      <c r="AY13" s="131"/>
      <c r="AZ13" s="157"/>
      <c r="BA13" s="121">
        <f t="shared" si="7"/>
        <v>354246.52</v>
      </c>
      <c r="BB13" s="121">
        <f t="shared" si="8"/>
        <v>0</v>
      </c>
      <c r="BC13" s="121">
        <f t="shared" si="9"/>
        <v>0</v>
      </c>
      <c r="BD13" s="121">
        <f t="shared" si="10"/>
        <v>354246.52</v>
      </c>
      <c r="BE13" s="121">
        <f t="shared" si="11"/>
        <v>0</v>
      </c>
      <c r="BF13" s="121">
        <f t="shared" si="12"/>
        <v>0</v>
      </c>
    </row>
    <row r="14" spans="1:58" ht="114.75" x14ac:dyDescent="0.3">
      <c r="A14" s="152" t="s">
        <v>359</v>
      </c>
      <c r="B14" s="160" t="s">
        <v>329</v>
      </c>
      <c r="C14" s="154" t="s">
        <v>341</v>
      </c>
      <c r="D14" s="153" t="s">
        <v>342</v>
      </c>
      <c r="E14" s="153" t="s">
        <v>330</v>
      </c>
      <c r="F14" s="158" t="s">
        <v>360</v>
      </c>
      <c r="G14" s="155">
        <v>1392</v>
      </c>
      <c r="H14" s="146" t="s">
        <v>343</v>
      </c>
      <c r="I14" s="77" t="s">
        <v>339</v>
      </c>
      <c r="J14" s="159">
        <v>61405</v>
      </c>
      <c r="K14" s="153" t="s">
        <v>331</v>
      </c>
      <c r="L14" s="146" t="s">
        <v>344</v>
      </c>
      <c r="M14" s="77" t="s">
        <v>332</v>
      </c>
      <c r="N14" s="77" t="s">
        <v>351</v>
      </c>
      <c r="O14" s="121">
        <f t="shared" si="0"/>
        <v>2183139.96</v>
      </c>
      <c r="P14" s="121"/>
      <c r="Q14" s="121"/>
      <c r="R14" s="121">
        <v>2183139.96</v>
      </c>
      <c r="S14" s="121"/>
      <c r="T14" s="121"/>
      <c r="U14" s="156" t="str">
        <f t="shared" si="1"/>
        <v>39/2023/14SO 15/06/2023</v>
      </c>
      <c r="V14" s="121">
        <f t="shared" si="2"/>
        <v>2183139.96</v>
      </c>
      <c r="W14" s="121"/>
      <c r="X14" s="121"/>
      <c r="Y14" s="121">
        <f t="shared" si="13"/>
        <v>2183139.96</v>
      </c>
      <c r="Z14" s="121"/>
      <c r="AA14" s="129"/>
      <c r="AB14" s="121">
        <f t="shared" si="3"/>
        <v>2182159.2999999998</v>
      </c>
      <c r="AC14" s="140"/>
      <c r="AD14" s="130"/>
      <c r="AE14" s="129">
        <v>2182159.2999999998</v>
      </c>
      <c r="AF14" s="130"/>
      <c r="AG14" s="130"/>
      <c r="AH14" s="121">
        <f t="shared" si="4"/>
        <v>2182159.2999999998</v>
      </c>
      <c r="AI14" s="140"/>
      <c r="AJ14" s="130"/>
      <c r="AK14" s="129">
        <v>2182159.2999999998</v>
      </c>
      <c r="AL14" s="130"/>
      <c r="AM14" s="130"/>
      <c r="AN14" s="121">
        <f t="shared" si="5"/>
        <v>2182159.2999999998</v>
      </c>
      <c r="AO14" s="140"/>
      <c r="AP14" s="130"/>
      <c r="AQ14" s="129">
        <v>2182159.2999999998</v>
      </c>
      <c r="AR14" s="130"/>
      <c r="AS14" s="130"/>
      <c r="AT14" s="121">
        <f t="shared" si="6"/>
        <v>2182159.2999999998</v>
      </c>
      <c r="AU14" s="141"/>
      <c r="AV14" s="136"/>
      <c r="AW14" s="129">
        <v>2182159.2999999998</v>
      </c>
      <c r="AX14" s="131"/>
      <c r="AY14" s="131"/>
      <c r="AZ14" s="157"/>
      <c r="BA14" s="121">
        <f t="shared" si="7"/>
        <v>0</v>
      </c>
      <c r="BB14" s="121">
        <f t="shared" si="8"/>
        <v>0</v>
      </c>
      <c r="BC14" s="121">
        <f t="shared" si="9"/>
        <v>0</v>
      </c>
      <c r="BD14" s="121">
        <f t="shared" si="10"/>
        <v>0</v>
      </c>
      <c r="BE14" s="121">
        <f t="shared" si="11"/>
        <v>0</v>
      </c>
      <c r="BF14" s="121">
        <f t="shared" si="12"/>
        <v>0</v>
      </c>
    </row>
    <row r="15" spans="1:58" ht="140.25" x14ac:dyDescent="0.3">
      <c r="A15" s="152" t="s">
        <v>361</v>
      </c>
      <c r="B15" s="160" t="s">
        <v>329</v>
      </c>
      <c r="C15" s="154" t="s">
        <v>362</v>
      </c>
      <c r="D15" s="153" t="s">
        <v>342</v>
      </c>
      <c r="E15" s="153" t="s">
        <v>330</v>
      </c>
      <c r="F15" s="158" t="s">
        <v>363</v>
      </c>
      <c r="G15" s="155">
        <v>610</v>
      </c>
      <c r="H15" s="146" t="s">
        <v>343</v>
      </c>
      <c r="I15" s="77" t="s">
        <v>339</v>
      </c>
      <c r="J15" s="159">
        <v>61405</v>
      </c>
      <c r="K15" s="153" t="s">
        <v>331</v>
      </c>
      <c r="L15" s="146" t="s">
        <v>344</v>
      </c>
      <c r="M15" s="77" t="s">
        <v>332</v>
      </c>
      <c r="N15" s="77" t="s">
        <v>351</v>
      </c>
      <c r="O15" s="121">
        <f t="shared" si="0"/>
        <v>2292598.16</v>
      </c>
      <c r="P15" s="121"/>
      <c r="Q15" s="121"/>
      <c r="R15" s="121">
        <v>2292598.16</v>
      </c>
      <c r="S15" s="121"/>
      <c r="T15" s="121"/>
      <c r="U15" s="156" t="str">
        <f t="shared" si="1"/>
        <v>39/2023/14SO 15/06/2023</v>
      </c>
      <c r="V15" s="121">
        <f t="shared" si="2"/>
        <v>2292598.16</v>
      </c>
      <c r="W15" s="121"/>
      <c r="X15" s="121"/>
      <c r="Y15" s="121">
        <f t="shared" si="13"/>
        <v>2292598.16</v>
      </c>
      <c r="Z15" s="121"/>
      <c r="AA15" s="129"/>
      <c r="AB15" s="121">
        <f t="shared" si="3"/>
        <v>2292215.96</v>
      </c>
      <c r="AC15" s="140"/>
      <c r="AD15" s="130"/>
      <c r="AE15" s="129">
        <v>2292215.96</v>
      </c>
      <c r="AF15" s="130"/>
      <c r="AG15" s="130"/>
      <c r="AH15" s="121">
        <f t="shared" si="4"/>
        <v>2292215.96</v>
      </c>
      <c r="AI15" s="140"/>
      <c r="AJ15" s="130"/>
      <c r="AK15" s="129">
        <v>2292215.96</v>
      </c>
      <c r="AL15" s="130"/>
      <c r="AM15" s="130"/>
      <c r="AN15" s="121">
        <f t="shared" si="5"/>
        <v>956343.13</v>
      </c>
      <c r="AO15" s="140"/>
      <c r="AP15" s="130"/>
      <c r="AQ15" s="129">
        <v>956343.13</v>
      </c>
      <c r="AR15" s="130"/>
      <c r="AS15" s="130"/>
      <c r="AT15" s="121">
        <f t="shared" si="6"/>
        <v>956343.13</v>
      </c>
      <c r="AU15" s="141"/>
      <c r="AV15" s="136"/>
      <c r="AW15" s="129">
        <v>956343.13</v>
      </c>
      <c r="AX15" s="131"/>
      <c r="AY15" s="131"/>
      <c r="AZ15" s="157"/>
      <c r="BA15" s="121">
        <f t="shared" si="7"/>
        <v>1335872.83</v>
      </c>
      <c r="BB15" s="121">
        <f t="shared" si="8"/>
        <v>0</v>
      </c>
      <c r="BC15" s="121">
        <f t="shared" si="9"/>
        <v>0</v>
      </c>
      <c r="BD15" s="121">
        <f t="shared" si="10"/>
        <v>1335872.83</v>
      </c>
      <c r="BE15" s="121">
        <f t="shared" si="11"/>
        <v>0</v>
      </c>
      <c r="BF15" s="121">
        <f t="shared" si="12"/>
        <v>0</v>
      </c>
    </row>
    <row r="16" spans="1:58" ht="140.25" x14ac:dyDescent="0.3">
      <c r="A16" s="152" t="s">
        <v>364</v>
      </c>
      <c r="B16" s="160" t="s">
        <v>329</v>
      </c>
      <c r="C16" s="154" t="s">
        <v>365</v>
      </c>
      <c r="D16" s="153" t="s">
        <v>342</v>
      </c>
      <c r="E16" s="153" t="s">
        <v>330</v>
      </c>
      <c r="F16" s="158" t="s">
        <v>366</v>
      </c>
      <c r="G16" s="155">
        <v>1332</v>
      </c>
      <c r="H16" s="146" t="s">
        <v>343</v>
      </c>
      <c r="I16" s="77" t="s">
        <v>339</v>
      </c>
      <c r="J16" s="159">
        <v>61405</v>
      </c>
      <c r="K16" s="153" t="s">
        <v>331</v>
      </c>
      <c r="L16" s="146" t="s">
        <v>344</v>
      </c>
      <c r="M16" s="77" t="s">
        <v>332</v>
      </c>
      <c r="N16" s="77" t="s">
        <v>351</v>
      </c>
      <c r="O16" s="121">
        <f t="shared" si="0"/>
        <v>2080325.89</v>
      </c>
      <c r="P16" s="121"/>
      <c r="Q16" s="121"/>
      <c r="R16" s="121">
        <v>2080325.89</v>
      </c>
      <c r="S16" s="121"/>
      <c r="T16" s="121"/>
      <c r="U16" s="156" t="str">
        <f t="shared" si="1"/>
        <v>39/2023/14SO 15/06/2023</v>
      </c>
      <c r="V16" s="121">
        <f t="shared" si="2"/>
        <v>2080325.89</v>
      </c>
      <c r="W16" s="121"/>
      <c r="X16" s="121"/>
      <c r="Y16" s="121">
        <f t="shared" si="13"/>
        <v>2080325.89</v>
      </c>
      <c r="Z16" s="121"/>
      <c r="AA16" s="129"/>
      <c r="AB16" s="121">
        <f t="shared" si="3"/>
        <v>2079817.26</v>
      </c>
      <c r="AC16" s="140"/>
      <c r="AD16" s="130"/>
      <c r="AE16" s="129">
        <v>2079817.26</v>
      </c>
      <c r="AF16" s="130"/>
      <c r="AG16" s="130"/>
      <c r="AH16" s="121">
        <f t="shared" si="4"/>
        <v>958797.98</v>
      </c>
      <c r="AI16" s="140"/>
      <c r="AJ16" s="130"/>
      <c r="AK16" s="129">
        <v>958797.98</v>
      </c>
      <c r="AL16" s="130"/>
      <c r="AM16" s="130"/>
      <c r="AN16" s="121">
        <f t="shared" si="5"/>
        <v>958797.98</v>
      </c>
      <c r="AO16" s="140"/>
      <c r="AP16" s="130"/>
      <c r="AQ16" s="129">
        <v>958797.98</v>
      </c>
      <c r="AR16" s="130"/>
      <c r="AS16" s="130"/>
      <c r="AT16" s="121">
        <f t="shared" si="6"/>
        <v>958797.98</v>
      </c>
      <c r="AU16" s="141"/>
      <c r="AV16" s="136"/>
      <c r="AW16" s="129">
        <v>958797.98</v>
      </c>
      <c r="AX16" s="131"/>
      <c r="AY16" s="131"/>
      <c r="AZ16" s="157"/>
      <c r="BA16" s="121">
        <f t="shared" si="7"/>
        <v>1121019.28</v>
      </c>
      <c r="BB16" s="121">
        <f t="shared" si="8"/>
        <v>0</v>
      </c>
      <c r="BC16" s="121">
        <f t="shared" si="9"/>
        <v>0</v>
      </c>
      <c r="BD16" s="121">
        <f t="shared" si="10"/>
        <v>1121019.28</v>
      </c>
      <c r="BE16" s="121">
        <f t="shared" si="11"/>
        <v>0</v>
      </c>
      <c r="BF16" s="121">
        <f t="shared" si="12"/>
        <v>0</v>
      </c>
    </row>
    <row r="17" spans="1:58" ht="51" x14ac:dyDescent="0.3">
      <c r="A17" s="152" t="s">
        <v>367</v>
      </c>
      <c r="B17" s="160" t="s">
        <v>329</v>
      </c>
      <c r="C17" s="154" t="s">
        <v>329</v>
      </c>
      <c r="D17" s="153" t="s">
        <v>342</v>
      </c>
      <c r="E17" s="153" t="s">
        <v>330</v>
      </c>
      <c r="F17" s="158" t="s">
        <v>368</v>
      </c>
      <c r="G17" s="155">
        <v>859</v>
      </c>
      <c r="H17" s="146" t="s">
        <v>343</v>
      </c>
      <c r="I17" s="77" t="s">
        <v>339</v>
      </c>
      <c r="J17" s="159">
        <v>61307</v>
      </c>
      <c r="K17" s="153" t="s">
        <v>331</v>
      </c>
      <c r="L17" s="146" t="s">
        <v>344</v>
      </c>
      <c r="M17" s="77" t="s">
        <v>332</v>
      </c>
      <c r="N17" s="77" t="s">
        <v>351</v>
      </c>
      <c r="O17" s="121">
        <f t="shared" si="0"/>
        <v>523325.36</v>
      </c>
      <c r="P17" s="121"/>
      <c r="Q17" s="121"/>
      <c r="R17" s="121">
        <v>523325.36</v>
      </c>
      <c r="S17" s="121"/>
      <c r="T17" s="121"/>
      <c r="U17" s="156" t="str">
        <f t="shared" si="1"/>
        <v>39/2023/14SO 15/06/2023</v>
      </c>
      <c r="V17" s="121">
        <f t="shared" si="2"/>
        <v>523325.36</v>
      </c>
      <c r="W17" s="121"/>
      <c r="X17" s="121"/>
      <c r="Y17" s="121">
        <f t="shared" si="13"/>
        <v>523325.36</v>
      </c>
      <c r="Z17" s="121"/>
      <c r="AA17" s="129"/>
      <c r="AB17" s="121">
        <f t="shared" si="3"/>
        <v>522476.55</v>
      </c>
      <c r="AC17" s="140"/>
      <c r="AD17" s="130"/>
      <c r="AE17" s="129">
        <v>522476.55</v>
      </c>
      <c r="AF17" s="130"/>
      <c r="AG17" s="130"/>
      <c r="AH17" s="121">
        <f t="shared" si="4"/>
        <v>0</v>
      </c>
      <c r="AI17" s="140"/>
      <c r="AJ17" s="130"/>
      <c r="AK17" s="129">
        <v>0</v>
      </c>
      <c r="AL17" s="130"/>
      <c r="AM17" s="130"/>
      <c r="AN17" s="121">
        <f t="shared" si="5"/>
        <v>0</v>
      </c>
      <c r="AO17" s="140"/>
      <c r="AP17" s="130"/>
      <c r="AQ17" s="129">
        <v>0</v>
      </c>
      <c r="AR17" s="130"/>
      <c r="AS17" s="130"/>
      <c r="AT17" s="121">
        <f t="shared" si="6"/>
        <v>0</v>
      </c>
      <c r="AU17" s="141"/>
      <c r="AV17" s="136"/>
      <c r="AW17" s="115">
        <v>0</v>
      </c>
      <c r="AX17" s="131"/>
      <c r="AY17" s="131"/>
      <c r="AZ17" s="157"/>
      <c r="BA17" s="121">
        <f t="shared" si="7"/>
        <v>522476.55</v>
      </c>
      <c r="BB17" s="121">
        <f t="shared" si="8"/>
        <v>0</v>
      </c>
      <c r="BC17" s="121">
        <f t="shared" si="9"/>
        <v>0</v>
      </c>
      <c r="BD17" s="121">
        <f t="shared" si="10"/>
        <v>522476.55</v>
      </c>
      <c r="BE17" s="121">
        <f t="shared" si="11"/>
        <v>0</v>
      </c>
      <c r="BF17" s="121">
        <f t="shared" si="12"/>
        <v>0</v>
      </c>
    </row>
    <row r="18" spans="1:58" ht="102" x14ac:dyDescent="0.3">
      <c r="A18" s="152" t="s">
        <v>369</v>
      </c>
      <c r="B18" s="160" t="s">
        <v>329</v>
      </c>
      <c r="C18" s="154" t="s">
        <v>329</v>
      </c>
      <c r="D18" s="153" t="s">
        <v>342</v>
      </c>
      <c r="E18" s="153" t="s">
        <v>330</v>
      </c>
      <c r="F18" s="158" t="s">
        <v>370</v>
      </c>
      <c r="G18" s="155">
        <v>960</v>
      </c>
      <c r="H18" s="146" t="s">
        <v>343</v>
      </c>
      <c r="I18" s="77" t="s">
        <v>339</v>
      </c>
      <c r="J18" s="159">
        <v>61202</v>
      </c>
      <c r="K18" s="153" t="s">
        <v>331</v>
      </c>
      <c r="L18" s="146" t="s">
        <v>344</v>
      </c>
      <c r="M18" s="77" t="s">
        <v>332</v>
      </c>
      <c r="N18" s="77" t="s">
        <v>351</v>
      </c>
      <c r="O18" s="121">
        <f t="shared" si="0"/>
        <v>1676154.56</v>
      </c>
      <c r="P18" s="121"/>
      <c r="Q18" s="121"/>
      <c r="R18" s="121">
        <v>1676154.56</v>
      </c>
      <c r="S18" s="121"/>
      <c r="T18" s="121"/>
      <c r="U18" s="156" t="str">
        <f t="shared" si="1"/>
        <v>39/2023/14SO 15/06/2023</v>
      </c>
      <c r="V18" s="121">
        <f t="shared" si="2"/>
        <v>1676154.56</v>
      </c>
      <c r="W18" s="121"/>
      <c r="X18" s="121"/>
      <c r="Y18" s="121">
        <f t="shared" si="13"/>
        <v>1676154.56</v>
      </c>
      <c r="Z18" s="121"/>
      <c r="AA18" s="129"/>
      <c r="AB18" s="121">
        <f t="shared" si="3"/>
        <v>1672909.81</v>
      </c>
      <c r="AC18" s="140"/>
      <c r="AD18" s="130"/>
      <c r="AE18" s="129">
        <v>1672909.81</v>
      </c>
      <c r="AF18" s="130"/>
      <c r="AG18" s="130"/>
      <c r="AH18" s="121">
        <f t="shared" si="4"/>
        <v>992367.54</v>
      </c>
      <c r="AI18" s="140"/>
      <c r="AJ18" s="130"/>
      <c r="AK18" s="129">
        <v>992367.54</v>
      </c>
      <c r="AL18" s="130"/>
      <c r="AM18" s="130"/>
      <c r="AN18" s="121">
        <f t="shared" si="5"/>
        <v>992367.54</v>
      </c>
      <c r="AO18" s="140"/>
      <c r="AP18" s="130"/>
      <c r="AQ18" s="129">
        <v>992367.54</v>
      </c>
      <c r="AR18" s="130"/>
      <c r="AS18" s="130"/>
      <c r="AT18" s="121">
        <f t="shared" si="6"/>
        <v>992367.54</v>
      </c>
      <c r="AU18" s="141"/>
      <c r="AV18" s="136"/>
      <c r="AW18" s="129">
        <v>992367.54</v>
      </c>
      <c r="AX18" s="131"/>
      <c r="AY18" s="131"/>
      <c r="AZ18" s="157"/>
      <c r="BA18" s="121">
        <f t="shared" si="7"/>
        <v>680542.27</v>
      </c>
      <c r="BB18" s="121">
        <f t="shared" si="8"/>
        <v>0</v>
      </c>
      <c r="BC18" s="121">
        <f t="shared" si="9"/>
        <v>0</v>
      </c>
      <c r="BD18" s="121">
        <f t="shared" si="10"/>
        <v>680542.27</v>
      </c>
      <c r="BE18" s="121">
        <f t="shared" si="11"/>
        <v>0</v>
      </c>
      <c r="BF18" s="121">
        <f t="shared" si="12"/>
        <v>0</v>
      </c>
    </row>
    <row r="19" spans="1:58" ht="63.75" x14ac:dyDescent="0.3">
      <c r="A19" s="152" t="s">
        <v>371</v>
      </c>
      <c r="B19" s="160" t="s">
        <v>329</v>
      </c>
      <c r="C19" s="154" t="s">
        <v>329</v>
      </c>
      <c r="D19" s="153" t="s">
        <v>342</v>
      </c>
      <c r="E19" s="153" t="s">
        <v>330</v>
      </c>
      <c r="F19" s="158" t="s">
        <v>346</v>
      </c>
      <c r="G19" s="155">
        <v>120</v>
      </c>
      <c r="H19" s="146" t="s">
        <v>343</v>
      </c>
      <c r="I19" s="77" t="s">
        <v>339</v>
      </c>
      <c r="J19" s="159">
        <v>61202</v>
      </c>
      <c r="K19" s="153" t="s">
        <v>331</v>
      </c>
      <c r="L19" s="146" t="s">
        <v>344</v>
      </c>
      <c r="M19" s="77" t="s">
        <v>332</v>
      </c>
      <c r="N19" s="77" t="s">
        <v>351</v>
      </c>
      <c r="O19" s="121">
        <f t="shared" si="0"/>
        <v>906168.79</v>
      </c>
      <c r="P19" s="121"/>
      <c r="Q19" s="121"/>
      <c r="R19" s="121">
        <v>906168.79</v>
      </c>
      <c r="S19" s="121"/>
      <c r="T19" s="121"/>
      <c r="U19" s="156" t="str">
        <f t="shared" si="1"/>
        <v>39/2023/14SO 15/06/2023</v>
      </c>
      <c r="V19" s="121">
        <f t="shared" si="2"/>
        <v>906168.79</v>
      </c>
      <c r="W19" s="121"/>
      <c r="X19" s="121"/>
      <c r="Y19" s="121">
        <f t="shared" si="13"/>
        <v>906168.79</v>
      </c>
      <c r="Z19" s="121"/>
      <c r="AA19" s="129"/>
      <c r="AB19" s="121">
        <f t="shared" si="3"/>
        <v>904502.14</v>
      </c>
      <c r="AC19" s="140"/>
      <c r="AD19" s="130"/>
      <c r="AE19" s="129">
        <v>904502.14</v>
      </c>
      <c r="AF19" s="130"/>
      <c r="AG19" s="130"/>
      <c r="AH19" s="121">
        <f t="shared" si="4"/>
        <v>626879.86</v>
      </c>
      <c r="AI19" s="140"/>
      <c r="AJ19" s="130"/>
      <c r="AK19" s="129">
        <v>626879.86</v>
      </c>
      <c r="AL19" s="130"/>
      <c r="AM19" s="130"/>
      <c r="AN19" s="121">
        <f t="shared" si="5"/>
        <v>626879.86</v>
      </c>
      <c r="AO19" s="140"/>
      <c r="AP19" s="130"/>
      <c r="AQ19" s="129">
        <v>626879.86</v>
      </c>
      <c r="AR19" s="130"/>
      <c r="AS19" s="130"/>
      <c r="AT19" s="121">
        <f t="shared" si="6"/>
        <v>626879.86</v>
      </c>
      <c r="AU19" s="141"/>
      <c r="AV19" s="136"/>
      <c r="AW19" s="129">
        <v>626879.86</v>
      </c>
      <c r="AX19" s="131"/>
      <c r="AY19" s="131"/>
      <c r="AZ19" s="157"/>
      <c r="BA19" s="121">
        <f t="shared" si="7"/>
        <v>277622.28000000003</v>
      </c>
      <c r="BB19" s="121">
        <f t="shared" si="8"/>
        <v>0</v>
      </c>
      <c r="BC19" s="121">
        <f t="shared" si="9"/>
        <v>0</v>
      </c>
      <c r="BD19" s="121">
        <f t="shared" si="10"/>
        <v>277622.28000000003</v>
      </c>
      <c r="BE19" s="121">
        <f t="shared" si="11"/>
        <v>0</v>
      </c>
      <c r="BF19" s="121">
        <f t="shared" si="12"/>
        <v>0</v>
      </c>
    </row>
    <row r="20" spans="1:58" ht="76.5" x14ac:dyDescent="0.3">
      <c r="A20" s="152" t="s">
        <v>372</v>
      </c>
      <c r="B20" s="160" t="s">
        <v>329</v>
      </c>
      <c r="C20" s="154" t="s">
        <v>329</v>
      </c>
      <c r="D20" s="153" t="s">
        <v>342</v>
      </c>
      <c r="E20" s="153" t="s">
        <v>330</v>
      </c>
      <c r="F20" s="158" t="s">
        <v>373</v>
      </c>
      <c r="G20" s="155">
        <v>1445</v>
      </c>
      <c r="H20" s="146" t="s">
        <v>343</v>
      </c>
      <c r="I20" s="77" t="s">
        <v>339</v>
      </c>
      <c r="J20" s="159">
        <v>61405</v>
      </c>
      <c r="K20" s="153" t="s">
        <v>331</v>
      </c>
      <c r="L20" s="146" t="s">
        <v>344</v>
      </c>
      <c r="M20" s="77" t="s">
        <v>332</v>
      </c>
      <c r="N20" s="77" t="s">
        <v>351</v>
      </c>
      <c r="O20" s="121">
        <f t="shared" si="0"/>
        <v>602535.32999999996</v>
      </c>
      <c r="P20" s="121"/>
      <c r="Q20" s="121"/>
      <c r="R20" s="121">
        <v>602535.32999999996</v>
      </c>
      <c r="S20" s="121"/>
      <c r="T20" s="121"/>
      <c r="U20" s="156" t="str">
        <f t="shared" si="1"/>
        <v>39/2023/14SO 15/06/2023</v>
      </c>
      <c r="V20" s="121">
        <f t="shared" si="2"/>
        <v>602535.32999999996</v>
      </c>
      <c r="W20" s="121"/>
      <c r="X20" s="121"/>
      <c r="Y20" s="121">
        <f t="shared" si="13"/>
        <v>602535.32999999996</v>
      </c>
      <c r="Z20" s="121"/>
      <c r="AA20" s="129"/>
      <c r="AB20" s="121">
        <f t="shared" si="3"/>
        <v>599006.96</v>
      </c>
      <c r="AC20" s="140"/>
      <c r="AD20" s="130"/>
      <c r="AE20" s="129">
        <v>599006.96</v>
      </c>
      <c r="AF20" s="130"/>
      <c r="AG20" s="130"/>
      <c r="AH20" s="121">
        <f t="shared" si="4"/>
        <v>599006.96</v>
      </c>
      <c r="AI20" s="140"/>
      <c r="AJ20" s="130"/>
      <c r="AK20" s="129">
        <v>599006.96</v>
      </c>
      <c r="AL20" s="130"/>
      <c r="AM20" s="130"/>
      <c r="AN20" s="121">
        <f t="shared" si="5"/>
        <v>0</v>
      </c>
      <c r="AO20" s="140"/>
      <c r="AP20" s="130"/>
      <c r="AQ20" s="129">
        <v>0</v>
      </c>
      <c r="AR20" s="130"/>
      <c r="AS20" s="130"/>
      <c r="AT20" s="121">
        <f t="shared" si="6"/>
        <v>0</v>
      </c>
      <c r="AU20" s="141"/>
      <c r="AV20" s="136"/>
      <c r="AW20" s="115">
        <v>0</v>
      </c>
      <c r="AX20" s="131"/>
      <c r="AY20" s="131"/>
      <c r="AZ20" s="157"/>
      <c r="BA20" s="121">
        <f t="shared" si="7"/>
        <v>599006.96</v>
      </c>
      <c r="BB20" s="121">
        <f t="shared" si="8"/>
        <v>0</v>
      </c>
      <c r="BC20" s="121">
        <f t="shared" si="9"/>
        <v>0</v>
      </c>
      <c r="BD20" s="121">
        <f t="shared" si="10"/>
        <v>599006.96</v>
      </c>
      <c r="BE20" s="121">
        <f t="shared" si="11"/>
        <v>0</v>
      </c>
      <c r="BF20" s="121">
        <f t="shared" si="12"/>
        <v>0</v>
      </c>
    </row>
    <row r="21" spans="1:58" ht="89.25" x14ac:dyDescent="0.3">
      <c r="A21" s="152" t="s">
        <v>374</v>
      </c>
      <c r="B21" s="160" t="s">
        <v>329</v>
      </c>
      <c r="C21" s="154" t="s">
        <v>375</v>
      </c>
      <c r="D21" s="153" t="s">
        <v>342</v>
      </c>
      <c r="E21" s="153" t="s">
        <v>330</v>
      </c>
      <c r="F21" s="158" t="s">
        <v>376</v>
      </c>
      <c r="G21" s="155">
        <v>992</v>
      </c>
      <c r="H21" s="146" t="s">
        <v>343</v>
      </c>
      <c r="I21" s="77" t="s">
        <v>339</v>
      </c>
      <c r="J21" s="159">
        <v>61405</v>
      </c>
      <c r="K21" s="153" t="s">
        <v>331</v>
      </c>
      <c r="L21" s="146" t="s">
        <v>344</v>
      </c>
      <c r="M21" s="77" t="s">
        <v>332</v>
      </c>
      <c r="N21" s="77" t="s">
        <v>377</v>
      </c>
      <c r="O21" s="121">
        <f t="shared" si="0"/>
        <v>4164958.15</v>
      </c>
      <c r="P21" s="121"/>
      <c r="Q21" s="121"/>
      <c r="R21" s="121">
        <v>4164958.15</v>
      </c>
      <c r="S21" s="121"/>
      <c r="T21" s="121"/>
      <c r="U21" s="156" t="str">
        <f t="shared" si="1"/>
        <v>42/2023/15SO 29/06/2023</v>
      </c>
      <c r="V21" s="121">
        <f t="shared" si="2"/>
        <v>4164958.15</v>
      </c>
      <c r="W21" s="121"/>
      <c r="X21" s="121"/>
      <c r="Y21" s="121">
        <f t="shared" si="13"/>
        <v>4164958.15</v>
      </c>
      <c r="Z21" s="121"/>
      <c r="AA21" s="129"/>
      <c r="AB21" s="121">
        <f t="shared" si="3"/>
        <v>4162450.47</v>
      </c>
      <c r="AC21" s="140"/>
      <c r="AD21" s="130"/>
      <c r="AE21" s="129">
        <v>4162450.47</v>
      </c>
      <c r="AF21" s="130"/>
      <c r="AG21" s="130"/>
      <c r="AH21" s="121">
        <f t="shared" si="4"/>
        <v>2763094</v>
      </c>
      <c r="AI21" s="140"/>
      <c r="AJ21" s="130"/>
      <c r="AK21" s="129">
        <v>2763094</v>
      </c>
      <c r="AL21" s="130"/>
      <c r="AM21" s="130"/>
      <c r="AN21" s="121">
        <f t="shared" si="5"/>
        <v>2763094</v>
      </c>
      <c r="AO21" s="140"/>
      <c r="AP21" s="130"/>
      <c r="AQ21" s="129">
        <v>2763094</v>
      </c>
      <c r="AR21" s="130"/>
      <c r="AS21" s="130"/>
      <c r="AT21" s="121">
        <f t="shared" si="6"/>
        <v>2763094</v>
      </c>
      <c r="AU21" s="141"/>
      <c r="AV21" s="136"/>
      <c r="AW21" s="129">
        <v>2763094</v>
      </c>
      <c r="AX21" s="131"/>
      <c r="AY21" s="131"/>
      <c r="AZ21" s="157"/>
      <c r="BA21" s="121">
        <f t="shared" si="7"/>
        <v>1399356.4700000002</v>
      </c>
      <c r="BB21" s="121">
        <f t="shared" si="8"/>
        <v>0</v>
      </c>
      <c r="BC21" s="121">
        <f t="shared" si="9"/>
        <v>0</v>
      </c>
      <c r="BD21" s="121">
        <f t="shared" si="10"/>
        <v>1399356.4700000002</v>
      </c>
      <c r="BE21" s="121">
        <f t="shared" si="11"/>
        <v>0</v>
      </c>
      <c r="BF21" s="121">
        <f t="shared" si="12"/>
        <v>0</v>
      </c>
    </row>
    <row r="22" spans="1:58" ht="76.5" x14ac:dyDescent="0.3">
      <c r="A22" s="152" t="s">
        <v>378</v>
      </c>
      <c r="B22" s="160" t="s">
        <v>329</v>
      </c>
      <c r="C22" s="154" t="s">
        <v>345</v>
      </c>
      <c r="D22" s="153" t="s">
        <v>342</v>
      </c>
      <c r="E22" s="153" t="s">
        <v>330</v>
      </c>
      <c r="F22" s="158" t="s">
        <v>379</v>
      </c>
      <c r="G22" s="155">
        <v>1495</v>
      </c>
      <c r="H22" s="146" t="s">
        <v>343</v>
      </c>
      <c r="I22" s="77" t="s">
        <v>339</v>
      </c>
      <c r="J22" s="159">
        <v>61204</v>
      </c>
      <c r="K22" s="153" t="s">
        <v>331</v>
      </c>
      <c r="L22" s="146" t="s">
        <v>344</v>
      </c>
      <c r="M22" s="77" t="s">
        <v>332</v>
      </c>
      <c r="N22" s="77" t="s">
        <v>377</v>
      </c>
      <c r="O22" s="121">
        <f t="shared" si="0"/>
        <v>1399747.36</v>
      </c>
      <c r="P22" s="121"/>
      <c r="Q22" s="121"/>
      <c r="R22" s="121">
        <v>1399747.36</v>
      </c>
      <c r="S22" s="121"/>
      <c r="T22" s="121"/>
      <c r="U22" s="156" t="str">
        <f t="shared" si="1"/>
        <v>42/2023/15SO 29/06/2023</v>
      </c>
      <c r="V22" s="121">
        <f t="shared" si="2"/>
        <v>1399747.36</v>
      </c>
      <c r="W22" s="121"/>
      <c r="X22" s="121"/>
      <c r="Y22" s="121">
        <f t="shared" si="13"/>
        <v>1399747.36</v>
      </c>
      <c r="Z22" s="121"/>
      <c r="AA22" s="129"/>
      <c r="AB22" s="121">
        <f t="shared" si="3"/>
        <v>1398052.74</v>
      </c>
      <c r="AC22" s="140"/>
      <c r="AD22" s="130"/>
      <c r="AE22" s="129">
        <v>1398052.74</v>
      </c>
      <c r="AF22" s="130"/>
      <c r="AG22" s="130"/>
      <c r="AH22" s="121">
        <f t="shared" si="4"/>
        <v>1205677.04</v>
      </c>
      <c r="AI22" s="140"/>
      <c r="AJ22" s="130"/>
      <c r="AK22" s="129">
        <v>1205677.04</v>
      </c>
      <c r="AL22" s="130"/>
      <c r="AM22" s="130"/>
      <c r="AN22" s="121">
        <f t="shared" si="5"/>
        <v>464740.6</v>
      </c>
      <c r="AO22" s="140"/>
      <c r="AP22" s="130"/>
      <c r="AQ22" s="129">
        <v>464740.6</v>
      </c>
      <c r="AR22" s="130"/>
      <c r="AS22" s="130"/>
      <c r="AT22" s="121">
        <f t="shared" si="6"/>
        <v>464740.6</v>
      </c>
      <c r="AU22" s="141"/>
      <c r="AV22" s="136"/>
      <c r="AW22" s="129">
        <v>464740.6</v>
      </c>
      <c r="AX22" s="131"/>
      <c r="AY22" s="131"/>
      <c r="AZ22" s="157"/>
      <c r="BA22" s="121">
        <f t="shared" si="7"/>
        <v>933312.14</v>
      </c>
      <c r="BB22" s="121">
        <f t="shared" si="8"/>
        <v>0</v>
      </c>
      <c r="BC22" s="121">
        <f t="shared" si="9"/>
        <v>0</v>
      </c>
      <c r="BD22" s="121">
        <f t="shared" si="10"/>
        <v>933312.14</v>
      </c>
      <c r="BE22" s="121">
        <f t="shared" si="11"/>
        <v>0</v>
      </c>
      <c r="BF22" s="121">
        <f t="shared" si="12"/>
        <v>0</v>
      </c>
    </row>
    <row r="23" spans="1:58" ht="76.5" x14ac:dyDescent="0.3">
      <c r="A23" s="152" t="s">
        <v>380</v>
      </c>
      <c r="B23" s="160" t="s">
        <v>329</v>
      </c>
      <c r="C23" s="154" t="s">
        <v>381</v>
      </c>
      <c r="D23" s="153" t="s">
        <v>342</v>
      </c>
      <c r="E23" s="153" t="s">
        <v>330</v>
      </c>
      <c r="F23" s="158" t="s">
        <v>382</v>
      </c>
      <c r="G23" s="155">
        <v>280</v>
      </c>
      <c r="H23" s="146" t="s">
        <v>343</v>
      </c>
      <c r="I23" s="77" t="s">
        <v>339</v>
      </c>
      <c r="J23" s="159">
        <v>61202</v>
      </c>
      <c r="K23" s="153" t="s">
        <v>331</v>
      </c>
      <c r="L23" s="146" t="s">
        <v>344</v>
      </c>
      <c r="M23" s="77" t="s">
        <v>332</v>
      </c>
      <c r="N23" s="77" t="s">
        <v>377</v>
      </c>
      <c r="O23" s="121">
        <f t="shared" si="0"/>
        <v>513424.56</v>
      </c>
      <c r="P23" s="121"/>
      <c r="Q23" s="121"/>
      <c r="R23" s="121">
        <v>513424.56</v>
      </c>
      <c r="S23" s="121"/>
      <c r="T23" s="121"/>
      <c r="U23" s="156" t="str">
        <f t="shared" si="1"/>
        <v>42/2023/15SO 29/06/2023</v>
      </c>
      <c r="V23" s="121">
        <f t="shared" si="2"/>
        <v>513424.56</v>
      </c>
      <c r="W23" s="121"/>
      <c r="X23" s="121"/>
      <c r="Y23" s="121">
        <f t="shared" si="13"/>
        <v>513424.56</v>
      </c>
      <c r="Z23" s="121"/>
      <c r="AA23" s="129"/>
      <c r="AB23" s="121">
        <f t="shared" si="3"/>
        <v>513179.22</v>
      </c>
      <c r="AC23" s="140"/>
      <c r="AD23" s="130"/>
      <c r="AE23" s="129">
        <v>513179.22</v>
      </c>
      <c r="AF23" s="130"/>
      <c r="AG23" s="130"/>
      <c r="AH23" s="121">
        <f t="shared" si="4"/>
        <v>454009</v>
      </c>
      <c r="AI23" s="140"/>
      <c r="AJ23" s="130"/>
      <c r="AK23" s="129">
        <v>454009</v>
      </c>
      <c r="AL23" s="130"/>
      <c r="AM23" s="130"/>
      <c r="AN23" s="121">
        <f t="shared" si="5"/>
        <v>454009</v>
      </c>
      <c r="AO23" s="140"/>
      <c r="AP23" s="130"/>
      <c r="AQ23" s="129">
        <v>454009</v>
      </c>
      <c r="AR23" s="130"/>
      <c r="AS23" s="130"/>
      <c r="AT23" s="121">
        <f t="shared" si="6"/>
        <v>454009</v>
      </c>
      <c r="AU23" s="141"/>
      <c r="AV23" s="136"/>
      <c r="AW23" s="129">
        <v>454009</v>
      </c>
      <c r="AX23" s="131"/>
      <c r="AY23" s="131"/>
      <c r="AZ23" s="157"/>
      <c r="BA23" s="121">
        <f t="shared" si="7"/>
        <v>59170.219999999972</v>
      </c>
      <c r="BB23" s="121">
        <f t="shared" si="8"/>
        <v>0</v>
      </c>
      <c r="BC23" s="121">
        <f t="shared" si="9"/>
        <v>0</v>
      </c>
      <c r="BD23" s="121">
        <f t="shared" si="10"/>
        <v>59170.219999999972</v>
      </c>
      <c r="BE23" s="121">
        <f t="shared" si="11"/>
        <v>0</v>
      </c>
      <c r="BF23" s="121">
        <f t="shared" si="12"/>
        <v>0</v>
      </c>
    </row>
    <row r="24" spans="1:58" ht="89.25" x14ac:dyDescent="0.3">
      <c r="A24" s="152" t="s">
        <v>383</v>
      </c>
      <c r="B24" s="160" t="s">
        <v>329</v>
      </c>
      <c r="C24" s="154" t="s">
        <v>384</v>
      </c>
      <c r="D24" s="153" t="s">
        <v>342</v>
      </c>
      <c r="E24" s="153" t="s">
        <v>330</v>
      </c>
      <c r="F24" s="158" t="s">
        <v>385</v>
      </c>
      <c r="G24" s="155">
        <v>80</v>
      </c>
      <c r="H24" s="146" t="s">
        <v>343</v>
      </c>
      <c r="I24" s="77" t="s">
        <v>339</v>
      </c>
      <c r="J24" s="159">
        <v>61202</v>
      </c>
      <c r="K24" s="153" t="s">
        <v>331</v>
      </c>
      <c r="L24" s="146" t="s">
        <v>344</v>
      </c>
      <c r="M24" s="77" t="s">
        <v>332</v>
      </c>
      <c r="N24" s="77" t="s">
        <v>377</v>
      </c>
      <c r="O24" s="121">
        <f t="shared" si="0"/>
        <v>596745.01</v>
      </c>
      <c r="P24" s="121"/>
      <c r="Q24" s="121"/>
      <c r="R24" s="121">
        <v>596745.01</v>
      </c>
      <c r="S24" s="121"/>
      <c r="T24" s="121"/>
      <c r="U24" s="156" t="str">
        <f t="shared" si="1"/>
        <v>42/2023/15SO 29/06/2023</v>
      </c>
      <c r="V24" s="121">
        <f t="shared" si="2"/>
        <v>596745.01</v>
      </c>
      <c r="W24" s="121"/>
      <c r="X24" s="121"/>
      <c r="Y24" s="121">
        <f t="shared" si="13"/>
        <v>596745.01</v>
      </c>
      <c r="Z24" s="121"/>
      <c r="AA24" s="129"/>
      <c r="AB24" s="121">
        <f t="shared" si="3"/>
        <v>596586.68999999994</v>
      </c>
      <c r="AC24" s="140"/>
      <c r="AD24" s="130"/>
      <c r="AE24" s="129">
        <v>596586.68999999994</v>
      </c>
      <c r="AF24" s="130"/>
      <c r="AG24" s="130"/>
      <c r="AH24" s="121">
        <f t="shared" si="4"/>
        <v>471953.62</v>
      </c>
      <c r="AI24" s="140"/>
      <c r="AJ24" s="130"/>
      <c r="AK24" s="129">
        <v>471953.62</v>
      </c>
      <c r="AL24" s="130"/>
      <c r="AM24" s="130"/>
      <c r="AN24" s="121">
        <f t="shared" si="5"/>
        <v>471953.62</v>
      </c>
      <c r="AO24" s="140"/>
      <c r="AP24" s="130"/>
      <c r="AQ24" s="129">
        <v>471953.62</v>
      </c>
      <c r="AR24" s="130"/>
      <c r="AS24" s="130"/>
      <c r="AT24" s="121">
        <f t="shared" si="6"/>
        <v>471953.62</v>
      </c>
      <c r="AU24" s="141"/>
      <c r="AV24" s="136"/>
      <c r="AW24" s="129">
        <v>471953.62</v>
      </c>
      <c r="AX24" s="131"/>
      <c r="AY24" s="131"/>
      <c r="AZ24" s="157"/>
      <c r="BA24" s="121">
        <f t="shared" si="7"/>
        <v>124633.06999999995</v>
      </c>
      <c r="BB24" s="121">
        <f t="shared" si="8"/>
        <v>0</v>
      </c>
      <c r="BC24" s="121">
        <f t="shared" si="9"/>
        <v>0</v>
      </c>
      <c r="BD24" s="121">
        <f t="shared" si="10"/>
        <v>124633.06999999995</v>
      </c>
      <c r="BE24" s="121">
        <f t="shared" si="11"/>
        <v>0</v>
      </c>
      <c r="BF24" s="121">
        <f t="shared" si="12"/>
        <v>0</v>
      </c>
    </row>
    <row r="25" spans="1:58" ht="76.5" x14ac:dyDescent="0.3">
      <c r="A25" s="152" t="s">
        <v>386</v>
      </c>
      <c r="B25" s="160" t="s">
        <v>329</v>
      </c>
      <c r="C25" s="154" t="s">
        <v>329</v>
      </c>
      <c r="D25" s="153" t="s">
        <v>342</v>
      </c>
      <c r="E25" s="153" t="s">
        <v>330</v>
      </c>
      <c r="F25" s="158" t="s">
        <v>387</v>
      </c>
      <c r="G25" s="155">
        <v>1447</v>
      </c>
      <c r="H25" s="146" t="s">
        <v>343</v>
      </c>
      <c r="I25" s="77" t="s">
        <v>339</v>
      </c>
      <c r="J25" s="159">
        <v>61204</v>
      </c>
      <c r="K25" s="153" t="s">
        <v>331</v>
      </c>
      <c r="L25" s="146" t="s">
        <v>344</v>
      </c>
      <c r="M25" s="77" t="s">
        <v>332</v>
      </c>
      <c r="N25" s="77" t="s">
        <v>377</v>
      </c>
      <c r="O25" s="121">
        <f t="shared" si="0"/>
        <v>1266499.19</v>
      </c>
      <c r="P25" s="121"/>
      <c r="Q25" s="121"/>
      <c r="R25" s="121">
        <v>1266499.19</v>
      </c>
      <c r="S25" s="121"/>
      <c r="T25" s="121"/>
      <c r="U25" s="156" t="str">
        <f t="shared" si="1"/>
        <v>42/2023/15SO 29/06/2023</v>
      </c>
      <c r="V25" s="121">
        <f t="shared" si="2"/>
        <v>1266499.19</v>
      </c>
      <c r="W25" s="121"/>
      <c r="X25" s="121"/>
      <c r="Y25" s="121">
        <f t="shared" si="13"/>
        <v>1266499.19</v>
      </c>
      <c r="Z25" s="121"/>
      <c r="AA25" s="129"/>
      <c r="AB25" s="121">
        <f t="shared" si="3"/>
        <v>1266144.99</v>
      </c>
      <c r="AC25" s="140"/>
      <c r="AD25" s="130"/>
      <c r="AE25" s="129">
        <v>1266144.99</v>
      </c>
      <c r="AF25" s="130"/>
      <c r="AG25" s="130"/>
      <c r="AH25" s="121">
        <f t="shared" si="4"/>
        <v>911240.49</v>
      </c>
      <c r="AI25" s="140"/>
      <c r="AJ25" s="130"/>
      <c r="AK25" s="129">
        <v>911240.49</v>
      </c>
      <c r="AL25" s="130"/>
      <c r="AM25" s="130"/>
      <c r="AN25" s="121">
        <f t="shared" si="5"/>
        <v>911240.49</v>
      </c>
      <c r="AO25" s="140"/>
      <c r="AP25" s="130"/>
      <c r="AQ25" s="129">
        <v>911240.49</v>
      </c>
      <c r="AR25" s="130"/>
      <c r="AS25" s="130"/>
      <c r="AT25" s="121">
        <f t="shared" si="6"/>
        <v>911240.49</v>
      </c>
      <c r="AU25" s="141"/>
      <c r="AV25" s="136"/>
      <c r="AW25" s="129">
        <v>911240.49</v>
      </c>
      <c r="AX25" s="131"/>
      <c r="AY25" s="131"/>
      <c r="AZ25" s="157"/>
      <c r="BA25" s="121">
        <f t="shared" si="7"/>
        <v>354904.5</v>
      </c>
      <c r="BB25" s="121">
        <f t="shared" si="8"/>
        <v>0</v>
      </c>
      <c r="BC25" s="121">
        <f t="shared" si="9"/>
        <v>0</v>
      </c>
      <c r="BD25" s="121">
        <f t="shared" si="10"/>
        <v>354904.5</v>
      </c>
      <c r="BE25" s="121">
        <f t="shared" si="11"/>
        <v>0</v>
      </c>
      <c r="BF25" s="121">
        <f t="shared" si="12"/>
        <v>0</v>
      </c>
    </row>
    <row r="26" spans="1:58" ht="76.5" x14ac:dyDescent="0.3">
      <c r="A26" s="152" t="s">
        <v>388</v>
      </c>
      <c r="B26" s="160" t="s">
        <v>329</v>
      </c>
      <c r="C26" s="154" t="s">
        <v>329</v>
      </c>
      <c r="D26" s="153" t="s">
        <v>342</v>
      </c>
      <c r="E26" s="153" t="s">
        <v>330</v>
      </c>
      <c r="F26" s="158" t="s">
        <v>389</v>
      </c>
      <c r="G26" s="155">
        <v>74881</v>
      </c>
      <c r="H26" s="146" t="s">
        <v>343</v>
      </c>
      <c r="I26" s="77" t="s">
        <v>339</v>
      </c>
      <c r="J26" s="159">
        <v>61204</v>
      </c>
      <c r="K26" s="153" t="s">
        <v>331</v>
      </c>
      <c r="L26" s="146" t="s">
        <v>344</v>
      </c>
      <c r="M26" s="77" t="s">
        <v>332</v>
      </c>
      <c r="N26" s="77" t="s">
        <v>377</v>
      </c>
      <c r="O26" s="121">
        <f t="shared" si="0"/>
        <v>5949916.9699999997</v>
      </c>
      <c r="P26" s="121"/>
      <c r="Q26" s="121"/>
      <c r="R26" s="121">
        <v>5949916.9699999997</v>
      </c>
      <c r="S26" s="121"/>
      <c r="T26" s="121"/>
      <c r="U26" s="156" t="str">
        <f t="shared" si="1"/>
        <v>42/2023/15SO 29/06/2023</v>
      </c>
      <c r="V26" s="121">
        <f t="shared" si="2"/>
        <v>5949916.9699999997</v>
      </c>
      <c r="W26" s="121"/>
      <c r="X26" s="121"/>
      <c r="Y26" s="121">
        <f t="shared" si="13"/>
        <v>5949916.9699999997</v>
      </c>
      <c r="Z26" s="121"/>
      <c r="AA26" s="129"/>
      <c r="AB26" s="121">
        <f t="shared" si="3"/>
        <v>5949516.75</v>
      </c>
      <c r="AC26" s="140"/>
      <c r="AD26" s="130"/>
      <c r="AE26" s="129">
        <v>5949516.75</v>
      </c>
      <c r="AF26" s="130"/>
      <c r="AG26" s="130"/>
      <c r="AH26" s="121">
        <f t="shared" si="4"/>
        <v>1831856.93</v>
      </c>
      <c r="AI26" s="140"/>
      <c r="AJ26" s="130"/>
      <c r="AK26" s="129">
        <v>1831856.93</v>
      </c>
      <c r="AL26" s="130"/>
      <c r="AM26" s="130"/>
      <c r="AN26" s="121">
        <f t="shared" si="5"/>
        <v>1831856.93</v>
      </c>
      <c r="AO26" s="140"/>
      <c r="AP26" s="130"/>
      <c r="AQ26" s="129">
        <v>1831856.93</v>
      </c>
      <c r="AR26" s="130"/>
      <c r="AS26" s="130"/>
      <c r="AT26" s="121">
        <f t="shared" si="6"/>
        <v>1831856.93</v>
      </c>
      <c r="AU26" s="141"/>
      <c r="AV26" s="136"/>
      <c r="AW26" s="129">
        <v>1831856.93</v>
      </c>
      <c r="AX26" s="131"/>
      <c r="AY26" s="131"/>
      <c r="AZ26" s="157"/>
      <c r="BA26" s="121">
        <f t="shared" si="7"/>
        <v>4117659.8200000003</v>
      </c>
      <c r="BB26" s="121">
        <f t="shared" si="8"/>
        <v>0</v>
      </c>
      <c r="BC26" s="121">
        <f t="shared" si="9"/>
        <v>0</v>
      </c>
      <c r="BD26" s="121">
        <f t="shared" si="10"/>
        <v>4117659.8200000003</v>
      </c>
      <c r="BE26" s="121">
        <f t="shared" si="11"/>
        <v>0</v>
      </c>
      <c r="BF26" s="121">
        <f t="shared" si="12"/>
        <v>0</v>
      </c>
    </row>
    <row r="27" spans="1:58" ht="114.75" x14ac:dyDescent="0.3">
      <c r="A27" s="152" t="s">
        <v>390</v>
      </c>
      <c r="B27" s="160" t="s">
        <v>329</v>
      </c>
      <c r="C27" s="154" t="s">
        <v>329</v>
      </c>
      <c r="D27" s="153" t="s">
        <v>342</v>
      </c>
      <c r="E27" s="153" t="s">
        <v>330</v>
      </c>
      <c r="F27" s="158" t="s">
        <v>391</v>
      </c>
      <c r="G27" s="155">
        <v>2520</v>
      </c>
      <c r="H27" s="146" t="s">
        <v>343</v>
      </c>
      <c r="I27" s="77" t="s">
        <v>339</v>
      </c>
      <c r="J27" s="159">
        <v>61202</v>
      </c>
      <c r="K27" s="153" t="s">
        <v>331</v>
      </c>
      <c r="L27" s="146" t="s">
        <v>344</v>
      </c>
      <c r="M27" s="77" t="s">
        <v>332</v>
      </c>
      <c r="N27" s="77" t="s">
        <v>392</v>
      </c>
      <c r="O27" s="121">
        <f t="shared" si="0"/>
        <v>2516855.35</v>
      </c>
      <c r="P27" s="121"/>
      <c r="Q27" s="121"/>
      <c r="R27" s="121">
        <v>2516855.35</v>
      </c>
      <c r="S27" s="121"/>
      <c r="T27" s="121"/>
      <c r="U27" s="156" t="str">
        <f t="shared" si="1"/>
        <v>48/2023/19SO 31/07/2023</v>
      </c>
      <c r="V27" s="121">
        <f t="shared" si="2"/>
        <v>2516855.35</v>
      </c>
      <c r="W27" s="121"/>
      <c r="X27" s="121"/>
      <c r="Y27" s="121">
        <f t="shared" si="13"/>
        <v>2516855.35</v>
      </c>
      <c r="Z27" s="121"/>
      <c r="AA27" s="129"/>
      <c r="AB27" s="121">
        <f t="shared" si="3"/>
        <v>2514967.5099999998</v>
      </c>
      <c r="AC27" s="140"/>
      <c r="AD27" s="130"/>
      <c r="AE27" s="129">
        <v>2514967.5099999998</v>
      </c>
      <c r="AF27" s="130"/>
      <c r="AG27" s="130"/>
      <c r="AH27" s="121">
        <f t="shared" si="4"/>
        <v>0</v>
      </c>
      <c r="AI27" s="140"/>
      <c r="AJ27" s="130"/>
      <c r="AK27" s="129">
        <v>0</v>
      </c>
      <c r="AL27" s="130"/>
      <c r="AM27" s="130"/>
      <c r="AN27" s="121">
        <f t="shared" si="5"/>
        <v>0</v>
      </c>
      <c r="AO27" s="140"/>
      <c r="AP27" s="130"/>
      <c r="AQ27" s="129">
        <v>0</v>
      </c>
      <c r="AR27" s="130"/>
      <c r="AS27" s="130"/>
      <c r="AT27" s="121">
        <f t="shared" si="6"/>
        <v>0</v>
      </c>
      <c r="AU27" s="141"/>
      <c r="AV27" s="136"/>
      <c r="AW27" s="115">
        <v>0</v>
      </c>
      <c r="AX27" s="131"/>
      <c r="AY27" s="131"/>
      <c r="AZ27" s="157"/>
      <c r="BA27" s="121">
        <f t="shared" si="7"/>
        <v>2514967.5099999998</v>
      </c>
      <c r="BB27" s="121">
        <f t="shared" si="8"/>
        <v>0</v>
      </c>
      <c r="BC27" s="121">
        <f t="shared" si="9"/>
        <v>0</v>
      </c>
      <c r="BD27" s="121">
        <f t="shared" si="10"/>
        <v>2514967.5099999998</v>
      </c>
      <c r="BE27" s="121">
        <f t="shared" si="11"/>
        <v>0</v>
      </c>
      <c r="BF27" s="121">
        <f t="shared" si="12"/>
        <v>0</v>
      </c>
    </row>
    <row r="28" spans="1:58" ht="76.5" x14ac:dyDescent="0.3">
      <c r="A28" s="152" t="s">
        <v>393</v>
      </c>
      <c r="B28" s="160" t="s">
        <v>329</v>
      </c>
      <c r="C28" s="154" t="s">
        <v>329</v>
      </c>
      <c r="D28" s="153" t="s">
        <v>342</v>
      </c>
      <c r="E28" s="153" t="s">
        <v>330</v>
      </c>
      <c r="F28" s="158" t="s">
        <v>394</v>
      </c>
      <c r="G28" s="155">
        <v>360</v>
      </c>
      <c r="H28" s="146" t="s">
        <v>343</v>
      </c>
      <c r="I28" s="77" t="s">
        <v>339</v>
      </c>
      <c r="J28" s="159">
        <v>61202</v>
      </c>
      <c r="K28" s="153" t="s">
        <v>331</v>
      </c>
      <c r="L28" s="146" t="s">
        <v>344</v>
      </c>
      <c r="M28" s="77" t="s">
        <v>332</v>
      </c>
      <c r="N28" s="77" t="s">
        <v>392</v>
      </c>
      <c r="O28" s="121">
        <f t="shared" si="0"/>
        <v>467882.9</v>
      </c>
      <c r="P28" s="121"/>
      <c r="Q28" s="121"/>
      <c r="R28" s="121">
        <v>467882.9</v>
      </c>
      <c r="S28" s="121"/>
      <c r="T28" s="121"/>
      <c r="U28" s="156" t="str">
        <f t="shared" si="1"/>
        <v>48/2023/19SO 31/07/2023</v>
      </c>
      <c r="V28" s="121">
        <f t="shared" si="2"/>
        <v>467882.9</v>
      </c>
      <c r="W28" s="121"/>
      <c r="X28" s="121"/>
      <c r="Y28" s="121">
        <f t="shared" si="13"/>
        <v>467882.9</v>
      </c>
      <c r="Z28" s="121"/>
      <c r="AA28" s="129"/>
      <c r="AB28" s="121">
        <f t="shared" si="3"/>
        <v>467015.48</v>
      </c>
      <c r="AC28" s="140"/>
      <c r="AD28" s="130"/>
      <c r="AE28" s="129">
        <v>467015.48</v>
      </c>
      <c r="AF28" s="130"/>
      <c r="AG28" s="130"/>
      <c r="AH28" s="121">
        <f t="shared" si="4"/>
        <v>421770.63</v>
      </c>
      <c r="AI28" s="140"/>
      <c r="AJ28" s="130"/>
      <c r="AK28" s="129">
        <v>421770.63</v>
      </c>
      <c r="AL28" s="130"/>
      <c r="AM28" s="130"/>
      <c r="AN28" s="121">
        <f t="shared" si="5"/>
        <v>421770.63</v>
      </c>
      <c r="AO28" s="140"/>
      <c r="AP28" s="130"/>
      <c r="AQ28" s="129">
        <v>421770.63</v>
      </c>
      <c r="AR28" s="130"/>
      <c r="AS28" s="130"/>
      <c r="AT28" s="121">
        <f t="shared" si="6"/>
        <v>421770.63</v>
      </c>
      <c r="AU28" s="141"/>
      <c r="AV28" s="136"/>
      <c r="AW28" s="129">
        <v>421770.63</v>
      </c>
      <c r="AX28" s="131"/>
      <c r="AY28" s="131"/>
      <c r="AZ28" s="157"/>
      <c r="BA28" s="121">
        <f t="shared" si="7"/>
        <v>45244.849999999977</v>
      </c>
      <c r="BB28" s="121">
        <f t="shared" si="8"/>
        <v>0</v>
      </c>
      <c r="BC28" s="121">
        <f t="shared" si="9"/>
        <v>0</v>
      </c>
      <c r="BD28" s="121">
        <f t="shared" si="10"/>
        <v>45244.849999999977</v>
      </c>
      <c r="BE28" s="121">
        <f t="shared" si="11"/>
        <v>0</v>
      </c>
      <c r="BF28" s="121">
        <f t="shared" si="12"/>
        <v>0</v>
      </c>
    </row>
    <row r="29" spans="1:58" ht="76.5" x14ac:dyDescent="0.3">
      <c r="A29" s="152" t="s">
        <v>395</v>
      </c>
      <c r="B29" s="160" t="s">
        <v>329</v>
      </c>
      <c r="C29" s="154" t="s">
        <v>329</v>
      </c>
      <c r="D29" s="153" t="s">
        <v>342</v>
      </c>
      <c r="E29" s="153" t="s">
        <v>330</v>
      </c>
      <c r="F29" s="158" t="s">
        <v>396</v>
      </c>
      <c r="G29" s="155">
        <v>1620</v>
      </c>
      <c r="H29" s="146" t="s">
        <v>343</v>
      </c>
      <c r="I29" s="77" t="s">
        <v>339</v>
      </c>
      <c r="J29" s="159">
        <v>61202</v>
      </c>
      <c r="K29" s="153" t="s">
        <v>331</v>
      </c>
      <c r="L29" s="146" t="s">
        <v>344</v>
      </c>
      <c r="M29" s="77" t="s">
        <v>332</v>
      </c>
      <c r="N29" s="77" t="s">
        <v>392</v>
      </c>
      <c r="O29" s="121">
        <f t="shared" si="0"/>
        <v>863530.45</v>
      </c>
      <c r="P29" s="121"/>
      <c r="Q29" s="121"/>
      <c r="R29" s="121">
        <v>863530.45</v>
      </c>
      <c r="S29" s="121"/>
      <c r="T29" s="121"/>
      <c r="U29" s="156" t="str">
        <f t="shared" si="1"/>
        <v>48/2023/19SO 31/07/2023</v>
      </c>
      <c r="V29" s="121">
        <f t="shared" si="2"/>
        <v>863530.45</v>
      </c>
      <c r="W29" s="121"/>
      <c r="X29" s="121"/>
      <c r="Y29" s="121">
        <f t="shared" si="13"/>
        <v>863530.45</v>
      </c>
      <c r="Z29" s="121"/>
      <c r="AA29" s="129"/>
      <c r="AB29" s="121">
        <f t="shared" si="3"/>
        <v>861636.03</v>
      </c>
      <c r="AC29" s="140"/>
      <c r="AD29" s="130"/>
      <c r="AE29" s="129">
        <v>861636.03</v>
      </c>
      <c r="AF29" s="130"/>
      <c r="AG29" s="130"/>
      <c r="AH29" s="121">
        <f t="shared" si="4"/>
        <v>0</v>
      </c>
      <c r="AI29" s="140"/>
      <c r="AJ29" s="130"/>
      <c r="AK29" s="129">
        <v>0</v>
      </c>
      <c r="AL29" s="130"/>
      <c r="AM29" s="130"/>
      <c r="AN29" s="121">
        <f t="shared" si="5"/>
        <v>0</v>
      </c>
      <c r="AO29" s="140"/>
      <c r="AP29" s="130"/>
      <c r="AQ29" s="129">
        <v>0</v>
      </c>
      <c r="AR29" s="130"/>
      <c r="AS29" s="130"/>
      <c r="AT29" s="121">
        <f t="shared" si="6"/>
        <v>0</v>
      </c>
      <c r="AU29" s="141"/>
      <c r="AV29" s="136"/>
      <c r="AW29" s="115">
        <v>0</v>
      </c>
      <c r="AX29" s="131"/>
      <c r="AY29" s="131"/>
      <c r="AZ29" s="157"/>
      <c r="BA29" s="121">
        <f t="shared" si="7"/>
        <v>861636.03</v>
      </c>
      <c r="BB29" s="121">
        <f t="shared" si="8"/>
        <v>0</v>
      </c>
      <c r="BC29" s="121">
        <f t="shared" si="9"/>
        <v>0</v>
      </c>
      <c r="BD29" s="121">
        <f t="shared" si="10"/>
        <v>861636.03</v>
      </c>
      <c r="BE29" s="121">
        <f t="shared" si="11"/>
        <v>0</v>
      </c>
      <c r="BF29" s="121">
        <f t="shared" si="12"/>
        <v>0</v>
      </c>
    </row>
    <row r="30" spans="1:58" ht="76.5" x14ac:dyDescent="0.3">
      <c r="A30" s="152" t="s">
        <v>397</v>
      </c>
      <c r="B30" s="160" t="s">
        <v>329</v>
      </c>
      <c r="C30" s="154" t="s">
        <v>329</v>
      </c>
      <c r="D30" s="153" t="s">
        <v>342</v>
      </c>
      <c r="E30" s="153" t="s">
        <v>330</v>
      </c>
      <c r="F30" s="158" t="s">
        <v>398</v>
      </c>
      <c r="G30" s="155">
        <v>495</v>
      </c>
      <c r="H30" s="146" t="s">
        <v>343</v>
      </c>
      <c r="I30" s="77" t="s">
        <v>339</v>
      </c>
      <c r="J30" s="159">
        <v>61202</v>
      </c>
      <c r="K30" s="153" t="s">
        <v>331</v>
      </c>
      <c r="L30" s="146" t="s">
        <v>344</v>
      </c>
      <c r="M30" s="77" t="s">
        <v>332</v>
      </c>
      <c r="N30" s="77" t="s">
        <v>392</v>
      </c>
      <c r="O30" s="121">
        <f t="shared" si="0"/>
        <v>555226.29</v>
      </c>
      <c r="P30" s="121"/>
      <c r="Q30" s="121"/>
      <c r="R30" s="121">
        <v>555226.29</v>
      </c>
      <c r="S30" s="121"/>
      <c r="T30" s="121"/>
      <c r="U30" s="156" t="str">
        <f t="shared" si="1"/>
        <v>48/2023/19SO 31/07/2023</v>
      </c>
      <c r="V30" s="121">
        <f t="shared" si="2"/>
        <v>555226.29</v>
      </c>
      <c r="W30" s="121"/>
      <c r="X30" s="121"/>
      <c r="Y30" s="121">
        <f t="shared" si="13"/>
        <v>555226.29</v>
      </c>
      <c r="Z30" s="121"/>
      <c r="AA30" s="129"/>
      <c r="AB30" s="121">
        <f t="shared" si="3"/>
        <v>553989.11</v>
      </c>
      <c r="AC30" s="140"/>
      <c r="AD30" s="130"/>
      <c r="AE30" s="129">
        <v>553989.11</v>
      </c>
      <c r="AF30" s="130"/>
      <c r="AG30" s="130"/>
      <c r="AH30" s="121">
        <f t="shared" si="4"/>
        <v>0</v>
      </c>
      <c r="AI30" s="140"/>
      <c r="AJ30" s="130"/>
      <c r="AK30" s="129">
        <v>0</v>
      </c>
      <c r="AL30" s="130"/>
      <c r="AM30" s="130"/>
      <c r="AN30" s="121">
        <f t="shared" si="5"/>
        <v>0</v>
      </c>
      <c r="AO30" s="140"/>
      <c r="AP30" s="130"/>
      <c r="AQ30" s="129">
        <v>0</v>
      </c>
      <c r="AR30" s="130"/>
      <c r="AS30" s="130"/>
      <c r="AT30" s="121">
        <f t="shared" si="6"/>
        <v>0</v>
      </c>
      <c r="AU30" s="141"/>
      <c r="AV30" s="136"/>
      <c r="AW30" s="115">
        <v>0</v>
      </c>
      <c r="AX30" s="131"/>
      <c r="AY30" s="131"/>
      <c r="AZ30" s="157"/>
      <c r="BA30" s="121">
        <f t="shared" si="7"/>
        <v>553989.11</v>
      </c>
      <c r="BB30" s="121">
        <f t="shared" si="8"/>
        <v>0</v>
      </c>
      <c r="BC30" s="121">
        <f t="shared" si="9"/>
        <v>0</v>
      </c>
      <c r="BD30" s="121">
        <f t="shared" si="10"/>
        <v>553989.11</v>
      </c>
      <c r="BE30" s="121">
        <f t="shared" si="11"/>
        <v>0</v>
      </c>
      <c r="BF30" s="121">
        <f t="shared" si="12"/>
        <v>0</v>
      </c>
    </row>
    <row r="31" spans="1:58" ht="63.75" x14ac:dyDescent="0.3">
      <c r="A31" s="152" t="s">
        <v>399</v>
      </c>
      <c r="B31" s="160" t="s">
        <v>329</v>
      </c>
      <c r="C31" s="154" t="s">
        <v>400</v>
      </c>
      <c r="D31" s="153" t="s">
        <v>342</v>
      </c>
      <c r="E31" s="153" t="s">
        <v>330</v>
      </c>
      <c r="F31" s="158" t="s">
        <v>401</v>
      </c>
      <c r="G31" s="155">
        <v>283</v>
      </c>
      <c r="H31" s="146" t="s">
        <v>343</v>
      </c>
      <c r="I31" s="77" t="s">
        <v>339</v>
      </c>
      <c r="J31" s="159">
        <v>61301</v>
      </c>
      <c r="K31" s="153" t="s">
        <v>331</v>
      </c>
      <c r="L31" s="146" t="s">
        <v>344</v>
      </c>
      <c r="M31" s="77" t="s">
        <v>332</v>
      </c>
      <c r="N31" s="77" t="s">
        <v>392</v>
      </c>
      <c r="O31" s="121">
        <f t="shared" si="0"/>
        <v>1323938.6599999999</v>
      </c>
      <c r="P31" s="121"/>
      <c r="Q31" s="121"/>
      <c r="R31" s="121">
        <v>1323938.6599999999</v>
      </c>
      <c r="S31" s="121"/>
      <c r="T31" s="121"/>
      <c r="U31" s="156" t="str">
        <f t="shared" si="1"/>
        <v>48/2023/19SO 31/07/2023</v>
      </c>
      <c r="V31" s="121">
        <f t="shared" si="2"/>
        <v>1323938.6599999999</v>
      </c>
      <c r="W31" s="121"/>
      <c r="X31" s="121"/>
      <c r="Y31" s="121">
        <f t="shared" si="13"/>
        <v>1323938.6599999999</v>
      </c>
      <c r="Z31" s="121"/>
      <c r="AA31" s="129"/>
      <c r="AB31" s="121">
        <f t="shared" si="3"/>
        <v>1322950.77</v>
      </c>
      <c r="AC31" s="140"/>
      <c r="AD31" s="130"/>
      <c r="AE31" s="129">
        <v>1322950.77</v>
      </c>
      <c r="AF31" s="130"/>
      <c r="AG31" s="130"/>
      <c r="AH31" s="121">
        <f t="shared" si="4"/>
        <v>1056535.45</v>
      </c>
      <c r="AI31" s="140"/>
      <c r="AJ31" s="130"/>
      <c r="AK31" s="129">
        <v>1056535.45</v>
      </c>
      <c r="AL31" s="130"/>
      <c r="AM31" s="130"/>
      <c r="AN31" s="121">
        <f t="shared" si="5"/>
        <v>1056535.45</v>
      </c>
      <c r="AO31" s="140"/>
      <c r="AP31" s="130"/>
      <c r="AQ31" s="129">
        <v>1056535.45</v>
      </c>
      <c r="AR31" s="130"/>
      <c r="AS31" s="130"/>
      <c r="AT31" s="121">
        <f t="shared" si="6"/>
        <v>1056535.45</v>
      </c>
      <c r="AU31" s="141"/>
      <c r="AV31" s="136"/>
      <c r="AW31" s="129">
        <v>1056535.45</v>
      </c>
      <c r="AX31" s="131"/>
      <c r="AY31" s="131"/>
      <c r="AZ31" s="157"/>
      <c r="BA31" s="121">
        <f t="shared" si="7"/>
        <v>266415.32000000007</v>
      </c>
      <c r="BB31" s="121">
        <f t="shared" si="8"/>
        <v>0</v>
      </c>
      <c r="BC31" s="121">
        <f t="shared" si="9"/>
        <v>0</v>
      </c>
      <c r="BD31" s="121">
        <f t="shared" si="10"/>
        <v>266415.32000000007</v>
      </c>
      <c r="BE31" s="121">
        <f t="shared" si="11"/>
        <v>0</v>
      </c>
      <c r="BF31" s="121">
        <f t="shared" si="12"/>
        <v>0</v>
      </c>
    </row>
    <row r="32" spans="1:58" ht="63.75" x14ac:dyDescent="0.3">
      <c r="A32" s="152" t="s">
        <v>402</v>
      </c>
      <c r="B32" s="160" t="s">
        <v>329</v>
      </c>
      <c r="C32" s="154" t="s">
        <v>400</v>
      </c>
      <c r="D32" s="153" t="s">
        <v>342</v>
      </c>
      <c r="E32" s="153" t="s">
        <v>330</v>
      </c>
      <c r="F32" s="158" t="s">
        <v>403</v>
      </c>
      <c r="G32" s="155">
        <v>283</v>
      </c>
      <c r="H32" s="146" t="s">
        <v>343</v>
      </c>
      <c r="I32" s="77" t="s">
        <v>339</v>
      </c>
      <c r="J32" s="159">
        <v>61306</v>
      </c>
      <c r="K32" s="153" t="s">
        <v>331</v>
      </c>
      <c r="L32" s="146" t="s">
        <v>344</v>
      </c>
      <c r="M32" s="77" t="s">
        <v>332</v>
      </c>
      <c r="N32" s="77" t="s">
        <v>392</v>
      </c>
      <c r="O32" s="121">
        <f t="shared" ref="O32:O36" si="14">SUM(P32:T32)</f>
        <v>2052216.66</v>
      </c>
      <c r="P32" s="121"/>
      <c r="Q32" s="121"/>
      <c r="R32" s="121">
        <v>2052216.66</v>
      </c>
      <c r="S32" s="121"/>
      <c r="T32" s="121"/>
      <c r="U32" s="156" t="str">
        <f t="shared" si="1"/>
        <v>48/2023/19SO 31/07/2023</v>
      </c>
      <c r="V32" s="121">
        <f t="shared" si="2"/>
        <v>2052216.66</v>
      </c>
      <c r="W32" s="121"/>
      <c r="X32" s="121"/>
      <c r="Y32" s="121">
        <f t="shared" si="13"/>
        <v>2052216.66</v>
      </c>
      <c r="Z32" s="121"/>
      <c r="AA32" s="129"/>
      <c r="AB32" s="121">
        <f t="shared" ref="AB32:AB36" si="15">SUM(AC32:AG32)</f>
        <v>2051165.16</v>
      </c>
      <c r="AC32" s="140"/>
      <c r="AD32" s="130"/>
      <c r="AE32" s="129">
        <v>2051165.16</v>
      </c>
      <c r="AF32" s="130"/>
      <c r="AG32" s="130"/>
      <c r="AH32" s="121">
        <f t="shared" ref="AH32:AH36" si="16">SUM(AI32:AM32)</f>
        <v>1376748.32</v>
      </c>
      <c r="AI32" s="140"/>
      <c r="AJ32" s="130"/>
      <c r="AK32" s="129">
        <v>1376748.32</v>
      </c>
      <c r="AL32" s="130"/>
      <c r="AM32" s="130"/>
      <c r="AN32" s="121">
        <f t="shared" si="5"/>
        <v>1376748.32</v>
      </c>
      <c r="AO32" s="140"/>
      <c r="AP32" s="130"/>
      <c r="AQ32" s="129">
        <v>1376748.32</v>
      </c>
      <c r="AR32" s="130"/>
      <c r="AS32" s="130"/>
      <c r="AT32" s="121">
        <f t="shared" si="6"/>
        <v>1376748.32</v>
      </c>
      <c r="AU32" s="141"/>
      <c r="AV32" s="136"/>
      <c r="AW32" s="129">
        <v>1376748.32</v>
      </c>
      <c r="AX32" s="131"/>
      <c r="AY32" s="131"/>
      <c r="AZ32" s="157"/>
      <c r="BA32" s="121">
        <f t="shared" si="7"/>
        <v>674416.83999999985</v>
      </c>
      <c r="BB32" s="121">
        <f t="shared" si="8"/>
        <v>0</v>
      </c>
      <c r="BC32" s="121">
        <f t="shared" si="9"/>
        <v>0</v>
      </c>
      <c r="BD32" s="121">
        <f t="shared" si="10"/>
        <v>674416.83999999985</v>
      </c>
      <c r="BE32" s="121">
        <f t="shared" si="11"/>
        <v>0</v>
      </c>
      <c r="BF32" s="121">
        <f t="shared" si="12"/>
        <v>0</v>
      </c>
    </row>
    <row r="33" spans="1:58" ht="76.5" x14ac:dyDescent="0.3">
      <c r="A33" s="152" t="s">
        <v>404</v>
      </c>
      <c r="B33" s="160" t="s">
        <v>329</v>
      </c>
      <c r="C33" s="154" t="s">
        <v>329</v>
      </c>
      <c r="D33" s="153" t="s">
        <v>342</v>
      </c>
      <c r="E33" s="153" t="s">
        <v>330</v>
      </c>
      <c r="F33" s="158" t="s">
        <v>405</v>
      </c>
      <c r="G33" s="155">
        <v>465</v>
      </c>
      <c r="H33" s="146" t="s">
        <v>343</v>
      </c>
      <c r="I33" s="77" t="s">
        <v>339</v>
      </c>
      <c r="J33" s="159">
        <v>61202</v>
      </c>
      <c r="K33" s="153" t="s">
        <v>331</v>
      </c>
      <c r="L33" s="146" t="s">
        <v>344</v>
      </c>
      <c r="M33" s="77" t="s">
        <v>332</v>
      </c>
      <c r="N33" s="77" t="s">
        <v>392</v>
      </c>
      <c r="O33" s="121">
        <f t="shared" si="14"/>
        <v>493855.82</v>
      </c>
      <c r="P33" s="121"/>
      <c r="Q33" s="121"/>
      <c r="R33" s="121">
        <v>493855.82</v>
      </c>
      <c r="S33" s="121"/>
      <c r="T33" s="121"/>
      <c r="U33" s="156" t="str">
        <f t="shared" si="1"/>
        <v>48/2023/19SO 31/07/2023</v>
      </c>
      <c r="V33" s="121">
        <f t="shared" si="2"/>
        <v>493855.82</v>
      </c>
      <c r="W33" s="121"/>
      <c r="X33" s="121"/>
      <c r="Y33" s="121">
        <f t="shared" si="13"/>
        <v>493855.82</v>
      </c>
      <c r="Z33" s="121"/>
      <c r="AA33" s="129"/>
      <c r="AB33" s="121">
        <f t="shared" si="15"/>
        <v>492262.98</v>
      </c>
      <c r="AC33" s="140"/>
      <c r="AD33" s="130"/>
      <c r="AE33" s="129">
        <v>492262.98</v>
      </c>
      <c r="AF33" s="130"/>
      <c r="AG33" s="130"/>
      <c r="AH33" s="121">
        <f t="shared" si="16"/>
        <v>0</v>
      </c>
      <c r="AI33" s="140"/>
      <c r="AJ33" s="130"/>
      <c r="AK33" s="129">
        <v>0</v>
      </c>
      <c r="AL33" s="130"/>
      <c r="AM33" s="130"/>
      <c r="AN33" s="121">
        <f t="shared" si="5"/>
        <v>0</v>
      </c>
      <c r="AO33" s="140"/>
      <c r="AP33" s="130"/>
      <c r="AQ33" s="129">
        <v>0</v>
      </c>
      <c r="AR33" s="130"/>
      <c r="AS33" s="130"/>
      <c r="AT33" s="121">
        <f t="shared" si="6"/>
        <v>0</v>
      </c>
      <c r="AU33" s="141"/>
      <c r="AV33" s="136"/>
      <c r="AW33" s="115">
        <v>0</v>
      </c>
      <c r="AX33" s="131"/>
      <c r="AY33" s="131"/>
      <c r="AZ33" s="157"/>
      <c r="BA33" s="121">
        <f t="shared" si="7"/>
        <v>492262.98</v>
      </c>
      <c r="BB33" s="121">
        <f t="shared" si="8"/>
        <v>0</v>
      </c>
      <c r="BC33" s="121">
        <f t="shared" si="9"/>
        <v>0</v>
      </c>
      <c r="BD33" s="121">
        <f t="shared" si="10"/>
        <v>492262.98</v>
      </c>
      <c r="BE33" s="121">
        <f t="shared" si="11"/>
        <v>0</v>
      </c>
      <c r="BF33" s="121">
        <f t="shared" si="12"/>
        <v>0</v>
      </c>
    </row>
    <row r="34" spans="1:58" ht="89.25" x14ac:dyDescent="0.3">
      <c r="A34" s="152" t="s">
        <v>406</v>
      </c>
      <c r="B34" s="160" t="s">
        <v>329</v>
      </c>
      <c r="C34" s="154" t="s">
        <v>329</v>
      </c>
      <c r="D34" s="153" t="s">
        <v>342</v>
      </c>
      <c r="E34" s="153" t="s">
        <v>330</v>
      </c>
      <c r="F34" s="158" t="s">
        <v>407</v>
      </c>
      <c r="G34" s="155">
        <v>149762</v>
      </c>
      <c r="H34" s="146" t="s">
        <v>343</v>
      </c>
      <c r="I34" s="77" t="s">
        <v>339</v>
      </c>
      <c r="J34" s="159">
        <v>61208</v>
      </c>
      <c r="K34" s="153" t="s">
        <v>331</v>
      </c>
      <c r="L34" s="146" t="s">
        <v>344</v>
      </c>
      <c r="M34" s="77" t="s">
        <v>332</v>
      </c>
      <c r="N34" s="77" t="s">
        <v>408</v>
      </c>
      <c r="O34" s="121">
        <f t="shared" si="14"/>
        <v>11857764.17</v>
      </c>
      <c r="P34" s="121"/>
      <c r="Q34" s="121"/>
      <c r="R34" s="121">
        <v>11857764.17</v>
      </c>
      <c r="S34" s="121"/>
      <c r="T34" s="121"/>
      <c r="U34" s="156" t="str">
        <f t="shared" si="1"/>
        <v>51/2023/20SO 14/08/2023</v>
      </c>
      <c r="V34" s="121">
        <f t="shared" si="2"/>
        <v>11857764.17</v>
      </c>
      <c r="W34" s="121"/>
      <c r="X34" s="121"/>
      <c r="Y34" s="121">
        <f t="shared" si="13"/>
        <v>11857764.17</v>
      </c>
      <c r="Z34" s="121"/>
      <c r="AA34" s="129"/>
      <c r="AB34" s="121">
        <f t="shared" si="15"/>
        <v>11856658.560000001</v>
      </c>
      <c r="AC34" s="140"/>
      <c r="AD34" s="130"/>
      <c r="AE34" s="129">
        <v>11856658.560000001</v>
      </c>
      <c r="AF34" s="130"/>
      <c r="AG34" s="130"/>
      <c r="AH34" s="121">
        <f t="shared" si="16"/>
        <v>0</v>
      </c>
      <c r="AI34" s="140"/>
      <c r="AJ34" s="130"/>
      <c r="AK34" s="129">
        <v>0</v>
      </c>
      <c r="AL34" s="130"/>
      <c r="AM34" s="130"/>
      <c r="AN34" s="121">
        <f t="shared" si="5"/>
        <v>0</v>
      </c>
      <c r="AO34" s="140"/>
      <c r="AP34" s="130"/>
      <c r="AQ34" s="129">
        <v>0</v>
      </c>
      <c r="AR34" s="130"/>
      <c r="AS34" s="130"/>
      <c r="AT34" s="121">
        <f t="shared" si="6"/>
        <v>0</v>
      </c>
      <c r="AU34" s="141"/>
      <c r="AV34" s="136"/>
      <c r="AW34" s="115">
        <v>0</v>
      </c>
      <c r="AX34" s="131"/>
      <c r="AY34" s="131"/>
      <c r="AZ34" s="157"/>
      <c r="BA34" s="121">
        <f t="shared" si="7"/>
        <v>11856658.560000001</v>
      </c>
      <c r="BB34" s="121">
        <f t="shared" si="8"/>
        <v>0</v>
      </c>
      <c r="BC34" s="121">
        <f t="shared" si="9"/>
        <v>0</v>
      </c>
      <c r="BD34" s="121">
        <f t="shared" si="10"/>
        <v>11856658.560000001</v>
      </c>
      <c r="BE34" s="121">
        <f t="shared" si="11"/>
        <v>0</v>
      </c>
      <c r="BF34" s="121">
        <f t="shared" si="12"/>
        <v>0</v>
      </c>
    </row>
    <row r="35" spans="1:58" ht="89.25" x14ac:dyDescent="0.3">
      <c r="A35" s="152" t="s">
        <v>409</v>
      </c>
      <c r="B35" s="160" t="s">
        <v>329</v>
      </c>
      <c r="C35" s="154" t="s">
        <v>329</v>
      </c>
      <c r="D35" s="153" t="s">
        <v>342</v>
      </c>
      <c r="E35" s="153" t="s">
        <v>330</v>
      </c>
      <c r="F35" s="158" t="s">
        <v>347</v>
      </c>
      <c r="G35" s="155">
        <v>515</v>
      </c>
      <c r="H35" s="146" t="s">
        <v>343</v>
      </c>
      <c r="I35" s="77" t="s">
        <v>339</v>
      </c>
      <c r="J35" s="159">
        <v>61307</v>
      </c>
      <c r="K35" s="153" t="s">
        <v>331</v>
      </c>
      <c r="L35" s="146" t="s">
        <v>344</v>
      </c>
      <c r="M35" s="77" t="s">
        <v>332</v>
      </c>
      <c r="N35" s="77" t="s">
        <v>408</v>
      </c>
      <c r="O35" s="121">
        <f t="shared" si="14"/>
        <v>666296.47</v>
      </c>
      <c r="P35" s="121"/>
      <c r="Q35" s="121"/>
      <c r="R35" s="121">
        <v>666296.47</v>
      </c>
      <c r="S35" s="121"/>
      <c r="T35" s="121"/>
      <c r="U35" s="156" t="str">
        <f t="shared" si="1"/>
        <v>51/2023/20SO 14/08/2023</v>
      </c>
      <c r="V35" s="121">
        <f t="shared" si="2"/>
        <v>666296.47</v>
      </c>
      <c r="W35" s="121"/>
      <c r="X35" s="121"/>
      <c r="Y35" s="121">
        <f t="shared" si="13"/>
        <v>666296.47</v>
      </c>
      <c r="Z35" s="121"/>
      <c r="AA35" s="129"/>
      <c r="AB35" s="121">
        <f t="shared" si="15"/>
        <v>665786.65</v>
      </c>
      <c r="AC35" s="140"/>
      <c r="AD35" s="130"/>
      <c r="AE35" s="129">
        <v>665786.65</v>
      </c>
      <c r="AF35" s="130"/>
      <c r="AG35" s="130"/>
      <c r="AH35" s="121">
        <f t="shared" si="16"/>
        <v>0</v>
      </c>
      <c r="AI35" s="140"/>
      <c r="AJ35" s="130"/>
      <c r="AK35" s="129">
        <v>0</v>
      </c>
      <c r="AL35" s="130"/>
      <c r="AM35" s="130"/>
      <c r="AN35" s="121">
        <f t="shared" si="5"/>
        <v>0</v>
      </c>
      <c r="AO35" s="140"/>
      <c r="AP35" s="130"/>
      <c r="AQ35" s="129">
        <v>0</v>
      </c>
      <c r="AR35" s="130"/>
      <c r="AS35" s="130"/>
      <c r="AT35" s="121">
        <f t="shared" si="6"/>
        <v>0</v>
      </c>
      <c r="AU35" s="141"/>
      <c r="AV35" s="136"/>
      <c r="AW35" s="115">
        <v>0</v>
      </c>
      <c r="AX35" s="131"/>
      <c r="AY35" s="131"/>
      <c r="AZ35" s="157"/>
      <c r="BA35" s="121">
        <f t="shared" si="7"/>
        <v>665786.65</v>
      </c>
      <c r="BB35" s="121">
        <f t="shared" si="8"/>
        <v>0</v>
      </c>
      <c r="BC35" s="121">
        <f t="shared" si="9"/>
        <v>0</v>
      </c>
      <c r="BD35" s="121">
        <f t="shared" si="10"/>
        <v>665786.65</v>
      </c>
      <c r="BE35" s="121">
        <f t="shared" si="11"/>
        <v>0</v>
      </c>
      <c r="BF35" s="121">
        <f t="shared" si="12"/>
        <v>0</v>
      </c>
    </row>
    <row r="36" spans="1:58" ht="102" x14ac:dyDescent="0.3">
      <c r="A36" s="152" t="s">
        <v>410</v>
      </c>
      <c r="B36" s="160" t="s">
        <v>329</v>
      </c>
      <c r="C36" s="154" t="s">
        <v>329</v>
      </c>
      <c r="D36" s="153" t="s">
        <v>342</v>
      </c>
      <c r="E36" s="153" t="s">
        <v>330</v>
      </c>
      <c r="F36" s="158" t="s">
        <v>411</v>
      </c>
      <c r="G36" s="155">
        <v>689</v>
      </c>
      <c r="H36" s="146" t="s">
        <v>343</v>
      </c>
      <c r="I36" s="77" t="s">
        <v>339</v>
      </c>
      <c r="J36" s="159">
        <v>61405</v>
      </c>
      <c r="K36" s="153" t="s">
        <v>331</v>
      </c>
      <c r="L36" s="146" t="s">
        <v>344</v>
      </c>
      <c r="M36" s="77" t="s">
        <v>332</v>
      </c>
      <c r="N36" s="77" t="s">
        <v>408</v>
      </c>
      <c r="O36" s="121">
        <f t="shared" si="14"/>
        <v>385564.94</v>
      </c>
      <c r="P36" s="121"/>
      <c r="Q36" s="121"/>
      <c r="R36" s="121">
        <v>385564.94</v>
      </c>
      <c r="S36" s="121"/>
      <c r="T36" s="121"/>
      <c r="U36" s="156" t="str">
        <f t="shared" si="1"/>
        <v>51/2023/20SO 14/08/2023</v>
      </c>
      <c r="V36" s="121">
        <f t="shared" si="2"/>
        <v>385564.94</v>
      </c>
      <c r="W36" s="121"/>
      <c r="X36" s="121"/>
      <c r="Y36" s="121">
        <f t="shared" si="13"/>
        <v>385564.94</v>
      </c>
      <c r="Z36" s="121"/>
      <c r="AA36" s="129"/>
      <c r="AB36" s="121">
        <f t="shared" si="15"/>
        <v>385564.94</v>
      </c>
      <c r="AC36" s="140"/>
      <c r="AD36" s="130"/>
      <c r="AE36" s="129">
        <v>385564.94</v>
      </c>
      <c r="AF36" s="130"/>
      <c r="AG36" s="130"/>
      <c r="AH36" s="121">
        <f t="shared" si="16"/>
        <v>385564.94</v>
      </c>
      <c r="AI36" s="140"/>
      <c r="AJ36" s="130"/>
      <c r="AK36" s="129">
        <v>385564.94</v>
      </c>
      <c r="AL36" s="130"/>
      <c r="AM36" s="130"/>
      <c r="AN36" s="121">
        <f t="shared" si="5"/>
        <v>0</v>
      </c>
      <c r="AO36" s="140"/>
      <c r="AP36" s="130"/>
      <c r="AQ36" s="129">
        <v>0</v>
      </c>
      <c r="AR36" s="130"/>
      <c r="AS36" s="130"/>
      <c r="AT36" s="121">
        <f t="shared" si="6"/>
        <v>0</v>
      </c>
      <c r="AU36" s="141"/>
      <c r="AV36" s="136"/>
      <c r="AW36" s="115">
        <v>0</v>
      </c>
      <c r="AX36" s="131"/>
      <c r="AY36" s="131"/>
      <c r="AZ36" s="157"/>
      <c r="BA36" s="121">
        <f t="shared" si="7"/>
        <v>385564.94</v>
      </c>
      <c r="BB36" s="121">
        <f t="shared" si="8"/>
        <v>0</v>
      </c>
      <c r="BC36" s="121">
        <f t="shared" si="9"/>
        <v>0</v>
      </c>
      <c r="BD36" s="121">
        <f t="shared" si="10"/>
        <v>385564.94</v>
      </c>
      <c r="BE36" s="121">
        <f t="shared" si="11"/>
        <v>0</v>
      </c>
      <c r="BF36" s="121">
        <f t="shared" si="12"/>
        <v>0</v>
      </c>
    </row>
    <row r="37" spans="1:58" x14ac:dyDescent="0.3">
      <c r="A37" s="161"/>
      <c r="B37" s="162"/>
      <c r="C37" s="162"/>
      <c r="D37" s="162"/>
      <c r="E37" s="162"/>
      <c r="F37" s="162"/>
      <c r="G37" s="163"/>
      <c r="H37" s="163"/>
      <c r="I37" s="163"/>
      <c r="J37" s="162"/>
      <c r="K37" s="164"/>
      <c r="L37" s="162"/>
      <c r="M37" s="162"/>
      <c r="N37" s="165" t="s">
        <v>173</v>
      </c>
      <c r="O37" s="166">
        <f>SUM(P37:T37)</f>
        <v>48353389.509999998</v>
      </c>
      <c r="P37" s="133">
        <f>SUM(P10:P36)</f>
        <v>0</v>
      </c>
      <c r="Q37" s="133">
        <f>SUM(Q10:Q36)</f>
        <v>0</v>
      </c>
      <c r="R37" s="133">
        <f>SUM(R10:R36)</f>
        <v>48353389.509999998</v>
      </c>
      <c r="S37" s="133">
        <f>SUM(S10:S36)</f>
        <v>0</v>
      </c>
      <c r="T37" s="133">
        <f>SUM(T10:T36)</f>
        <v>0</v>
      </c>
      <c r="U37" s="165" t="s">
        <v>173</v>
      </c>
      <c r="V37" s="166">
        <f>SUM(W37:AA37)</f>
        <v>48353389.509999998</v>
      </c>
      <c r="W37" s="166">
        <f>SUM(W10:W36)</f>
        <v>0</v>
      </c>
      <c r="X37" s="166">
        <f>SUM(X10:X36)</f>
        <v>0</v>
      </c>
      <c r="Y37" s="166">
        <f>SUM(Y10:Y36)</f>
        <v>48353389.509999998</v>
      </c>
      <c r="Z37" s="166">
        <f>SUM(Z10:Z36)</f>
        <v>0</v>
      </c>
      <c r="AA37" s="166">
        <f>SUM(AA10:AA36)</f>
        <v>0</v>
      </c>
      <c r="AB37" s="135">
        <f>SUM(AC37:AG37)</f>
        <v>48324244.409999989</v>
      </c>
      <c r="AC37" s="134">
        <f>SUM(AC10:AC36)</f>
        <v>0</v>
      </c>
      <c r="AD37" s="134">
        <f>SUM(AD10:AD36)</f>
        <v>0</v>
      </c>
      <c r="AE37" s="134">
        <f>SUM(AE10:AE36)</f>
        <v>48324244.409999989</v>
      </c>
      <c r="AF37" s="134">
        <f>SUM(AF10:AF36)</f>
        <v>0</v>
      </c>
      <c r="AG37" s="134">
        <f>SUM(AG10:AG36)</f>
        <v>0</v>
      </c>
      <c r="AH37" s="135">
        <f>SUM(AI37:AM37)</f>
        <v>19643205.779999997</v>
      </c>
      <c r="AI37" s="135">
        <f>SUM(AI10:AI36)</f>
        <v>0</v>
      </c>
      <c r="AJ37" s="135">
        <f>SUM(AJ10:AJ36)</f>
        <v>0</v>
      </c>
      <c r="AK37" s="135">
        <f>SUM(AK10:AK36)</f>
        <v>19643205.779999997</v>
      </c>
      <c r="AL37" s="135">
        <f>SUM(AL10:AL36)</f>
        <v>0</v>
      </c>
      <c r="AM37" s="135">
        <f>SUM(AM10:AM36)</f>
        <v>0</v>
      </c>
      <c r="AN37" s="135">
        <f>SUM(AO37:AS37)</f>
        <v>16581824.609999999</v>
      </c>
      <c r="AO37" s="135">
        <f>SUM(AO10:AO36)</f>
        <v>0</v>
      </c>
      <c r="AP37" s="135">
        <f>SUM(AP10:AP36)</f>
        <v>0</v>
      </c>
      <c r="AQ37" s="135">
        <f>SUM(AQ10:AQ36)</f>
        <v>16581824.609999999</v>
      </c>
      <c r="AR37" s="135">
        <f>SUM(AR10:AR36)</f>
        <v>0</v>
      </c>
      <c r="AS37" s="135">
        <f>SUM(AS10:AS36)</f>
        <v>0</v>
      </c>
      <c r="AT37" s="167">
        <f>SUM(AU37:AY37)</f>
        <v>16581824.609999999</v>
      </c>
      <c r="AU37" s="168">
        <f>SUM(AU10:AU36)</f>
        <v>0</v>
      </c>
      <c r="AV37" s="169">
        <f>SUM(AV10:AV36)</f>
        <v>0</v>
      </c>
      <c r="AW37" s="168">
        <f>SUM(AW10:AW36)</f>
        <v>16581824.609999999</v>
      </c>
      <c r="AX37" s="168">
        <f>SUM(AX10:AX36)</f>
        <v>0</v>
      </c>
      <c r="AY37" s="168">
        <f>SUM(AY10:AY36)</f>
        <v>0</v>
      </c>
      <c r="AZ37" s="165" t="s">
        <v>173</v>
      </c>
      <c r="BA37" s="170">
        <f>SUM(BB37:BF37)</f>
        <v>31742419.800000001</v>
      </c>
      <c r="BB37" s="135">
        <f>SUM(BB10:BB36)</f>
        <v>0</v>
      </c>
      <c r="BC37" s="135">
        <f>SUM(BC10:BC36)</f>
        <v>0</v>
      </c>
      <c r="BD37" s="135">
        <f>SUM(BD10:BD36)</f>
        <v>31742419.800000001</v>
      </c>
      <c r="BE37" s="135">
        <f>SUM(BE10:BE36)</f>
        <v>0</v>
      </c>
      <c r="BF37" s="135">
        <f>SUM(BF10:BF36)</f>
        <v>0</v>
      </c>
    </row>
    <row r="38" spans="1:58" x14ac:dyDescent="0.3">
      <c r="A38" s="61"/>
      <c r="B38" s="61"/>
      <c r="C38" s="61"/>
      <c r="D38" s="61"/>
      <c r="E38" s="61"/>
      <c r="F38" s="61"/>
      <c r="G38" s="61"/>
      <c r="H38" s="61"/>
      <c r="I38" s="61"/>
      <c r="J38" s="61"/>
      <c r="K38" s="61"/>
      <c r="L38" s="61"/>
      <c r="M38" s="61"/>
      <c r="N38" s="62"/>
      <c r="O38" s="118"/>
      <c r="P38" s="62"/>
      <c r="Q38" s="62"/>
      <c r="R38" s="62"/>
      <c r="S38" s="62"/>
      <c r="T38" s="62"/>
      <c r="U38" s="62"/>
      <c r="V38" s="62"/>
      <c r="W38" s="62"/>
      <c r="X38" s="62"/>
      <c r="Y38" s="62"/>
      <c r="Z38" s="62"/>
      <c r="AA38" s="62"/>
      <c r="AB38" s="62"/>
      <c r="AC38" s="62"/>
      <c r="AD38" s="62"/>
      <c r="AE38" s="62"/>
      <c r="AU38" s="112"/>
      <c r="AV38" s="112"/>
      <c r="AW38" s="112"/>
      <c r="AX38" s="112"/>
      <c r="AY38" s="112"/>
      <c r="AZ38" s="63"/>
      <c r="BA38" s="122"/>
      <c r="BB38" s="63"/>
      <c r="BC38" s="63"/>
      <c r="BD38" s="63"/>
      <c r="BE38" s="63"/>
      <c r="BF38" s="63"/>
    </row>
    <row r="39" spans="1:58" x14ac:dyDescent="0.3">
      <c r="A39" s="61"/>
      <c r="B39" s="61"/>
      <c r="C39" s="61"/>
      <c r="D39" s="61"/>
      <c r="E39" s="61"/>
      <c r="F39" s="61"/>
      <c r="G39" s="61"/>
      <c r="H39" s="61"/>
      <c r="I39" s="61"/>
      <c r="J39" s="61"/>
      <c r="K39" s="61"/>
      <c r="L39" s="61"/>
      <c r="M39" s="61"/>
      <c r="N39" s="62"/>
      <c r="O39" s="118"/>
      <c r="P39" s="62"/>
      <c r="Q39" s="62"/>
      <c r="R39" s="62"/>
      <c r="S39" s="62"/>
      <c r="T39" s="62"/>
      <c r="U39" s="62"/>
      <c r="V39" s="62"/>
      <c r="W39" s="62"/>
      <c r="X39" s="62"/>
      <c r="Y39" s="62"/>
      <c r="Z39" s="62"/>
      <c r="AA39" s="62"/>
      <c r="AB39" s="62"/>
      <c r="AC39" s="62"/>
      <c r="AD39" s="62"/>
      <c r="AE39" s="62"/>
      <c r="AU39" s="112"/>
      <c r="AV39" s="112"/>
      <c r="AW39" s="112"/>
      <c r="AX39" s="112"/>
      <c r="AY39" s="112"/>
      <c r="AZ39" s="63"/>
      <c r="BA39" s="122"/>
      <c r="BB39" s="63"/>
      <c r="BC39" s="63"/>
      <c r="BD39" s="63"/>
      <c r="BE39" s="63"/>
      <c r="BF39" s="63"/>
    </row>
    <row r="40" spans="1:58" x14ac:dyDescent="0.3">
      <c r="A40" s="61"/>
      <c r="B40" s="61"/>
      <c r="C40" s="61"/>
      <c r="D40" s="125"/>
      <c r="E40" s="126"/>
      <c r="F40" s="125"/>
      <c r="G40" s="127"/>
      <c r="H40" s="61"/>
      <c r="I40" s="61"/>
      <c r="J40" s="61"/>
      <c r="K40" s="61"/>
      <c r="L40" s="61"/>
      <c r="M40" s="61"/>
      <c r="N40" s="62"/>
      <c r="U40" s="62"/>
      <c r="V40" s="62"/>
      <c r="W40" s="62"/>
      <c r="X40" s="118"/>
      <c r="Y40" s="62"/>
      <c r="Z40" s="62"/>
      <c r="AA40" s="62"/>
      <c r="AB40" s="62"/>
      <c r="AH40" s="62"/>
      <c r="AU40" s="112"/>
      <c r="AV40" s="112"/>
      <c r="AW40" s="112"/>
      <c r="AX40" s="112"/>
      <c r="AY40" s="112"/>
      <c r="AZ40" s="45"/>
      <c r="BA40" s="45"/>
      <c r="BB40" s="45"/>
      <c r="BC40" s="45"/>
      <c r="BE40" s="63"/>
      <c r="BF40" s="63"/>
    </row>
    <row r="41" spans="1:58" x14ac:dyDescent="0.3">
      <c r="A41" s="61"/>
      <c r="B41" s="61"/>
      <c r="C41" s="61"/>
      <c r="D41" s="204" t="s">
        <v>333</v>
      </c>
      <c r="E41" s="204"/>
      <c r="F41" s="204"/>
      <c r="G41" s="204"/>
      <c r="H41" s="61"/>
      <c r="I41" s="61"/>
      <c r="J41" s="61"/>
      <c r="K41" s="61"/>
      <c r="L41" s="61"/>
      <c r="M41" s="61"/>
      <c r="N41" s="62"/>
      <c r="U41" s="62"/>
      <c r="V41" s="62"/>
      <c r="W41" s="62"/>
      <c r="X41" s="118"/>
      <c r="Y41" s="206" t="s">
        <v>335</v>
      </c>
      <c r="Z41" s="206"/>
      <c r="AA41" s="206"/>
      <c r="AB41" s="206"/>
      <c r="AH41" s="111"/>
      <c r="AZ41" s="201" t="s">
        <v>327</v>
      </c>
      <c r="BA41" s="201"/>
      <c r="BB41" s="201"/>
      <c r="BC41" s="201"/>
      <c r="BD41" s="63"/>
      <c r="BE41" s="63"/>
      <c r="BF41" s="63"/>
    </row>
    <row r="42" spans="1:58" x14ac:dyDescent="0.3">
      <c r="A42" s="61"/>
      <c r="B42" s="61"/>
      <c r="C42" s="61"/>
      <c r="D42" s="205" t="s">
        <v>334</v>
      </c>
      <c r="E42" s="205"/>
      <c r="F42" s="205"/>
      <c r="G42" s="205"/>
      <c r="H42" s="61"/>
      <c r="I42" s="61"/>
      <c r="J42" s="61"/>
      <c r="K42" s="61"/>
      <c r="L42" s="61"/>
      <c r="M42" s="61"/>
      <c r="N42" s="62"/>
      <c r="U42" s="62"/>
      <c r="V42" s="62"/>
      <c r="W42" s="62"/>
      <c r="X42" s="118"/>
      <c r="Y42" s="207" t="s">
        <v>174</v>
      </c>
      <c r="Z42" s="207"/>
      <c r="AA42" s="207"/>
      <c r="AB42" s="207"/>
      <c r="AH42" s="111"/>
      <c r="AZ42" s="201" t="s">
        <v>336</v>
      </c>
      <c r="BA42" s="201"/>
      <c r="BB42" s="201"/>
      <c r="BC42" s="201"/>
      <c r="BD42" s="63"/>
      <c r="BE42" s="63"/>
      <c r="BF42" s="63"/>
    </row>
    <row r="43" spans="1:58" x14ac:dyDescent="0.3">
      <c r="A43" s="61"/>
      <c r="B43" s="61"/>
      <c r="C43" s="61"/>
      <c r="D43" s="61"/>
      <c r="E43" s="61"/>
      <c r="F43" s="61"/>
      <c r="G43" s="61"/>
      <c r="H43" s="61"/>
      <c r="I43" s="61"/>
      <c r="J43" s="61"/>
      <c r="K43" s="61"/>
      <c r="L43" s="61"/>
      <c r="M43" s="61"/>
      <c r="N43" s="62"/>
      <c r="U43" s="62"/>
      <c r="V43" s="62"/>
      <c r="W43" s="62"/>
      <c r="X43" s="118"/>
      <c r="AH43" s="128"/>
      <c r="AV43" s="112"/>
      <c r="AW43" s="112"/>
      <c r="AX43" s="112"/>
      <c r="AY43" s="112"/>
      <c r="AZ43" s="204"/>
      <c r="BA43" s="204"/>
      <c r="BB43" s="204"/>
      <c r="BC43" s="204"/>
      <c r="BD43" s="63"/>
      <c r="BE43" s="63"/>
      <c r="BF43" s="63"/>
    </row>
    <row r="44" spans="1:58" x14ac:dyDescent="0.3">
      <c r="A44" s="63" t="s">
        <v>175</v>
      </c>
      <c r="AV44" s="112"/>
      <c r="AW44" s="112"/>
      <c r="AX44" s="112"/>
      <c r="AY44" s="112"/>
      <c r="BA44" s="122"/>
    </row>
    <row r="45" spans="1:58" x14ac:dyDescent="0.3">
      <c r="AV45" s="112"/>
      <c r="AW45" s="112"/>
      <c r="AX45" s="112"/>
      <c r="AY45" s="112"/>
      <c r="BA45" s="122"/>
    </row>
    <row r="46" spans="1:58" x14ac:dyDescent="0.3">
      <c r="AV46" s="112"/>
      <c r="AW46" s="112"/>
      <c r="AX46" s="112"/>
      <c r="AY46" s="112"/>
      <c r="BA46" s="122"/>
    </row>
    <row r="47" spans="1:58" x14ac:dyDescent="0.3">
      <c r="AV47" s="112"/>
      <c r="AW47" s="112"/>
      <c r="AX47" s="112"/>
      <c r="AY47" s="112"/>
      <c r="BA47" s="123"/>
    </row>
  </sheetData>
  <mergeCells count="18">
    <mergeCell ref="U7:AA7"/>
    <mergeCell ref="A7:E7"/>
    <mergeCell ref="F7:G7"/>
    <mergeCell ref="H7:I7"/>
    <mergeCell ref="J7:M7"/>
    <mergeCell ref="N7:T7"/>
    <mergeCell ref="AB7:AG7"/>
    <mergeCell ref="AH7:AM7"/>
    <mergeCell ref="AN7:AS7"/>
    <mergeCell ref="AT7:AY7"/>
    <mergeCell ref="AZ7:BF7"/>
    <mergeCell ref="D41:G41"/>
    <mergeCell ref="D42:G42"/>
    <mergeCell ref="Y41:AB41"/>
    <mergeCell ref="Y42:AB42"/>
    <mergeCell ref="AZ43:BC43"/>
    <mergeCell ref="AZ41:BC41"/>
    <mergeCell ref="AZ42:BC42"/>
  </mergeCells>
  <phoneticPr fontId="59" type="noConversion"/>
  <pageMargins left="0.23622047244094491" right="0.23622047244094491" top="0.74803149606299213" bottom="0.74803149606299213" header="0.31496062992125984" footer="0.31496062992125984"/>
  <pageSetup paperSize="210" scale="17"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9"/>
  <sheetViews>
    <sheetView zoomScale="85" zoomScaleNormal="85" workbookViewId="0">
      <selection activeCell="B25" sqref="B25"/>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211" t="s">
        <v>281</v>
      </c>
      <c r="B1" s="211"/>
    </row>
    <row r="2" spans="1:2" ht="9.75" customHeight="1" x14ac:dyDescent="0.2">
      <c r="A2" s="64" t="s">
        <v>176</v>
      </c>
      <c r="B2" s="65" t="s">
        <v>177</v>
      </c>
    </row>
    <row r="3" spans="1:2" ht="26.25" customHeight="1" x14ac:dyDescent="0.2">
      <c r="A3" s="66">
        <v>-1</v>
      </c>
      <c r="B3" s="67" t="s">
        <v>178</v>
      </c>
    </row>
    <row r="4" spans="1:2" ht="26.25" customHeight="1" x14ac:dyDescent="0.2">
      <c r="A4" s="66">
        <v>-2</v>
      </c>
      <c r="B4" s="67" t="s">
        <v>179</v>
      </c>
    </row>
    <row r="5" spans="1:2" ht="11.1" customHeight="1" x14ac:dyDescent="0.2">
      <c r="A5" s="66">
        <v>-3</v>
      </c>
      <c r="B5" s="67" t="s">
        <v>180</v>
      </c>
    </row>
    <row r="6" spans="1:2" ht="9.9499999999999993" customHeight="1" x14ac:dyDescent="0.2">
      <c r="A6" s="66">
        <v>-4</v>
      </c>
      <c r="B6" s="67" t="s">
        <v>181</v>
      </c>
    </row>
    <row r="7" spans="1:2" ht="11.1" customHeight="1" x14ac:dyDescent="0.2">
      <c r="A7" s="66">
        <v>-5</v>
      </c>
      <c r="B7" s="67" t="s">
        <v>182</v>
      </c>
    </row>
    <row r="8" spans="1:2" ht="11.25" customHeight="1" x14ac:dyDescent="0.2">
      <c r="A8" s="66">
        <v>-6</v>
      </c>
      <c r="B8" s="67" t="s">
        <v>183</v>
      </c>
    </row>
    <row r="9" spans="1:2" ht="11.25" customHeight="1" x14ac:dyDescent="0.2">
      <c r="A9" s="66">
        <v>-7</v>
      </c>
      <c r="B9" s="67" t="s">
        <v>282</v>
      </c>
    </row>
    <row r="10" spans="1:2" ht="11.25" customHeight="1" x14ac:dyDescent="0.2">
      <c r="A10" s="66">
        <v>-8</v>
      </c>
      <c r="B10" s="67" t="s">
        <v>184</v>
      </c>
    </row>
    <row r="11" spans="1:2" ht="11.25" customHeight="1" x14ac:dyDescent="0.2">
      <c r="A11" s="66">
        <v>-9</v>
      </c>
      <c r="B11" s="67" t="s">
        <v>283</v>
      </c>
    </row>
    <row r="12" spans="1:2" ht="11.25" customHeight="1" x14ac:dyDescent="0.2">
      <c r="A12" s="66">
        <v>-10</v>
      </c>
      <c r="B12" s="67" t="s">
        <v>185</v>
      </c>
    </row>
    <row r="13" spans="1:2" ht="12" customHeight="1" x14ac:dyDescent="0.2">
      <c r="A13" s="66">
        <v>-11</v>
      </c>
      <c r="B13" s="67" t="s">
        <v>186</v>
      </c>
    </row>
    <row r="14" spans="1:2" ht="12.75" customHeight="1" x14ac:dyDescent="0.2">
      <c r="A14" s="66">
        <v>-12</v>
      </c>
      <c r="B14" s="67" t="s">
        <v>187</v>
      </c>
    </row>
    <row r="15" spans="1:2" ht="12" customHeight="1" x14ac:dyDescent="0.2">
      <c r="A15" s="66">
        <v>-13</v>
      </c>
      <c r="B15" s="67" t="s">
        <v>188</v>
      </c>
    </row>
    <row r="16" spans="1:2" ht="12" customHeight="1" x14ac:dyDescent="0.2">
      <c r="A16" s="66">
        <v>-14</v>
      </c>
      <c r="B16" s="67" t="s">
        <v>284</v>
      </c>
    </row>
    <row r="17" spans="1:2" ht="12" customHeight="1" x14ac:dyDescent="0.2">
      <c r="A17" s="66">
        <v>-15</v>
      </c>
      <c r="B17" s="67" t="s">
        <v>189</v>
      </c>
    </row>
    <row r="18" spans="1:2" ht="15.75" customHeight="1" x14ac:dyDescent="0.2">
      <c r="A18" s="66">
        <v>-16</v>
      </c>
      <c r="B18" s="67" t="s">
        <v>190</v>
      </c>
    </row>
    <row r="19" spans="1:2" ht="26.25" customHeight="1" x14ac:dyDescent="0.2">
      <c r="A19" s="66">
        <v>-17</v>
      </c>
      <c r="B19" s="67" t="s">
        <v>191</v>
      </c>
    </row>
    <row r="20" spans="1:2" ht="37.5" customHeight="1" x14ac:dyDescent="0.2">
      <c r="A20" s="66">
        <v>-18</v>
      </c>
      <c r="B20" s="67" t="s">
        <v>285</v>
      </c>
    </row>
    <row r="21" spans="1:2" ht="24" customHeight="1" x14ac:dyDescent="0.2">
      <c r="A21" s="66">
        <v>-19</v>
      </c>
      <c r="B21" s="67" t="s">
        <v>192</v>
      </c>
    </row>
    <row r="22" spans="1:2" ht="26.25" customHeight="1" x14ac:dyDescent="0.2">
      <c r="A22" s="66">
        <v>-20</v>
      </c>
      <c r="B22" s="67" t="s">
        <v>193</v>
      </c>
    </row>
    <row r="23" spans="1:2" ht="24.75" customHeight="1" x14ac:dyDescent="0.2">
      <c r="A23" s="66">
        <v>-21</v>
      </c>
      <c r="B23" s="67" t="s">
        <v>194</v>
      </c>
    </row>
    <row r="24" spans="1:2" ht="23.25" customHeight="1" x14ac:dyDescent="0.2">
      <c r="A24" s="66">
        <v>-22</v>
      </c>
      <c r="B24" s="67" t="s">
        <v>195</v>
      </c>
    </row>
    <row r="25" spans="1:2" ht="12" customHeight="1" x14ac:dyDescent="0.2">
      <c r="A25" s="66">
        <v>-23</v>
      </c>
      <c r="B25" s="67" t="s">
        <v>196</v>
      </c>
    </row>
    <row r="26" spans="1:2" ht="11.25" customHeight="1" x14ac:dyDescent="0.2">
      <c r="A26" s="66">
        <v>-24</v>
      </c>
      <c r="B26" s="67" t="s">
        <v>286</v>
      </c>
    </row>
    <row r="27" spans="1:2" ht="12.75" customHeight="1" x14ac:dyDescent="0.2">
      <c r="A27" s="66">
        <v>-25</v>
      </c>
      <c r="B27" s="67" t="s">
        <v>287</v>
      </c>
    </row>
    <row r="28" spans="1:2" ht="11.25" customHeight="1" x14ac:dyDescent="0.2">
      <c r="A28" s="66">
        <v>-26</v>
      </c>
      <c r="B28" s="67" t="s">
        <v>197</v>
      </c>
    </row>
    <row r="29" spans="1:2" ht="12.95" customHeight="1" x14ac:dyDescent="0.2">
      <c r="A29" s="66">
        <v>-27</v>
      </c>
      <c r="B29" s="67" t="s">
        <v>198</v>
      </c>
    </row>
  </sheetData>
  <mergeCells count="1">
    <mergeCell ref="A1:B1"/>
  </mergeCells>
  <pageMargins left="0.23622047244094491" right="0.1574803149606299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9"/>
  <sheetViews>
    <sheetView view="pageBreakPreview" zoomScaleNormal="130" zoomScaleSheetLayoutView="100" workbookViewId="0">
      <selection activeCell="A19" sqref="A19:F19"/>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4" ht="26.25" customHeight="1" x14ac:dyDescent="0.2">
      <c r="A1" s="217" t="s">
        <v>199</v>
      </c>
      <c r="B1" s="217"/>
      <c r="C1" s="217"/>
      <c r="D1" s="217"/>
      <c r="E1" s="217"/>
      <c r="F1" s="217"/>
      <c r="G1" s="217"/>
      <c r="H1" s="217"/>
      <c r="I1" s="217"/>
      <c r="J1" s="217"/>
      <c r="K1" s="217"/>
      <c r="L1" s="217"/>
    </row>
    <row r="2" spans="1:14" ht="31.5" customHeight="1" x14ac:dyDescent="0.2">
      <c r="A2" s="218" t="s">
        <v>200</v>
      </c>
      <c r="B2" s="218"/>
      <c r="C2" s="218"/>
      <c r="D2" s="218"/>
      <c r="E2" s="218"/>
      <c r="F2" s="218"/>
      <c r="G2" s="218"/>
      <c r="H2" s="218"/>
      <c r="I2" s="218"/>
      <c r="J2" s="218"/>
      <c r="K2" s="218"/>
      <c r="L2" s="218"/>
    </row>
    <row r="3" spans="1:14" ht="24" customHeight="1" x14ac:dyDescent="0.2">
      <c r="A3" s="219" t="s">
        <v>201</v>
      </c>
      <c r="B3" s="220" t="s">
        <v>202</v>
      </c>
      <c r="C3" s="221"/>
      <c r="D3" s="222"/>
      <c r="E3" s="219" t="s">
        <v>203</v>
      </c>
      <c r="F3" s="219" t="s">
        <v>204</v>
      </c>
      <c r="G3" s="219" t="s">
        <v>205</v>
      </c>
      <c r="H3" s="219"/>
      <c r="I3" s="219" t="s">
        <v>206</v>
      </c>
      <c r="J3" s="219"/>
      <c r="K3" s="219"/>
      <c r="L3" s="219"/>
    </row>
    <row r="4" spans="1:14" ht="37.5" customHeight="1" x14ac:dyDescent="0.2">
      <c r="A4" s="219"/>
      <c r="B4" s="223"/>
      <c r="C4" s="224"/>
      <c r="D4" s="225"/>
      <c r="E4" s="219"/>
      <c r="F4" s="219"/>
      <c r="G4" s="68" t="s">
        <v>207</v>
      </c>
      <c r="H4" s="68" t="s">
        <v>208</v>
      </c>
      <c r="I4" s="68" t="s">
        <v>209</v>
      </c>
      <c r="J4" s="68" t="s">
        <v>210</v>
      </c>
      <c r="K4" s="68" t="s">
        <v>211</v>
      </c>
      <c r="L4" s="68" t="s">
        <v>212</v>
      </c>
    </row>
    <row r="5" spans="1:14" x14ac:dyDescent="0.2">
      <c r="A5" s="69" t="s">
        <v>168</v>
      </c>
      <c r="B5" s="226">
        <v>-6</v>
      </c>
      <c r="C5" s="227"/>
      <c r="D5" s="228"/>
      <c r="E5" s="69" t="s">
        <v>213</v>
      </c>
      <c r="F5" s="69" t="s">
        <v>171</v>
      </c>
      <c r="G5" s="69" t="s">
        <v>44</v>
      </c>
      <c r="H5" s="71" t="s">
        <v>58</v>
      </c>
      <c r="I5" s="71" t="s">
        <v>59</v>
      </c>
      <c r="J5" s="69" t="s">
        <v>60</v>
      </c>
      <c r="K5" s="69" t="s">
        <v>61</v>
      </c>
      <c r="L5" s="69" t="s">
        <v>62</v>
      </c>
    </row>
    <row r="6" spans="1:14" x14ac:dyDescent="0.2">
      <c r="A6" s="69"/>
      <c r="B6" s="229"/>
      <c r="C6" s="230"/>
      <c r="D6" s="231"/>
      <c r="E6" s="69"/>
      <c r="F6" s="70"/>
      <c r="G6" s="69"/>
      <c r="H6" s="69"/>
      <c r="I6" s="69"/>
      <c r="J6" s="71"/>
      <c r="K6" s="71"/>
      <c r="L6" s="69"/>
      <c r="M6" s="69"/>
      <c r="N6" s="69"/>
    </row>
    <row r="7" spans="1:14" x14ac:dyDescent="0.2">
      <c r="A7" s="72"/>
      <c r="B7" s="232"/>
      <c r="C7" s="233"/>
      <c r="D7" s="234"/>
      <c r="E7" s="72"/>
      <c r="F7" s="70"/>
      <c r="G7" s="69"/>
      <c r="H7" s="69"/>
      <c r="I7" s="69"/>
      <c r="J7" s="71"/>
      <c r="K7" s="71"/>
      <c r="L7" s="69"/>
      <c r="M7" s="69"/>
      <c r="N7" s="69"/>
    </row>
    <row r="8" spans="1:14" x14ac:dyDescent="0.2">
      <c r="A8" s="69"/>
      <c r="B8" s="229"/>
      <c r="C8" s="230"/>
      <c r="D8" s="231"/>
      <c r="E8" s="69"/>
      <c r="F8" s="70"/>
      <c r="G8" s="69"/>
      <c r="H8" s="69"/>
      <c r="I8" s="69"/>
      <c r="J8" s="71"/>
      <c r="K8" s="71"/>
      <c r="L8" s="69"/>
      <c r="M8" s="69"/>
      <c r="N8" s="69"/>
    </row>
    <row r="9" spans="1:14" x14ac:dyDescent="0.2">
      <c r="A9" s="73"/>
      <c r="B9" s="235"/>
      <c r="C9" s="236"/>
      <c r="D9" s="237"/>
      <c r="E9" s="73"/>
      <c r="F9" s="72"/>
      <c r="G9" s="72"/>
      <c r="H9" s="72"/>
      <c r="I9" s="72"/>
      <c r="J9" s="72"/>
      <c r="K9" s="72"/>
      <c r="L9" s="72"/>
      <c r="M9" s="72"/>
      <c r="N9" s="72"/>
    </row>
    <row r="10" spans="1:14" x14ac:dyDescent="0.2">
      <c r="A10" s="72"/>
      <c r="B10" s="232"/>
      <c r="C10" s="233"/>
      <c r="D10" s="234"/>
      <c r="E10" s="72"/>
      <c r="F10" s="72"/>
      <c r="G10" s="72"/>
      <c r="H10" s="72"/>
      <c r="I10" s="72"/>
      <c r="J10" s="72"/>
      <c r="K10" s="72"/>
      <c r="L10" s="72"/>
      <c r="M10" s="72"/>
      <c r="N10" s="72"/>
    </row>
    <row r="11" spans="1:14" x14ac:dyDescent="0.2">
      <c r="A11" s="72"/>
      <c r="B11" s="238"/>
      <c r="C11" s="239"/>
      <c r="D11" s="240"/>
      <c r="E11" s="72"/>
      <c r="F11" s="72"/>
      <c r="G11" s="72"/>
      <c r="H11" s="72"/>
      <c r="I11" s="72"/>
      <c r="J11" s="72"/>
      <c r="K11" s="72"/>
      <c r="L11" s="72"/>
      <c r="M11" s="72"/>
      <c r="N11" s="72"/>
    </row>
    <row r="12" spans="1:14" x14ac:dyDescent="0.2">
      <c r="A12" s="72"/>
      <c r="B12" s="232"/>
      <c r="C12" s="233"/>
      <c r="D12" s="234"/>
      <c r="E12" s="72"/>
      <c r="F12" s="72"/>
      <c r="G12" s="72"/>
      <c r="H12" s="72"/>
      <c r="I12" s="72"/>
      <c r="J12" s="72"/>
      <c r="K12" s="72"/>
      <c r="L12" s="72"/>
      <c r="M12" s="72"/>
      <c r="N12" s="72"/>
    </row>
    <row r="13" spans="1:14" x14ac:dyDescent="0.2">
      <c r="A13" s="72"/>
      <c r="B13" s="232"/>
      <c r="C13" s="233"/>
      <c r="D13" s="234"/>
      <c r="E13" s="72"/>
      <c r="F13" s="72"/>
      <c r="G13" s="72"/>
      <c r="H13" s="72"/>
      <c r="I13" s="72"/>
      <c r="J13" s="72"/>
      <c r="K13" s="72"/>
      <c r="L13" s="72"/>
      <c r="M13" s="72"/>
      <c r="N13" s="72"/>
    </row>
    <row r="14" spans="1:14" x14ac:dyDescent="0.2">
      <c r="A14" s="72"/>
      <c r="B14" s="232"/>
      <c r="C14" s="233"/>
      <c r="D14" s="234"/>
      <c r="E14" s="72"/>
      <c r="F14" s="72"/>
      <c r="G14" s="72"/>
      <c r="H14" s="72"/>
      <c r="I14" s="72"/>
      <c r="J14" s="72"/>
      <c r="K14" s="72"/>
      <c r="L14" s="72"/>
      <c r="M14" s="72"/>
      <c r="N14" s="72"/>
    </row>
    <row r="15" spans="1:14" x14ac:dyDescent="0.2">
      <c r="A15" s="72"/>
      <c r="B15" s="232"/>
      <c r="C15" s="233"/>
      <c r="D15" s="234"/>
      <c r="E15" s="72"/>
      <c r="F15" s="72"/>
      <c r="G15" s="72"/>
      <c r="H15" s="72"/>
      <c r="I15" s="72"/>
      <c r="J15" s="72"/>
      <c r="K15" s="72"/>
      <c r="L15" s="72"/>
      <c r="M15" s="72"/>
      <c r="N15" s="72"/>
    </row>
    <row r="16" spans="1:14" x14ac:dyDescent="0.2">
      <c r="A16" s="72"/>
      <c r="B16" s="232"/>
      <c r="C16" s="233"/>
      <c r="D16" s="234"/>
      <c r="E16" s="72"/>
      <c r="F16" s="72"/>
      <c r="G16" s="72"/>
      <c r="H16" s="72"/>
      <c r="I16" s="72"/>
      <c r="J16" s="72"/>
      <c r="K16" s="72"/>
      <c r="L16" s="72"/>
      <c r="M16" s="72"/>
      <c r="N16" s="72"/>
    </row>
    <row r="17" spans="1:12" ht="25.5" customHeight="1" x14ac:dyDescent="0.2">
      <c r="A17" s="74" t="s">
        <v>214</v>
      </c>
      <c r="B17" s="74"/>
      <c r="C17" s="74"/>
      <c r="D17" s="16"/>
      <c r="E17" s="16"/>
      <c r="F17" s="16"/>
      <c r="G17" s="16"/>
      <c r="H17" s="16"/>
      <c r="I17" s="16"/>
      <c r="J17" s="16"/>
      <c r="K17" s="16"/>
      <c r="L17" s="16"/>
    </row>
    <row r="18" spans="1:12" ht="74.25" customHeight="1" x14ac:dyDescent="0.2">
      <c r="A18" s="75" t="s">
        <v>215</v>
      </c>
      <c r="B18" s="75"/>
      <c r="C18" s="105" t="s">
        <v>315</v>
      </c>
      <c r="E18" s="75" t="s">
        <v>216</v>
      </c>
      <c r="F18" s="76"/>
      <c r="G18" s="212" t="s">
        <v>217</v>
      </c>
      <c r="H18" s="212"/>
      <c r="I18" s="212"/>
      <c r="J18" s="76"/>
      <c r="K18" s="212" t="s">
        <v>218</v>
      </c>
      <c r="L18" s="212"/>
    </row>
    <row r="19" spans="1:12" ht="164.25" customHeight="1" x14ac:dyDescent="0.2">
      <c r="A19" s="213" t="s">
        <v>273</v>
      </c>
      <c r="B19" s="213"/>
      <c r="C19" s="213"/>
      <c r="D19" s="214"/>
      <c r="E19" s="214"/>
      <c r="F19" s="214"/>
      <c r="G19" s="215" t="s">
        <v>219</v>
      </c>
      <c r="H19" s="216"/>
      <c r="I19" s="216"/>
      <c r="J19" s="216"/>
      <c r="K19" s="216"/>
      <c r="L19" s="216"/>
    </row>
  </sheetData>
  <mergeCells count="24">
    <mergeCell ref="B14:D14"/>
    <mergeCell ref="B15:D15"/>
    <mergeCell ref="B16:D16"/>
    <mergeCell ref="B9:D9"/>
    <mergeCell ref="B10:D10"/>
    <mergeCell ref="B11:D11"/>
    <mergeCell ref="B12:D12"/>
    <mergeCell ref="B13:D13"/>
    <mergeCell ref="G18:I18"/>
    <mergeCell ref="K18:L18"/>
    <mergeCell ref="A19:F19"/>
    <mergeCell ref="G19:L19"/>
    <mergeCell ref="A1:L1"/>
    <mergeCell ref="A2:L2"/>
    <mergeCell ref="A3:A4"/>
    <mergeCell ref="E3:E4"/>
    <mergeCell ref="F3:F4"/>
    <mergeCell ref="G3:H3"/>
    <mergeCell ref="I3:L3"/>
    <mergeCell ref="B3:D4"/>
    <mergeCell ref="B5:D5"/>
    <mergeCell ref="B6:D6"/>
    <mergeCell ref="B7:D7"/>
    <mergeCell ref="B8:D8"/>
  </mergeCells>
  <pageMargins left="0.7" right="0.7" top="0.75" bottom="0.75" header="0.3" footer="0.3"/>
  <pageSetup paperSize="5"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
  <sheetViews>
    <sheetView view="pageBreakPreview" topLeftCell="A16" zoomScale="190" zoomScaleNormal="100" zoomScaleSheetLayoutView="190" workbookViewId="0">
      <selection activeCell="B22" sqref="B22"/>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41" t="s">
        <v>288</v>
      </c>
      <c r="B1" s="241"/>
    </row>
    <row r="2" spans="1:2" ht="18" customHeight="1" x14ac:dyDescent="0.2">
      <c r="A2" s="77" t="s">
        <v>220</v>
      </c>
      <c r="B2" s="77" t="s">
        <v>221</v>
      </c>
    </row>
    <row r="3" spans="1:2" ht="17.25" customHeight="1" x14ac:dyDescent="0.2">
      <c r="A3" s="78">
        <v>-1</v>
      </c>
      <c r="B3" s="79" t="s">
        <v>222</v>
      </c>
    </row>
    <row r="4" spans="1:2" ht="18" customHeight="1" x14ac:dyDescent="0.2">
      <c r="A4" s="78">
        <v>-2</v>
      </c>
      <c r="B4" s="79" t="s">
        <v>223</v>
      </c>
    </row>
    <row r="5" spans="1:2" ht="18" customHeight="1" x14ac:dyDescent="0.2">
      <c r="A5" s="78">
        <v>-3</v>
      </c>
      <c r="B5" s="79" t="s">
        <v>224</v>
      </c>
    </row>
    <row r="6" spans="1:2" ht="15" customHeight="1" x14ac:dyDescent="0.2">
      <c r="A6" s="78">
        <v>-4</v>
      </c>
      <c r="B6" s="80" t="s">
        <v>225</v>
      </c>
    </row>
    <row r="7" spans="1:2" ht="30" customHeight="1" x14ac:dyDescent="0.2">
      <c r="A7" s="78">
        <v>-5</v>
      </c>
      <c r="B7" s="80" t="s">
        <v>226</v>
      </c>
    </row>
    <row r="8" spans="1:2" ht="23.1" customHeight="1" x14ac:dyDescent="0.2">
      <c r="A8" s="78">
        <v>-6</v>
      </c>
      <c r="B8" s="80" t="s">
        <v>227</v>
      </c>
    </row>
    <row r="9" spans="1:2" ht="14.25" customHeight="1" x14ac:dyDescent="0.2">
      <c r="A9" s="78">
        <v>-7</v>
      </c>
      <c r="B9" s="80" t="s">
        <v>228</v>
      </c>
    </row>
    <row r="10" spans="1:2" ht="27" customHeight="1" x14ac:dyDescent="0.2">
      <c r="A10" s="78">
        <v>-8</v>
      </c>
      <c r="B10" s="80" t="s">
        <v>229</v>
      </c>
    </row>
    <row r="11" spans="1:2" ht="15" customHeight="1" x14ac:dyDescent="0.2">
      <c r="A11" s="78">
        <v>-9</v>
      </c>
      <c r="B11" s="80" t="s">
        <v>230</v>
      </c>
    </row>
    <row r="12" spans="1:2" ht="15.95" customHeight="1" x14ac:dyDescent="0.2">
      <c r="A12" s="78">
        <v>-10</v>
      </c>
      <c r="B12" s="80" t="s">
        <v>231</v>
      </c>
    </row>
    <row r="13" spans="1:2" ht="42" customHeight="1" x14ac:dyDescent="0.2">
      <c r="A13" s="78">
        <v>-11</v>
      </c>
      <c r="B13" s="80" t="s">
        <v>232</v>
      </c>
    </row>
    <row r="14" spans="1:2" ht="15" customHeight="1" x14ac:dyDescent="0.2">
      <c r="A14" s="78">
        <v>-12</v>
      </c>
      <c r="B14" s="80" t="s">
        <v>233</v>
      </c>
    </row>
    <row r="15" spans="1:2" ht="15" customHeight="1" x14ac:dyDescent="0.2">
      <c r="A15" s="78">
        <v>-13</v>
      </c>
      <c r="B15" s="80" t="s">
        <v>234</v>
      </c>
    </row>
    <row r="16" spans="1:2" ht="17.100000000000001" customHeight="1" x14ac:dyDescent="0.2">
      <c r="A16" s="78">
        <v>-14</v>
      </c>
      <c r="B16" s="80" t="s">
        <v>235</v>
      </c>
    </row>
    <row r="17" spans="1:2" ht="15" customHeight="1" x14ac:dyDescent="0.2">
      <c r="A17" s="78">
        <v>-15</v>
      </c>
      <c r="B17" s="80" t="s">
        <v>236</v>
      </c>
    </row>
    <row r="18" spans="1:2" ht="15" customHeight="1" x14ac:dyDescent="0.2">
      <c r="A18" s="78">
        <v>-16</v>
      </c>
      <c r="B18" s="80" t="s">
        <v>237</v>
      </c>
    </row>
    <row r="19" spans="1:2" ht="15" customHeight="1" x14ac:dyDescent="0.2">
      <c r="A19" s="78">
        <v>-17</v>
      </c>
      <c r="B19" s="80" t="s">
        <v>238</v>
      </c>
    </row>
    <row r="20" spans="1:2" ht="15" customHeight="1" x14ac:dyDescent="0.2">
      <c r="A20" s="78">
        <v>-18</v>
      </c>
      <c r="B20" s="80" t="s">
        <v>239</v>
      </c>
    </row>
    <row r="21" spans="1:2" ht="15" customHeight="1" x14ac:dyDescent="0.2">
      <c r="A21" s="78">
        <v>-19</v>
      </c>
      <c r="B21" s="80" t="s">
        <v>240</v>
      </c>
    </row>
    <row r="22" spans="1:2" ht="26.25" customHeight="1" x14ac:dyDescent="0.2">
      <c r="A22" s="78">
        <v>-20</v>
      </c>
      <c r="B22" s="80" t="s">
        <v>311</v>
      </c>
    </row>
    <row r="23" spans="1:2" ht="30" customHeight="1" x14ac:dyDescent="0.2">
      <c r="A23" s="242" t="s">
        <v>241</v>
      </c>
      <c r="B23" s="242"/>
    </row>
    <row r="24" spans="1:2" ht="54.95" customHeight="1" x14ac:dyDescent="0.2"/>
  </sheetData>
  <mergeCells count="2">
    <mergeCell ref="A1:B1"/>
    <mergeCell ref="A23:B23"/>
  </mergeCells>
  <pageMargins left="0.7" right="0.7" top="0.75" bottom="0.75" header="0.3" footer="0.3"/>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2"/>
  <sheetViews>
    <sheetView view="pageBreakPreview" zoomScale="85" zoomScaleNormal="85" zoomScaleSheetLayoutView="85" workbookViewId="0">
      <selection activeCell="N20" sqref="N20:O20"/>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60" t="s">
        <v>242</v>
      </c>
      <c r="B1" s="260"/>
      <c r="C1" s="260"/>
      <c r="D1" s="260"/>
      <c r="E1" s="260"/>
      <c r="F1" s="260"/>
      <c r="G1" s="260"/>
      <c r="H1" s="260"/>
      <c r="I1" s="260"/>
      <c r="J1" s="260"/>
      <c r="K1" s="260"/>
      <c r="L1" s="260"/>
      <c r="M1" s="260"/>
      <c r="N1" s="260"/>
      <c r="O1" s="260"/>
      <c r="P1" s="260"/>
    </row>
    <row r="2" spans="1:16" ht="38.450000000000003" customHeight="1" x14ac:dyDescent="0.2">
      <c r="A2" s="175" t="s">
        <v>243</v>
      </c>
      <c r="B2" s="175"/>
      <c r="C2" s="175"/>
      <c r="D2" s="175"/>
      <c r="E2" s="175"/>
      <c r="F2" s="175"/>
      <c r="G2" s="175"/>
      <c r="H2" s="175"/>
      <c r="I2" s="175"/>
      <c r="J2" s="175"/>
      <c r="K2" s="175"/>
      <c r="L2" s="175"/>
      <c r="M2" s="175"/>
      <c r="N2" s="175"/>
      <c r="O2" s="175"/>
      <c r="P2" s="175"/>
    </row>
    <row r="3" spans="1:16" ht="12.95" customHeight="1" x14ac:dyDescent="0.2">
      <c r="A3" s="261" t="s">
        <v>201</v>
      </c>
      <c r="B3" s="263" t="s">
        <v>202</v>
      </c>
      <c r="C3" s="261" t="s">
        <v>244</v>
      </c>
      <c r="D3" s="261" t="s">
        <v>204</v>
      </c>
      <c r="E3" s="265" t="s">
        <v>245</v>
      </c>
      <c r="F3" s="266"/>
      <c r="G3" s="267"/>
      <c r="H3" s="261" t="s">
        <v>246</v>
      </c>
      <c r="I3" s="263" t="s">
        <v>247</v>
      </c>
      <c r="J3" s="263" t="s">
        <v>248</v>
      </c>
      <c r="K3" s="263" t="s">
        <v>249</v>
      </c>
      <c r="L3" s="261" t="s">
        <v>250</v>
      </c>
      <c r="M3" s="263" t="s">
        <v>208</v>
      </c>
      <c r="N3" s="263" t="s">
        <v>251</v>
      </c>
      <c r="O3" s="244" t="s">
        <v>114</v>
      </c>
      <c r="P3" s="245"/>
    </row>
    <row r="4" spans="1:16" ht="35.1" customHeight="1" x14ac:dyDescent="0.2">
      <c r="A4" s="262"/>
      <c r="B4" s="264"/>
      <c r="C4" s="262"/>
      <c r="D4" s="262"/>
      <c r="E4" s="268"/>
      <c r="F4" s="269"/>
      <c r="G4" s="270"/>
      <c r="H4" s="262"/>
      <c r="I4" s="264"/>
      <c r="J4" s="264"/>
      <c r="K4" s="264"/>
      <c r="L4" s="262"/>
      <c r="M4" s="264"/>
      <c r="N4" s="264"/>
      <c r="O4" s="81" t="s">
        <v>112</v>
      </c>
      <c r="P4" s="81" t="s">
        <v>54</v>
      </c>
    </row>
    <row r="5" spans="1:16" ht="26.1" customHeight="1" x14ac:dyDescent="0.2">
      <c r="A5" s="82" t="s">
        <v>168</v>
      </c>
      <c r="B5" s="83" t="s">
        <v>252</v>
      </c>
      <c r="C5" s="82" t="s">
        <v>213</v>
      </c>
      <c r="D5" s="82" t="s">
        <v>171</v>
      </c>
      <c r="E5" s="251" t="s">
        <v>44</v>
      </c>
      <c r="F5" s="252"/>
      <c r="G5" s="253"/>
      <c r="H5" s="84" t="s">
        <v>58</v>
      </c>
      <c r="I5" s="85" t="s">
        <v>59</v>
      </c>
      <c r="J5" s="83" t="s">
        <v>60</v>
      </c>
      <c r="K5" s="83" t="s">
        <v>61</v>
      </c>
      <c r="L5" s="82" t="s">
        <v>62</v>
      </c>
      <c r="M5" s="83" t="s">
        <v>63</v>
      </c>
      <c r="N5" s="83" t="s">
        <v>64</v>
      </c>
      <c r="O5" s="83" t="s">
        <v>65</v>
      </c>
      <c r="P5" s="83" t="s">
        <v>66</v>
      </c>
    </row>
    <row r="6" spans="1:16" x14ac:dyDescent="0.2">
      <c r="A6" s="86"/>
      <c r="B6" s="87"/>
      <c r="C6" s="86"/>
      <c r="D6" s="86"/>
      <c r="E6" s="254"/>
      <c r="F6" s="255"/>
      <c r="G6" s="256"/>
      <c r="H6" s="88"/>
      <c r="I6" s="88"/>
      <c r="J6" s="89"/>
      <c r="K6" s="87"/>
      <c r="L6" s="86"/>
      <c r="M6" s="87"/>
      <c r="N6" s="87"/>
      <c r="O6" s="87"/>
      <c r="P6" s="87"/>
    </row>
    <row r="7" spans="1:16" x14ac:dyDescent="0.2">
      <c r="A7" s="90"/>
      <c r="B7" s="91"/>
      <c r="C7" s="90"/>
      <c r="D7" s="90"/>
      <c r="E7" s="257"/>
      <c r="F7" s="258"/>
      <c r="G7" s="259"/>
      <c r="H7" s="92"/>
      <c r="I7" s="92"/>
      <c r="J7" s="93"/>
      <c r="K7" s="91"/>
      <c r="L7" s="90"/>
      <c r="M7" s="91"/>
      <c r="N7" s="91"/>
      <c r="O7" s="91"/>
      <c r="P7" s="91"/>
    </row>
    <row r="8" spans="1:16" x14ac:dyDescent="0.2">
      <c r="A8" s="86"/>
      <c r="B8" s="87"/>
      <c r="C8" s="86"/>
      <c r="D8" s="86"/>
      <c r="E8" s="254"/>
      <c r="F8" s="255"/>
      <c r="G8" s="256"/>
      <c r="H8" s="88"/>
      <c r="I8" s="88"/>
      <c r="J8" s="89"/>
      <c r="K8" s="87"/>
      <c r="L8" s="86"/>
      <c r="M8" s="87"/>
      <c r="N8" s="87"/>
      <c r="O8" s="87"/>
      <c r="P8" s="87"/>
    </row>
    <row r="9" spans="1:16" x14ac:dyDescent="0.2">
      <c r="A9" s="86"/>
      <c r="B9" s="87"/>
      <c r="C9" s="86"/>
      <c r="D9" s="86"/>
      <c r="E9" s="254"/>
      <c r="F9" s="255"/>
      <c r="G9" s="256"/>
      <c r="H9" s="88"/>
      <c r="I9" s="88"/>
      <c r="J9" s="89"/>
      <c r="K9" s="87"/>
      <c r="L9" s="86"/>
      <c r="M9" s="87"/>
      <c r="N9" s="87"/>
      <c r="O9" s="87"/>
      <c r="P9" s="87"/>
    </row>
    <row r="10" spans="1:16" x14ac:dyDescent="0.2">
      <c r="A10" s="86"/>
      <c r="B10" s="87"/>
      <c r="C10" s="86"/>
      <c r="D10" s="86"/>
      <c r="E10" s="254"/>
      <c r="F10" s="255"/>
      <c r="G10" s="256"/>
      <c r="H10" s="88"/>
      <c r="I10" s="88"/>
      <c r="J10" s="89"/>
      <c r="K10" s="87"/>
      <c r="L10" s="86"/>
      <c r="M10" s="87"/>
      <c r="N10" s="87"/>
      <c r="O10" s="87"/>
      <c r="P10" s="87"/>
    </row>
    <row r="11" spans="1:16" x14ac:dyDescent="0.2">
      <c r="A11" s="90"/>
      <c r="B11" s="91"/>
      <c r="C11" s="90"/>
      <c r="D11" s="90"/>
      <c r="E11" s="257"/>
      <c r="F11" s="258"/>
      <c r="G11" s="259"/>
      <c r="H11" s="92"/>
      <c r="I11" s="92"/>
      <c r="J11" s="93"/>
      <c r="K11" s="91"/>
      <c r="L11" s="90"/>
      <c r="M11" s="91"/>
      <c r="N11" s="91"/>
      <c r="O11" s="91"/>
      <c r="P11" s="91"/>
    </row>
    <row r="12" spans="1:16" x14ac:dyDescent="0.2">
      <c r="A12" s="86"/>
      <c r="B12" s="87"/>
      <c r="C12" s="86"/>
      <c r="D12" s="86"/>
      <c r="E12" s="254"/>
      <c r="F12" s="255"/>
      <c r="G12" s="256"/>
      <c r="H12" s="88"/>
      <c r="I12" s="88"/>
      <c r="J12" s="89"/>
      <c r="K12" s="87"/>
      <c r="L12" s="86"/>
      <c r="M12" s="87"/>
      <c r="N12" s="87"/>
      <c r="O12" s="87"/>
      <c r="P12" s="87"/>
    </row>
    <row r="13" spans="1:16" x14ac:dyDescent="0.2">
      <c r="A13" s="86"/>
      <c r="B13" s="87"/>
      <c r="C13" s="86"/>
      <c r="D13" s="86"/>
      <c r="E13" s="254"/>
      <c r="F13" s="255"/>
      <c r="G13" s="256"/>
      <c r="H13" s="88"/>
      <c r="I13" s="88"/>
      <c r="J13" s="89"/>
      <c r="K13" s="87"/>
      <c r="L13" s="86"/>
      <c r="M13" s="87"/>
      <c r="N13" s="87"/>
      <c r="O13" s="87"/>
      <c r="P13" s="87"/>
    </row>
    <row r="14" spans="1:16" x14ac:dyDescent="0.2">
      <c r="A14" s="86"/>
      <c r="B14" s="87"/>
      <c r="C14" s="86"/>
      <c r="D14" s="86"/>
      <c r="E14" s="254"/>
      <c r="F14" s="255"/>
      <c r="G14" s="256"/>
      <c r="H14" s="88"/>
      <c r="I14" s="88"/>
      <c r="J14" s="89"/>
      <c r="K14" s="87"/>
      <c r="L14" s="86"/>
      <c r="M14" s="87"/>
      <c r="N14" s="87"/>
      <c r="O14" s="87"/>
      <c r="P14" s="87"/>
    </row>
    <row r="15" spans="1:16" x14ac:dyDescent="0.2">
      <c r="A15" s="90"/>
      <c r="B15" s="91"/>
      <c r="C15" s="90"/>
      <c r="D15" s="90"/>
      <c r="E15" s="257"/>
      <c r="F15" s="258"/>
      <c r="G15" s="259"/>
      <c r="H15" s="92"/>
      <c r="I15" s="92"/>
      <c r="J15" s="93"/>
      <c r="K15" s="91"/>
      <c r="L15" s="90"/>
      <c r="M15" s="91"/>
      <c r="N15" s="91"/>
      <c r="O15" s="91"/>
      <c r="P15" s="91"/>
    </row>
    <row r="16" spans="1:16" x14ac:dyDescent="0.2">
      <c r="A16" s="86"/>
      <c r="B16" s="87"/>
      <c r="C16" s="86"/>
      <c r="D16" s="86"/>
      <c r="E16" s="254"/>
      <c r="F16" s="255"/>
      <c r="G16" s="256"/>
      <c r="H16" s="88"/>
      <c r="I16" s="88"/>
      <c r="J16" s="89"/>
      <c r="K16" s="87"/>
      <c r="L16" s="86"/>
      <c r="M16" s="87"/>
      <c r="N16" s="87"/>
      <c r="O16" s="87"/>
      <c r="P16" s="87"/>
    </row>
    <row r="17" spans="1:16" x14ac:dyDescent="0.2">
      <c r="A17" s="86"/>
      <c r="B17" s="87"/>
      <c r="C17" s="86"/>
      <c r="D17" s="86"/>
      <c r="E17" s="254"/>
      <c r="F17" s="255"/>
      <c r="G17" s="256"/>
      <c r="H17" s="88"/>
      <c r="I17" s="88"/>
      <c r="J17" s="89"/>
      <c r="K17" s="87"/>
      <c r="L17" s="86"/>
      <c r="M17" s="87"/>
      <c r="N17" s="87"/>
      <c r="O17" s="87"/>
      <c r="P17" s="87"/>
    </row>
    <row r="18" spans="1:16" ht="24" customHeight="1" x14ac:dyDescent="0.2">
      <c r="A18" s="94" t="s">
        <v>253</v>
      </c>
      <c r="B18" s="9"/>
      <c r="C18" s="9"/>
      <c r="D18" s="9"/>
      <c r="E18" s="9"/>
      <c r="F18" s="9"/>
      <c r="G18" s="9"/>
      <c r="H18" s="9"/>
      <c r="I18" s="9"/>
      <c r="J18" s="9"/>
      <c r="K18" s="9"/>
      <c r="L18" s="9"/>
      <c r="M18" s="9"/>
      <c r="N18" s="9"/>
      <c r="O18" s="9"/>
      <c r="P18" s="9"/>
    </row>
    <row r="19" spans="1:16" ht="14.25" customHeight="1" x14ac:dyDescent="0.25">
      <c r="A19" s="95"/>
      <c r="B19" s="95"/>
      <c r="C19" s="95"/>
      <c r="G19" s="96"/>
      <c r="H19" s="96"/>
      <c r="I19" s="94"/>
      <c r="J19" s="97"/>
      <c r="K19" s="249"/>
      <c r="L19" s="249"/>
      <c r="M19" s="97"/>
      <c r="N19" s="250"/>
      <c r="O19" s="250"/>
      <c r="P19" s="97"/>
    </row>
    <row r="20" spans="1:16" ht="61.5" customHeight="1" x14ac:dyDescent="0.25">
      <c r="A20" s="95"/>
      <c r="B20" s="247" t="s">
        <v>254</v>
      </c>
      <c r="C20" s="247"/>
      <c r="D20" s="97"/>
      <c r="E20" s="247" t="s">
        <v>312</v>
      </c>
      <c r="F20" s="247"/>
      <c r="G20" s="98"/>
      <c r="H20" s="246" t="s">
        <v>255</v>
      </c>
      <c r="I20" s="246"/>
      <c r="J20" s="97"/>
      <c r="K20" s="247" t="s">
        <v>256</v>
      </c>
      <c r="L20" s="247"/>
      <c r="M20" s="97"/>
      <c r="N20" s="248" t="s">
        <v>313</v>
      </c>
      <c r="O20" s="248"/>
      <c r="P20" s="97"/>
    </row>
    <row r="21" spans="1:16" ht="76.5" customHeight="1" x14ac:dyDescent="0.2">
      <c r="A21" s="243" t="s">
        <v>274</v>
      </c>
      <c r="B21" s="175"/>
      <c r="C21" s="175"/>
      <c r="D21" s="175"/>
      <c r="E21" s="175"/>
      <c r="F21" s="175"/>
      <c r="G21" s="175"/>
      <c r="H21" s="95"/>
      <c r="I21" s="95"/>
      <c r="J21" s="95"/>
      <c r="K21" s="95"/>
      <c r="L21" s="95"/>
      <c r="M21" s="95"/>
      <c r="N21" s="95"/>
      <c r="O21" s="95"/>
      <c r="P21" s="95"/>
    </row>
    <row r="22" spans="1:16" ht="8.1" customHeight="1" x14ac:dyDescent="0.2"/>
  </sheetData>
  <mergeCells count="36">
    <mergeCell ref="E17:G17"/>
    <mergeCell ref="E11:G11"/>
    <mergeCell ref="E12:G12"/>
    <mergeCell ref="E13:G13"/>
    <mergeCell ref="E14:G14"/>
    <mergeCell ref="E15:G15"/>
    <mergeCell ref="A1:P1"/>
    <mergeCell ref="A2:P2"/>
    <mergeCell ref="A3:A4"/>
    <mergeCell ref="B3:B4"/>
    <mergeCell ref="C3:C4"/>
    <mergeCell ref="D3:D4"/>
    <mergeCell ref="H3:H4"/>
    <mergeCell ref="I3:I4"/>
    <mergeCell ref="J3:J4"/>
    <mergeCell ref="K3:K4"/>
    <mergeCell ref="L3:L4"/>
    <mergeCell ref="M3:M4"/>
    <mergeCell ref="N3:N4"/>
    <mergeCell ref="E3:G4"/>
    <mergeCell ref="A21:G21"/>
    <mergeCell ref="O3:P3"/>
    <mergeCell ref="H20:I20"/>
    <mergeCell ref="K20:L20"/>
    <mergeCell ref="N20:O20"/>
    <mergeCell ref="K19:L19"/>
    <mergeCell ref="N19:O19"/>
    <mergeCell ref="E20:F20"/>
    <mergeCell ref="B20:C20"/>
    <mergeCell ref="E5:G5"/>
    <mergeCell ref="E6:G6"/>
    <mergeCell ref="E7:G7"/>
    <mergeCell ref="E8:G8"/>
    <mergeCell ref="E9:G9"/>
    <mergeCell ref="E10:G10"/>
    <mergeCell ref="E16:G16"/>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ANEXO 1</vt:lpstr>
      <vt:lpstr>Instructivo 1</vt:lpstr>
      <vt:lpstr>ANEXO 2</vt:lpstr>
      <vt:lpstr>Instructivo 2</vt:lpstr>
      <vt:lpstr>ANEXO 3</vt:lpstr>
      <vt:lpstr>Instructivo 3</vt:lpstr>
      <vt:lpstr>ANEXO 4</vt:lpstr>
      <vt:lpstr>Instructivo 4</vt:lpstr>
      <vt:lpstr>ANEXO 5</vt:lpstr>
      <vt:lpstr>Instructivo 5</vt:lpstr>
      <vt:lpstr>'ANEXO 4'!Área_de_impresión</vt:lpstr>
      <vt:lpstr>'ANEXO 5'!Área_de_impresión</vt:lpstr>
      <vt:lpstr>'Instructivo 1'!Área_de_impresión</vt:lpstr>
      <vt:lpstr>'Instructivo 2'!Área_de_impresión</vt:lpstr>
      <vt:lpstr>'Instructivo 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OBRAS PUBLICAS</cp:lastModifiedBy>
  <cp:lastPrinted>2023-04-20T19:19:38Z</cp:lastPrinted>
  <dcterms:created xsi:type="dcterms:W3CDTF">2022-03-15T19:26:16Z</dcterms:created>
  <dcterms:modified xsi:type="dcterms:W3CDTF">2023-10-17T19:29:50Z</dcterms:modified>
</cp:coreProperties>
</file>