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9B\"/>
    </mc:Choice>
  </mc:AlternateContent>
  <xr:revisionPtr revIDLastSave="0" documentId="8_{3C1F2A21-062A-4F30-8D69-1842DE787E37}" xr6:coauthVersionLast="44" xr6:coauthVersionMax="44" xr10:uidLastSave="{00000000-0000-0000-0000-000000000000}"/>
  <bookViews>
    <workbookView xWindow="-120" yWindow="-120" windowWidth="15600" windowHeight="11760" tabRatio="967" firstSheet="5" activeTab="5" xr2:uid="{00000000-000D-0000-FFFF-FFFF00000000}"/>
  </bookViews>
  <sheets>
    <sheet name="Notas a los Edos Financieros" sheetId="1" r:id="rId1"/>
    <sheet name="H1-ESF-A1" sheetId="76" r:id="rId2"/>
    <sheet name="H1-ESF-A2" sheetId="77" r:id="rId3"/>
    <sheet name="H1-ESF-A3" sheetId="78" r:id="rId4"/>
    <sheet name="H1-ESF-A4" sheetId="79" r:id="rId5"/>
    <sheet name="H1-ESF-A5" sheetId="80" r:id="rId6"/>
    <sheet name="H1-ESF-A6" sheetId="81" r:id="rId7"/>
    <sheet name="H1-ESF-A7" sheetId="82" r:id="rId8"/>
    <sheet name="H1-ESF-A8" sheetId="83" r:id="rId9"/>
    <sheet name="H1-ESF-A9" sheetId="84" r:id="rId10"/>
    <sheet name="H1-ESF-A10" sheetId="85" r:id="rId11"/>
    <sheet name="H1-ESF-A11" sheetId="86" r:id="rId12"/>
    <sheet name="H1-ESF-P1" sheetId="29" r:id="rId13"/>
    <sheet name="H1-ESF-P2" sheetId="28" r:id="rId14"/>
    <sheet name="H1-ESF-P3" sheetId="14" r:id="rId15"/>
    <sheet name="H1-ESF-P4" sheetId="15" r:id="rId16"/>
    <sheet name="H1-VHP-01" sheetId="19" r:id="rId17"/>
    <sheet name="H1-VHP-02 " sheetId="38" r:id="rId18"/>
    <sheet name="H1-EA-I1 " sheetId="36" r:id="rId19"/>
    <sheet name="H1-EA-I2" sheetId="34" r:id="rId20"/>
    <sheet name="H1-EA-G1 " sheetId="33" r:id="rId21"/>
    <sheet name="H1-EFE-01 " sheetId="32" r:id="rId22"/>
    <sheet name="H1-EFE-02 " sheetId="30" r:id="rId23"/>
    <sheet name="Memoria " sheetId="31" r:id="rId24"/>
  </sheets>
  <definedNames>
    <definedName name="_xlnm._FilterDatabase" localSheetId="18" hidden="1">'H1-EA-I1 '!$A$8:$E$34</definedName>
    <definedName name="_xlnm._FilterDatabase" localSheetId="2" hidden="1">'H1-ESF-A2'!$A$9:$E$9</definedName>
    <definedName name="_xlnm._FilterDatabase" localSheetId="3" hidden="1">'H1-ESF-A3'!$A$10:$I$308</definedName>
    <definedName name="_xlnm.Print_Area" localSheetId="19">'H1-EA-I2'!$A$1:$E$23</definedName>
    <definedName name="_xlnm.Print_Area" localSheetId="21">'H1-EFE-01 '!$A$1:$E$174</definedName>
    <definedName name="_xlnm.Print_Area" localSheetId="22">'H1-EFE-02 '!$A$1:$E$64</definedName>
    <definedName name="_xlnm.Print_Area" localSheetId="1">'H1-ESF-A1'!$A$1:$E$44</definedName>
    <definedName name="_xlnm.Print_Area" localSheetId="10">'H1-ESF-A10'!$A$1:$D$34</definedName>
    <definedName name="_xlnm.Print_Area" localSheetId="11">'H1-ESF-A11'!$A$1:$D$33</definedName>
    <definedName name="_xlnm.Print_Area" localSheetId="2">'H1-ESF-A2'!$A$1:$E$40</definedName>
    <definedName name="_xlnm.Print_Area" localSheetId="3">'H1-ESF-A3'!$A$1:$I$354</definedName>
    <definedName name="_xlnm.Print_Area" localSheetId="4">'H1-ESF-A4'!$A$1:$D$37</definedName>
    <definedName name="_xlnm.Print_Area" localSheetId="5">'H1-ESF-A5'!$A$1:$D$32</definedName>
    <definedName name="_xlnm.Print_Area" localSheetId="6">'H1-ESF-A6'!$A$1:$G$34</definedName>
    <definedName name="_xlnm.Print_Area" localSheetId="7">'H1-ESF-A7'!$A$1:$E$40</definedName>
    <definedName name="_xlnm.Print_Area" localSheetId="8">'H1-ESF-A8'!$A$1:$F$81</definedName>
    <definedName name="_xlnm.Print_Area" localSheetId="9">'H1-ESF-A9'!$A$1:$F$46</definedName>
    <definedName name="_xlnm.Print_Area" localSheetId="12">'H1-ESF-P1'!$A$1:$H$54</definedName>
    <definedName name="_xlnm.Print_Area" localSheetId="13">'H1-ESF-P2'!$A$1:$E$28</definedName>
    <definedName name="_xlnm.Print_Area" localSheetId="14">'H1-ESF-P3'!$A$1:$E$32</definedName>
    <definedName name="_xlnm.Print_Area" localSheetId="15">'H1-ESF-P4'!$A$1:$AA$44</definedName>
    <definedName name="_xlnm.Print_Area" localSheetId="16">'H1-VHP-01'!$A$1:$G$33</definedName>
    <definedName name="_xlnm.Print_Area" localSheetId="17">'H1-VHP-02 '!$A$1:$F$38</definedName>
    <definedName name="_xlnm.Print_Area" localSheetId="23">'Memoria '!$A$1:$E$46</definedName>
    <definedName name="_xlnm.Print_Area" localSheetId="0">'Notas a los Edos Financieros'!$A$1:$B$35</definedName>
    <definedName name="_xlnm.Print_Titles" localSheetId="20">'H1-EA-G1 '!$1:$10</definedName>
    <definedName name="_xlnm.Print_Titles" localSheetId="18">'H1-EA-I1 '!$1:$9</definedName>
    <definedName name="_xlnm.Print_Titles" localSheetId="21">'H1-EFE-01 '!$2:$8</definedName>
    <definedName name="_xlnm.Print_Titles" localSheetId="12">'H1-ESF-P1'!$1:$12</definedName>
    <definedName name="_xlnm.Print_Titles" localSheetId="0">'Notas a los Edos Financieros'!$1:$6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84" l="1"/>
  <c r="D36" i="84" s="1"/>
  <c r="C32" i="84"/>
  <c r="C36" i="84"/>
  <c r="E30" i="84"/>
  <c r="E29" i="84"/>
  <c r="E28" i="84"/>
  <c r="E14" i="84"/>
  <c r="C60" i="83"/>
  <c r="D57" i="83"/>
  <c r="E56" i="83"/>
  <c r="D55" i="83"/>
  <c r="D54" i="83"/>
  <c r="D53" i="83"/>
  <c r="E52" i="83"/>
  <c r="E51" i="83"/>
  <c r="E50" i="83"/>
  <c r="E49" i="83"/>
  <c r="E48" i="83"/>
  <c r="E47" i="83"/>
  <c r="E46" i="83"/>
  <c r="E45" i="83"/>
  <c r="E44" i="83"/>
  <c r="E43" i="83"/>
  <c r="E42" i="83"/>
  <c r="D41" i="83"/>
  <c r="D40" i="83"/>
  <c r="E39" i="83"/>
  <c r="E60" i="83"/>
  <c r="D38" i="83"/>
  <c r="D60" i="83" s="1"/>
  <c r="C34" i="83"/>
  <c r="C71" i="83"/>
  <c r="E31" i="83"/>
  <c r="E30" i="83"/>
  <c r="E29" i="83"/>
  <c r="E28" i="83"/>
  <c r="E27" i="83"/>
  <c r="D26" i="83"/>
  <c r="E25" i="83"/>
  <c r="E23" i="83"/>
  <c r="D22" i="83"/>
  <c r="E21" i="83"/>
  <c r="D20" i="83"/>
  <c r="D34" i="83"/>
  <c r="E19" i="83"/>
  <c r="E18" i="83"/>
  <c r="E17" i="83"/>
  <c r="E16" i="83"/>
  <c r="E15" i="83"/>
  <c r="E14" i="83"/>
  <c r="E34" i="83" s="1"/>
  <c r="C342" i="78"/>
  <c r="C24" i="77"/>
  <c r="C45" i="29"/>
  <c r="D36" i="31"/>
  <c r="C10" i="30"/>
  <c r="C53" i="30"/>
  <c r="E52" i="30"/>
  <c r="E41" i="30"/>
  <c r="E45" i="30"/>
  <c r="E49" i="30"/>
  <c r="C29" i="30"/>
  <c r="D161" i="32"/>
  <c r="C161" i="32"/>
  <c r="E150" i="32"/>
  <c r="E151" i="32"/>
  <c r="E152" i="32"/>
  <c r="E153" i="32"/>
  <c r="E154" i="32"/>
  <c r="E155" i="32"/>
  <c r="E156" i="32"/>
  <c r="E157" i="32"/>
  <c r="E158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E109" i="32"/>
  <c r="E110" i="32"/>
  <c r="E111" i="32"/>
  <c r="E112" i="32"/>
  <c r="E113" i="32"/>
  <c r="E114" i="32"/>
  <c r="E115" i="32"/>
  <c r="E116" i="32"/>
  <c r="E117" i="32"/>
  <c r="E118" i="32"/>
  <c r="E119" i="32"/>
  <c r="E120" i="32"/>
  <c r="E121" i="32"/>
  <c r="E122" i="32"/>
  <c r="E123" i="32"/>
  <c r="E124" i="32"/>
  <c r="E125" i="32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E139" i="32"/>
  <c r="E140" i="32"/>
  <c r="E141" i="32"/>
  <c r="E142" i="32"/>
  <c r="E143" i="32"/>
  <c r="E144" i="32"/>
  <c r="E145" i="32"/>
  <c r="E146" i="32"/>
  <c r="E147" i="32"/>
  <c r="E148" i="32"/>
  <c r="E149" i="32"/>
  <c r="E71" i="83"/>
  <c r="D71" i="83"/>
  <c r="E48" i="30"/>
  <c r="E44" i="30"/>
  <c r="E40" i="30"/>
  <c r="E36" i="30"/>
  <c r="E32" i="30"/>
  <c r="E37" i="30"/>
  <c r="E33" i="30"/>
  <c r="E47" i="30"/>
  <c r="E43" i="30"/>
  <c r="E39" i="30"/>
  <c r="E35" i="30"/>
  <c r="E31" i="30"/>
  <c r="E28" i="30"/>
  <c r="E46" i="30"/>
  <c r="E42" i="30"/>
  <c r="E38" i="30"/>
  <c r="E34" i="30"/>
  <c r="C123" i="33"/>
  <c r="D92" i="33"/>
  <c r="D99" i="33"/>
  <c r="D107" i="33"/>
  <c r="D20" i="33"/>
  <c r="D28" i="33"/>
  <c r="D36" i="33"/>
  <c r="D52" i="33"/>
  <c r="D60" i="33"/>
  <c r="D68" i="33"/>
  <c r="D76" i="33"/>
  <c r="D82" i="33"/>
  <c r="D84" i="33"/>
  <c r="D90" i="33"/>
  <c r="D86" i="33"/>
  <c r="D72" i="33"/>
  <c r="D44" i="33"/>
  <c r="D115" i="33"/>
  <c r="D88" i="33"/>
  <c r="D80" i="33"/>
  <c r="D64" i="33"/>
  <c r="D48" i="33"/>
  <c r="D32" i="33"/>
  <c r="D16" i="33"/>
  <c r="D103" i="33"/>
  <c r="D56" i="33"/>
  <c r="D40" i="33"/>
  <c r="D24" i="33"/>
  <c r="D111" i="33"/>
  <c r="D95" i="33"/>
  <c r="D91" i="33"/>
  <c r="D87" i="33"/>
  <c r="D83" i="33"/>
  <c r="D79" i="33"/>
  <c r="D75" i="33"/>
  <c r="D71" i="33"/>
  <c r="D67" i="33"/>
  <c r="D63" i="33"/>
  <c r="D59" i="33"/>
  <c r="D55" i="33"/>
  <c r="D51" i="33"/>
  <c r="D47" i="33"/>
  <c r="D43" i="33"/>
  <c r="D39" i="33"/>
  <c r="D35" i="33"/>
  <c r="D31" i="33"/>
  <c r="D27" i="33"/>
  <c r="D23" i="33"/>
  <c r="D19" i="33"/>
  <c r="D15" i="33"/>
  <c r="D114" i="33"/>
  <c r="D110" i="33"/>
  <c r="D106" i="33"/>
  <c r="D102" i="33"/>
  <c r="D98" i="33"/>
  <c r="D94" i="33"/>
  <c r="D78" i="33"/>
  <c r="D74" i="33"/>
  <c r="D70" i="33"/>
  <c r="D66" i="33"/>
  <c r="D62" i="33"/>
  <c r="D58" i="33"/>
  <c r="D54" i="33"/>
  <c r="D50" i="33"/>
  <c r="D46" i="33"/>
  <c r="D42" i="33"/>
  <c r="D38" i="33"/>
  <c r="D34" i="33"/>
  <c r="D30" i="33"/>
  <c r="D26" i="33"/>
  <c r="D22" i="33"/>
  <c r="D18" i="33"/>
  <c r="D14" i="33"/>
  <c r="D113" i="33"/>
  <c r="D109" i="33"/>
  <c r="D105" i="33"/>
  <c r="D101" i="33"/>
  <c r="D97" i="33"/>
  <c r="D93" i="33"/>
  <c r="D89" i="33"/>
  <c r="D85" i="33"/>
  <c r="D81" i="33"/>
  <c r="D77" i="33"/>
  <c r="D73" i="33"/>
  <c r="D69" i="33"/>
  <c r="D65" i="33"/>
  <c r="D61" i="33"/>
  <c r="D57" i="33"/>
  <c r="D53" i="33"/>
  <c r="D49" i="33"/>
  <c r="D45" i="33"/>
  <c r="D41" i="33"/>
  <c r="D37" i="33"/>
  <c r="D33" i="33"/>
  <c r="D29" i="33"/>
  <c r="D25" i="33"/>
  <c r="D21" i="33"/>
  <c r="D17" i="33"/>
  <c r="D13" i="33"/>
  <c r="D112" i="33"/>
  <c r="D108" i="33"/>
  <c r="D104" i="33"/>
  <c r="D100" i="33"/>
  <c r="D96" i="33"/>
  <c r="E29" i="31"/>
  <c r="E30" i="31"/>
  <c r="E31" i="31"/>
  <c r="E32" i="31"/>
  <c r="E33" i="31"/>
  <c r="E34" i="31"/>
  <c r="E28" i="31"/>
  <c r="E10" i="32"/>
  <c r="E161" i="32" s="1"/>
  <c r="C15" i="34"/>
  <c r="D12" i="38"/>
  <c r="C12" i="38"/>
  <c r="E10" i="38"/>
  <c r="E11" i="38"/>
  <c r="E12" i="38"/>
  <c r="O16" i="15"/>
  <c r="C42" i="36"/>
  <c r="L16" i="15"/>
  <c r="C17" i="19"/>
  <c r="D17" i="19"/>
  <c r="C36" i="31"/>
  <c r="C14" i="14"/>
  <c r="G13" i="38"/>
  <c r="E22" i="30"/>
  <c r="E15" i="30"/>
  <c r="E19" i="30"/>
  <c r="E13" i="30"/>
  <c r="E30" i="30"/>
  <c r="E23" i="30"/>
  <c r="E27" i="30"/>
  <c r="E12" i="30"/>
  <c r="E16" i="30"/>
  <c r="E24" i="30"/>
  <c r="E17" i="30"/>
  <c r="E25" i="30"/>
  <c r="E20" i="30"/>
  <c r="E14" i="30"/>
  <c r="E18" i="30"/>
  <c r="E11" i="30"/>
  <c r="D12" i="33"/>
  <c r="E36" i="31"/>
  <c r="E21" i="30"/>
  <c r="E26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0" authorId="0" shapeId="0" xr:uid="{00000000-0006-0000-1600-000001000000}">
      <text>
        <r>
          <rPr>
            <sz val="9"/>
            <color indexed="81"/>
            <rFont val="Tahoma"/>
            <family val="2"/>
          </rPr>
          <t>Saldo inicial de balanza</t>
        </r>
      </text>
    </comment>
    <comment ref="D11" authorId="0" shapeId="0" xr:uid="{00000000-0006-0000-1600-000002000000}">
      <text>
        <r>
          <rPr>
            <sz val="9"/>
            <color indexed="81"/>
            <rFont val="Tahoma"/>
            <family val="2"/>
          </rPr>
          <t>Saldo acumulado en balanza de comprobación</t>
        </r>
      </text>
    </comment>
  </commentList>
</comments>
</file>

<file path=xl/sharedStrings.xml><?xml version="1.0" encoding="utf-8"?>
<sst xmlns="http://schemas.openxmlformats.org/spreadsheetml/2006/main" count="2151" uniqueCount="1611">
  <si>
    <t>NOTAS A LOS ESTADOS FINANCIEROS</t>
  </si>
  <si>
    <t>Notas</t>
  </si>
  <si>
    <t>Descripción</t>
  </si>
  <si>
    <t>AL MES DE MARZO DEL 2019</t>
  </si>
  <si>
    <t>I. DE DESGLOSE:</t>
  </si>
  <si>
    <t>INFORMACION CONTABLE</t>
  </si>
  <si>
    <t>H1-ESF-A1</t>
  </si>
  <si>
    <t>FONDOS CON AFECTACIÓN ESPECÍFICA E INVERSIONES FINANCIERAS</t>
  </si>
  <si>
    <t>H1-ESF-A2</t>
  </si>
  <si>
    <t>CUENTAS POR COBRAR A CORTO PLAZO E INGRESOS POR RECUPERAR A CORTO PLAZO</t>
  </si>
  <si>
    <t>H1-ESF-A3</t>
  </si>
  <si>
    <t>DEUDORES</t>
  </si>
  <si>
    <t>H1-ESF-A4</t>
  </si>
  <si>
    <t>INVENTARIO</t>
  </si>
  <si>
    <t>H1-ESF-A5</t>
  </si>
  <si>
    <t>ALMACENES</t>
  </si>
  <si>
    <t>H1-ESF-A6</t>
  </si>
  <si>
    <t>FIDEICOMISOS</t>
  </si>
  <si>
    <t>H1-ESF-A7</t>
  </si>
  <si>
    <t>PARTICIPACIONES Y APORTACIONES DE CAPITAL</t>
  </si>
  <si>
    <t>H1-ESF-A8</t>
  </si>
  <si>
    <t>BIENES MUEBLES E INMUEBLES</t>
  </si>
  <si>
    <t>H1-ESF-A9</t>
  </si>
  <si>
    <t>INTANGIBLES Y DIFERIDOS</t>
  </si>
  <si>
    <t>H1-ESF-A10</t>
  </si>
  <si>
    <t>ESTIMACIONES Y DETERIOROS</t>
  </si>
  <si>
    <t>H1-ESF-A11</t>
  </si>
  <si>
    <t>OTROS ACTIVOS NO CIRCULANTES</t>
  </si>
  <si>
    <t>H1-ESF-P1</t>
  </si>
  <si>
    <t>CUENTAS Y DOCUMENTOS POR PAGAR</t>
  </si>
  <si>
    <t>H1-ESF-P2</t>
  </si>
  <si>
    <t>DIFERIDOS Y OTROS PASIVOS</t>
  </si>
  <si>
    <t>H1-ESF-P3</t>
  </si>
  <si>
    <t>OTROS PASIVOS CIRCULANTES</t>
  </si>
  <si>
    <t>H1-ESF-P4</t>
  </si>
  <si>
    <t>DEUDA PÚBLICA A LARGO PLAZO</t>
  </si>
  <si>
    <t>H1-VHP-01</t>
  </si>
  <si>
    <t>PATRIMONIO CONTRIBUIDO</t>
  </si>
  <si>
    <t>H1-VHP-02</t>
  </si>
  <si>
    <t>PATRIMONIO GENERADO</t>
  </si>
  <si>
    <t>H1-EA-I1</t>
  </si>
  <si>
    <t>INGRESOS</t>
  </si>
  <si>
    <t>H1-EA-I2</t>
  </si>
  <si>
    <t>OTROS INGRESOS</t>
  </si>
  <si>
    <t>H1-EA-G1</t>
  </si>
  <si>
    <t>GASTOS</t>
  </si>
  <si>
    <t>H1-EFE-01</t>
  </si>
  <si>
    <t>FLUJO DE EFECTIVO</t>
  </si>
  <si>
    <t>H1-EFE-02</t>
  </si>
  <si>
    <t>ADQ. BIENES MUEBLES E INMUEBLES</t>
  </si>
  <si>
    <t xml:space="preserve">II. DE MEMORIA (DE ORDEN): </t>
  </si>
  <si>
    <t>CONTABLES</t>
  </si>
  <si>
    <t>PRESUPUESTALES</t>
  </si>
  <si>
    <t>Municipio de Uruapan, Michoacán</t>
  </si>
  <si>
    <t>INDICE H1-ESF-A1</t>
  </si>
  <si>
    <t>AL MES DE JUNIO DEL 2019</t>
  </si>
  <si>
    <t>DE DESGLOSE</t>
  </si>
  <si>
    <t>Cta0113</t>
  </si>
  <si>
    <t>I. INFORMACION CONTABLE</t>
  </si>
  <si>
    <t>cuenta contable y cuenta contable de detalle</t>
  </si>
  <si>
    <t>CUENTA</t>
  </si>
  <si>
    <t>NOMBRE DE LA CUENTA</t>
  </si>
  <si>
    <t>MONTO</t>
  </si>
  <si>
    <t>TIPO</t>
  </si>
  <si>
    <t>MONTO PARCIAL</t>
  </si>
  <si>
    <t>1114    INVERSIONES TEMPORALES (HASTA 3 MESES)</t>
  </si>
  <si>
    <t>NOTA: H1-ESF-A1</t>
  </si>
  <si>
    <t>111410020001</t>
  </si>
  <si>
    <t>N° CHEQUE 875461 JOSE XAVIER MADRIGAL BARAJAS</t>
  </si>
  <si>
    <t>TOTAL</t>
  </si>
  <si>
    <t>1115    FONDOS C/AFECTACION ESPECIFICA</t>
  </si>
  <si>
    <t>NADA QUE MANIFESTAR</t>
  </si>
  <si>
    <t>1121    INVERSIONES FINANCIERAS DE CORTO PLAZO</t>
  </si>
  <si>
    <t>1211    INVERSIONES A LARGO PLAZO</t>
  </si>
  <si>
    <t>Lic Victor Manuel Manriquez Gonzalez</t>
  </si>
  <si>
    <t>Lic. Norma Adriana Magaña Madrigal</t>
  </si>
  <si>
    <t>L.C. Jose Luis Benjamin Robledo Ortiz</t>
  </si>
  <si>
    <t>Lic. Genaro Campos García</t>
  </si>
  <si>
    <t>Presidente Municipal</t>
  </si>
  <si>
    <t>Sindico Municipal</t>
  </si>
  <si>
    <t>Tesorero Municipal</t>
  </si>
  <si>
    <t>Contralor Municipal</t>
  </si>
  <si>
    <t>INDICE H1-ESF-A2</t>
  </si>
  <si>
    <t>2012</t>
  </si>
  <si>
    <t>2011</t>
  </si>
  <si>
    <t>1122    CUENTAS POR COBRAR A CORTO PLAZO</t>
  </si>
  <si>
    <t>NOTA: H1-ESF-A2</t>
  </si>
  <si>
    <t>1124    INGRESOS POR RECUPERAR A CORTO PLAZO</t>
  </si>
  <si>
    <t>INDICE H1-ESF-A3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</si>
  <si>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</si>
  <si>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</si>
  <si>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</si>
  <si>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</si>
  <si>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</si>
  <si>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</si>
  <si>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</si>
  <si>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1123    DEUDORES DIVERSOS POR COBRAR A CORTO PLAZO</t>
  </si>
  <si>
    <t>NOTA: H1-ESF-A3</t>
  </si>
  <si>
    <t>1123016102010001</t>
  </si>
  <si>
    <t>NARANJO NARANJO ROBERTO</t>
  </si>
  <si>
    <t>1123016102010003</t>
  </si>
  <si>
    <t>GOMEZ CORTES YULIANA</t>
  </si>
  <si>
    <t>1123016102010004</t>
  </si>
  <si>
    <t>GONZALEZ QUINTANA GABINO</t>
  </si>
  <si>
    <t>1123016102010006</t>
  </si>
  <si>
    <t>HERNANDEZ OROZCO RAMON</t>
  </si>
  <si>
    <t>1123016102010007</t>
  </si>
  <si>
    <t>BRIBIESCA SANCHEZ LETICIA</t>
  </si>
  <si>
    <t>1123016102010008</t>
  </si>
  <si>
    <t>OCAMPO MELCHOR JESUS</t>
  </si>
  <si>
    <t>1123016102010010</t>
  </si>
  <si>
    <t>COS Y LEON RIVERA RAUL</t>
  </si>
  <si>
    <t>1123016102010011</t>
  </si>
  <si>
    <t>URIBE TREVIÑO AGUSTIN</t>
  </si>
  <si>
    <t>1123016102010012</t>
  </si>
  <si>
    <t>MACIAS CERVANTES JUAN LUIS</t>
  </si>
  <si>
    <t>1123016102010014</t>
  </si>
  <si>
    <t>FLORES MEJIA MARCO ANTONIO</t>
  </si>
  <si>
    <t>1123016102010015</t>
  </si>
  <si>
    <t>MENDOZA RODRIGUEZ GERARDO</t>
  </si>
  <si>
    <t>1123016102010016</t>
  </si>
  <si>
    <t>GUZMAN RAMOS RAMON</t>
  </si>
  <si>
    <t>1123016102010060</t>
  </si>
  <si>
    <t>MENDOZA CARDENAS BENJAMIN</t>
  </si>
  <si>
    <t>1123016102010062</t>
  </si>
  <si>
    <t>TORRES HERNANDEZ MARIA ROSARIO</t>
  </si>
  <si>
    <t>1123016102010067</t>
  </si>
  <si>
    <t>GOMEZ MENDOZA ANABEL</t>
  </si>
  <si>
    <t>1123016102010090</t>
  </si>
  <si>
    <t>JIMENEZ MENDOZA MARIA DE LA LUZ</t>
  </si>
  <si>
    <t>1123016102010092</t>
  </si>
  <si>
    <t>GALINDO AYALA MARIA DE LOS ANGELES</t>
  </si>
  <si>
    <t>1123016102010098</t>
  </si>
  <si>
    <t>MARTINEZ MENDEZ ARACELI</t>
  </si>
  <si>
    <t>1123016102010102</t>
  </si>
  <si>
    <t>DODDOLI MURGUIA MARIA DE LOS DOLORES FIORELLA</t>
  </si>
  <si>
    <t>1123016102010119</t>
  </si>
  <si>
    <t>RAMIREZ LOPEZ ALFREDO</t>
  </si>
  <si>
    <t>1123016102010127</t>
  </si>
  <si>
    <t>RUBIO QUIROZ JOSE ALFREDO</t>
  </si>
  <si>
    <t>1123016102010142</t>
  </si>
  <si>
    <t>ORTIZ CORZA MA ROCIO CONSUELO</t>
  </si>
  <si>
    <t>1123016102010143</t>
  </si>
  <si>
    <t>BUCIO RUIZ JOSE JORGE</t>
  </si>
  <si>
    <t>1123016102010146</t>
  </si>
  <si>
    <t>GARCIA TINOCO MARIA TERESA</t>
  </si>
  <si>
    <t>1123016102010163</t>
  </si>
  <si>
    <t>RODRIGUEZ RAUDA OCTAVIO</t>
  </si>
  <si>
    <t>1123016102010177</t>
  </si>
  <si>
    <t>MACIAS CERVANTES MAYRA</t>
  </si>
  <si>
    <t>1123016102010181</t>
  </si>
  <si>
    <t>PAZ HERNANDEZ DANIEL ENRIQUE</t>
  </si>
  <si>
    <t>1123016102010203</t>
  </si>
  <si>
    <t>TORRES LUCATERO FERNANDO</t>
  </si>
  <si>
    <t>1123016102010217</t>
  </si>
  <si>
    <t>ADAME MARQUEZ MIGUEL ANGEL</t>
  </si>
  <si>
    <t>1123016102010241</t>
  </si>
  <si>
    <t>AYALA GOMEZ MARTHA LETICIA</t>
  </si>
  <si>
    <t>1123016102010284</t>
  </si>
  <si>
    <t>BUCIO VELAZQUEZ MARIA DE LOS ANGELES</t>
  </si>
  <si>
    <t>1123016102010294</t>
  </si>
  <si>
    <t>ROMERO CUEVAS JOSE LUIS</t>
  </si>
  <si>
    <t>1123016102010296</t>
  </si>
  <si>
    <t xml:space="preserve">ALEJANDRE ESPINO	 JESUS		</t>
  </si>
  <si>
    <t>1123016102010297</t>
  </si>
  <si>
    <t>NUNGARAY HERNANDEZ MAURICIO</t>
  </si>
  <si>
    <t>1123016102010298</t>
  </si>
  <si>
    <t>ROMERO RENTERIA VICTOR ALFONSO</t>
  </si>
  <si>
    <t>1123016102010301</t>
  </si>
  <si>
    <t>VILLASEÑOR REYES MARIA DE LA LUZ</t>
  </si>
  <si>
    <t>1123016102010322</t>
  </si>
  <si>
    <t>GARCIA RAMOS MARIA GUADALUPE</t>
  </si>
  <si>
    <t>1123016102010325</t>
  </si>
  <si>
    <t>ROJAS  VIRGINIA</t>
  </si>
  <si>
    <t>1123016102010433</t>
  </si>
  <si>
    <t>ESPINO RODRIGUEZ JOSE LUIS</t>
  </si>
  <si>
    <t>1123016102010464</t>
  </si>
  <si>
    <t>GONZALEZ NAMBO ALBERTO</t>
  </si>
  <si>
    <t>1123016102010472</t>
  </si>
  <si>
    <t>VENEGAS ARIAS SANDRA LIDIA</t>
  </si>
  <si>
    <t>1123016102010479</t>
  </si>
  <si>
    <t>PIÑON ANDRADE VICTOR HUGO</t>
  </si>
  <si>
    <t>1123016102010508</t>
  </si>
  <si>
    <t>URTIZ ARAUJO EDUARDO</t>
  </si>
  <si>
    <t>1123016102010519</t>
  </si>
  <si>
    <t>ALCANTAR ROCILLO JUAN JOSE</t>
  </si>
  <si>
    <t>1123016102010612</t>
  </si>
  <si>
    <t>CAZARES MELGOZA PEDRO</t>
  </si>
  <si>
    <t>1123016102010657</t>
  </si>
  <si>
    <t>TELLEZ GAONA LUIS EMANUEL</t>
  </si>
  <si>
    <t>1123016102010691</t>
  </si>
  <si>
    <t>AYALA VALDES MARIA ELENA</t>
  </si>
  <si>
    <t>1123016102010696</t>
  </si>
  <si>
    <t>MORENO DIAZ ULISES</t>
  </si>
  <si>
    <t>1123016102010758</t>
  </si>
  <si>
    <t>ALFARO CHAVEZ LETICIA</t>
  </si>
  <si>
    <t>1123016102010776</t>
  </si>
  <si>
    <t>TORRES ESPINOSA JOEL ALEJANDRO</t>
  </si>
  <si>
    <t>1123016102010784</t>
  </si>
  <si>
    <t>REYNA VELAZQUEZ ARMANDO ALEJANDRO</t>
  </si>
  <si>
    <t>1123016102010799</t>
  </si>
  <si>
    <t>ANGEL MAGALLAN LORENZO</t>
  </si>
  <si>
    <t>1123016102010858</t>
  </si>
  <si>
    <t>MACIAS ALEMAN URIBE</t>
  </si>
  <si>
    <t>1123016102010862</t>
  </si>
  <si>
    <t>SALVADOR MUGUERZA JUAN CARLOS</t>
  </si>
  <si>
    <t>1123016102010876</t>
  </si>
  <si>
    <t>MONSIBAIS MILLAN VICTOR</t>
  </si>
  <si>
    <t>1123016102010932</t>
  </si>
  <si>
    <t>ANAYA AVILA FRANCISCO</t>
  </si>
  <si>
    <t>1123016102010933</t>
  </si>
  <si>
    <t>PAREDEZ AMBRIZ LEONEL</t>
  </si>
  <si>
    <t>1123016102010949</t>
  </si>
  <si>
    <t>CORONA MENDOZA SALVADOR IVANOSKY</t>
  </si>
  <si>
    <t>1123016102010951</t>
  </si>
  <si>
    <t>BEDOLLA CAZAREZ ALEJANDRO</t>
  </si>
  <si>
    <t>1123016102010977</t>
  </si>
  <si>
    <t>ESLAVA MIRANDA MIGUEL ANGEL</t>
  </si>
  <si>
    <t>1123016102010981</t>
  </si>
  <si>
    <t>BRIBIESCA VEGA RAMON</t>
  </si>
  <si>
    <t>1123016102011000</t>
  </si>
  <si>
    <t>BAEZ MENDOZA ANGEL HORACIO</t>
  </si>
  <si>
    <t>1123016102011074</t>
  </si>
  <si>
    <t>BRAVO RUBIO IVAN</t>
  </si>
  <si>
    <t>1123016102011086</t>
  </si>
  <si>
    <t>RAMOS BAYON FRANCISCO</t>
  </si>
  <si>
    <t>1123016102011096</t>
  </si>
  <si>
    <t>GUEVARA ROJAS TIBURCIO</t>
  </si>
  <si>
    <t>1123016102011127</t>
  </si>
  <si>
    <t>RAMIREZ HEREDIA JUAN ANTONIO</t>
  </si>
  <si>
    <t>1123016102011130</t>
  </si>
  <si>
    <t>CURIEL MORALES ALICIA MARIA DEL CONSUELO</t>
  </si>
  <si>
    <t>1123016102011199</t>
  </si>
  <si>
    <t>TINOCO MATA MARIA DE LOS ANGELES</t>
  </si>
  <si>
    <t>1123016102011244</t>
  </si>
  <si>
    <t>HERNANDEZ CASTRO YENISEI</t>
  </si>
  <si>
    <t>1123016102011252</t>
  </si>
  <si>
    <t>GARCIA GALVAN JOSE ARTURO</t>
  </si>
  <si>
    <t>1123016102011265</t>
  </si>
  <si>
    <t>GARIBAY ARELLANO VERONICA</t>
  </si>
  <si>
    <t>1123016102011309</t>
  </si>
  <si>
    <t>HERNANDEZ GARCIA MARIA DE LOS ANGELES</t>
  </si>
  <si>
    <t>1123016102011326</t>
  </si>
  <si>
    <t>ZARATE PINEDA VERONICA</t>
  </si>
  <si>
    <t>1123016102011355</t>
  </si>
  <si>
    <t xml:space="preserve">SACARIAS	 EQUIHUA DORA FABIOLA	</t>
  </si>
  <si>
    <t>1123016102011444</t>
  </si>
  <si>
    <t>ESCALERA CALDERON GABRIEL</t>
  </si>
  <si>
    <t>1123016102011457</t>
  </si>
  <si>
    <t>VALENCIA ALVARADO ELIZABETH</t>
  </si>
  <si>
    <t>1123016102011478</t>
  </si>
  <si>
    <t>PASAYE AGUILAR LAURA</t>
  </si>
  <si>
    <t>1123016102011510</t>
  </si>
  <si>
    <t xml:space="preserve">AMEZCUA	 RAMIREZ LAURA ESPERANZA	</t>
  </si>
  <si>
    <t>11230161020115413</t>
  </si>
  <si>
    <t>BARRAGAN OSEGUERA ARMANDO</t>
  </si>
  <si>
    <t>1123016102011542</t>
  </si>
  <si>
    <t>AREVALOS ANGEL JESUS</t>
  </si>
  <si>
    <t>11230161020115433</t>
  </si>
  <si>
    <t>MAGAÑA MADRIGAL NORMA ADRIANA</t>
  </si>
  <si>
    <t>11230161020115443</t>
  </si>
  <si>
    <t>CAMACHO MARTINEZ GUADALUPE DE JESUS</t>
  </si>
  <si>
    <t>11230161020115451</t>
  </si>
  <si>
    <t>RAMIREZ MELCHOR SALOMON</t>
  </si>
  <si>
    <t>11230161020115455</t>
  </si>
  <si>
    <t>CORALES REYES ROSA</t>
  </si>
  <si>
    <t>11230161020115456</t>
  </si>
  <si>
    <t>CORRALES REYES ROSA</t>
  </si>
  <si>
    <t>11230161020115458</t>
  </si>
  <si>
    <t>SANDOVAL ISIDRO QUETZALCOATL RAMSES</t>
  </si>
  <si>
    <t>11230161020115459</t>
  </si>
  <si>
    <t>MAGAÑA MAGAÑA LUIS MANUEL</t>
  </si>
  <si>
    <t>11230161020115461</t>
  </si>
  <si>
    <t>HERNANDEZ TUNGUI MARIO ALBERTO</t>
  </si>
  <si>
    <t>1123    DEUDORES POR COBRAR A CORTO PLAZO</t>
  </si>
  <si>
    <t>11230161020115482</t>
  </si>
  <si>
    <t>FERREMATERIALES ARCO, SA DE CV</t>
  </si>
  <si>
    <t>11230161020115492</t>
  </si>
  <si>
    <t>CAMARENA CHAVEZ ESAU</t>
  </si>
  <si>
    <t>11230161020115505</t>
  </si>
  <si>
    <t>ROBLEDO ORTIZ VICTOR JAVIER</t>
  </si>
  <si>
    <t>11230161020115571</t>
  </si>
  <si>
    <t>RAMIREZ VILLA FELIPE</t>
  </si>
  <si>
    <t>11230161020115572</t>
  </si>
  <si>
    <t>REYES REYES RAFAEL</t>
  </si>
  <si>
    <t>11230161020115580</t>
  </si>
  <si>
    <t>RODRIGUEZ ZUÑIGA BLANCA ESTELA</t>
  </si>
  <si>
    <t>11230161020115581</t>
  </si>
  <si>
    <t>BUSTOS SALAMANCA JOSE RAMON</t>
  </si>
  <si>
    <t>11230161020115582</t>
  </si>
  <si>
    <t>TULAIS LOPEZ EDUARDO</t>
  </si>
  <si>
    <t>11230161020115583</t>
  </si>
  <si>
    <t>GOMEZ VILLASEÑOR MARIA</t>
  </si>
  <si>
    <t>11230161020115586</t>
  </si>
  <si>
    <t>TOLEDANO AMBRIZ DANIEL</t>
  </si>
  <si>
    <t>11230161020115591</t>
  </si>
  <si>
    <t>SANTANDER</t>
  </si>
  <si>
    <t>11230161020115600</t>
  </si>
  <si>
    <t>MORENO GALVAN JESUS</t>
  </si>
  <si>
    <t>11230161020115625</t>
  </si>
  <si>
    <t>JEITANI KARAM DANY</t>
  </si>
  <si>
    <t>11230161020115632</t>
  </si>
  <si>
    <t>BLOCKMAX CONSTRUCCIONES S DE RL DE CV</t>
  </si>
  <si>
    <t>11230161020115640</t>
  </si>
  <si>
    <t>SUAREZ PEREZ RAUL</t>
  </si>
  <si>
    <t>11230161020115650</t>
  </si>
  <si>
    <t>ROMERO ORTIZ GLORIA</t>
  </si>
  <si>
    <t>11230161020115651</t>
  </si>
  <si>
    <t>ORTEGA CEJA ANA ESVEIDY</t>
  </si>
  <si>
    <t>11230161020115656</t>
  </si>
  <si>
    <t>SECRETARIA DE FINANZAS DEL GOBIERNO DE MICHOACAN</t>
  </si>
  <si>
    <t>11230161020115657</t>
  </si>
  <si>
    <t>VICTOR HUGO CALVILLO HERNANDEZ</t>
  </si>
  <si>
    <t>11230161020115665</t>
  </si>
  <si>
    <t>VALDES OSEGUERA MARIA DE LA PAZ</t>
  </si>
  <si>
    <t>11230161020115761</t>
  </si>
  <si>
    <t>VILLASEÑOR GONZÁLEZ MARIA DE JESÚS</t>
  </si>
  <si>
    <t>11230161020115782</t>
  </si>
  <si>
    <t>DIEGO AREVALO ADRIAN</t>
  </si>
  <si>
    <t>11230161020115790</t>
  </si>
  <si>
    <t>CHACON BARRIGA ALMA ELIZABETH</t>
  </si>
  <si>
    <t>11230161020115797</t>
  </si>
  <si>
    <t>JAIRO GRAÑA LORENZO</t>
  </si>
  <si>
    <t>11230161020115832</t>
  </si>
  <si>
    <t>RICO RAMON MOISES</t>
  </si>
  <si>
    <t>11230161020115833</t>
  </si>
  <si>
    <t>NICO RAMON MOISES</t>
  </si>
  <si>
    <t>11230161020115834</t>
  </si>
  <si>
    <t>AMBRIZ HERNANDEZ MARIO ALBERTO</t>
  </si>
  <si>
    <t>11230161020115835</t>
  </si>
  <si>
    <t>TORRES ESPINOZA JOEL ALEJANDRO</t>
  </si>
  <si>
    <t>11230161020115836</t>
  </si>
  <si>
    <t>ANAYA ESCAMILLA JOSE ROMAN</t>
  </si>
  <si>
    <t>11230161020115838</t>
  </si>
  <si>
    <t>SANTIAGO ANGIANO JONATHAN</t>
  </si>
  <si>
    <t>11230161020115841</t>
  </si>
  <si>
    <t>ISSSTE 2016</t>
  </si>
  <si>
    <t>11230161020115860</t>
  </si>
  <si>
    <t>CERVANTES MOLINA MIGUEL ANGEL</t>
  </si>
  <si>
    <t>11230161020115890</t>
  </si>
  <si>
    <t>ORTIZ MORELOS OSWALDO JORGE</t>
  </si>
  <si>
    <t>11230161020115892</t>
  </si>
  <si>
    <t>REZA ALVAREZ JOSE MANUEL</t>
  </si>
  <si>
    <t>11230161020115926</t>
  </si>
  <si>
    <t>FONDO DE AHORRO 2016</t>
  </si>
  <si>
    <t>11230161020115941</t>
  </si>
  <si>
    <t>BBVA BANCOMER, S.A. DE C.V (CONCILIACION)</t>
  </si>
  <si>
    <t>11230161020115943</t>
  </si>
  <si>
    <t>RODRIGUEZ ARRIAGA ROBERTO</t>
  </si>
  <si>
    <t>1123016102011599</t>
  </si>
  <si>
    <t>AGUILAR GUTIERREZ AGUSTIN</t>
  </si>
  <si>
    <t>1123016102011610</t>
  </si>
  <si>
    <t>AGUERO HERNANDEZ GONZALO</t>
  </si>
  <si>
    <t>1123016102011736</t>
  </si>
  <si>
    <t>GALLARDO TELLEZ LUIS MANUEL</t>
  </si>
  <si>
    <t>1123016102011752</t>
  </si>
  <si>
    <t>MAGAÑÁ MEZA HECTOR ARTEMIO</t>
  </si>
  <si>
    <t>1123016102011760</t>
  </si>
  <si>
    <t>VILLA CORTES RAFAEL</t>
  </si>
  <si>
    <t>1123016102011812</t>
  </si>
  <si>
    <t>ALVAREZ SOTO JUAN CARLOS</t>
  </si>
  <si>
    <t>1123016102011826</t>
  </si>
  <si>
    <t>ESPINOSA FERNANDEZ MARTIN RODOLFO</t>
  </si>
  <si>
    <t>1123016102011855</t>
  </si>
  <si>
    <t>URIBE MEJIA VICTOR MANUEL</t>
  </si>
  <si>
    <t>1123016102011905</t>
  </si>
  <si>
    <t>DAVALOS MORENO JOSE EDUARDO</t>
  </si>
  <si>
    <t>1123016102011917</t>
  </si>
  <si>
    <t>PONCE GOMEZ FELIPE OLAF</t>
  </si>
  <si>
    <t>1123016102011931</t>
  </si>
  <si>
    <t>VIEYRA IBARRA MANUEL</t>
  </si>
  <si>
    <t>1123016102011996</t>
  </si>
  <si>
    <t>DELGADO INFANTE ENRIQUE</t>
  </si>
  <si>
    <t>1123016102012012</t>
  </si>
  <si>
    <t>OROZCO VILLALOBOS JEU EMMANUEL</t>
  </si>
  <si>
    <t>1123016102012104</t>
  </si>
  <si>
    <t>DE LA CRUZ GALVAN HECTOR JOEL</t>
  </si>
  <si>
    <t>1123016102012109</t>
  </si>
  <si>
    <t>GONZALEZ FLORES ROBERTO FELIPE</t>
  </si>
  <si>
    <t>1123016102012113</t>
  </si>
  <si>
    <t>MUÑOZ GARCIA JORGE FRANCISCO</t>
  </si>
  <si>
    <t>1123016102012115</t>
  </si>
  <si>
    <t>OLALDE SANCHEZ HECTOR MANUEL</t>
  </si>
  <si>
    <t>1123016102012121</t>
  </si>
  <si>
    <t>CANO ORTIZ ABRAHAM</t>
  </si>
  <si>
    <t>1123016102012125</t>
  </si>
  <si>
    <t>REYNA SANCHEZ FRANCISCO SALVADOR</t>
  </si>
  <si>
    <t>1123016102012129</t>
  </si>
  <si>
    <t>BELLO SANTIAGO JOSE ANGEL</t>
  </si>
  <si>
    <t>1123016102012135</t>
  </si>
  <si>
    <t>ALVAREZ ESPINOSA AGUSTIN</t>
  </si>
  <si>
    <t>1123016102012141</t>
  </si>
  <si>
    <t>ESPINO VILLASEÑOR ERIK</t>
  </si>
  <si>
    <t>1123016102012183</t>
  </si>
  <si>
    <t xml:space="preserve">BARRAGAN BLANCAS ALEJANDRA MARIA	</t>
  </si>
  <si>
    <t>1123016102012191</t>
  </si>
  <si>
    <t xml:space="preserve">MOLINA HERNANDEZ VICTOR MANUEL	</t>
  </si>
  <si>
    <t>1123016102012198</t>
  </si>
  <si>
    <t>CONTRERAS FARIAS GUADALUPE KARINA</t>
  </si>
  <si>
    <t>1123016102012210</t>
  </si>
  <si>
    <t xml:space="preserve">OCHOA HERNANDEZ JOSE LUIS	</t>
  </si>
  <si>
    <t>1123016102012214</t>
  </si>
  <si>
    <t xml:space="preserve">ZAMORA PEREZ JOSE JAIME FELIPE	</t>
  </si>
  <si>
    <t>1123016102012220</t>
  </si>
  <si>
    <t xml:space="preserve">ACEVEDO SIERRA ALEJANDRA	</t>
  </si>
  <si>
    <t>1123016102012228</t>
  </si>
  <si>
    <t>RIVERA CAMACHO ARACELI</t>
  </si>
  <si>
    <t>1123016102012259</t>
  </si>
  <si>
    <t>TULAIS JUAREZ JUAN CARLOS</t>
  </si>
  <si>
    <t>1123016102012268</t>
  </si>
  <si>
    <t>MARTINEZ AGUILAR JOSE JUAN</t>
  </si>
  <si>
    <t>1123016102012393</t>
  </si>
  <si>
    <t>HERNANDEZ GOMEZ LUIS RAFAEL</t>
  </si>
  <si>
    <t>1123016102012437</t>
  </si>
  <si>
    <t>CAMPOS GARCIA GENARO</t>
  </si>
  <si>
    <t>1123016102012467</t>
  </si>
  <si>
    <t>MURGUIA AGUIRRE MIGUEL</t>
  </si>
  <si>
    <t>1123016102012468</t>
  </si>
  <si>
    <t>SEPULVEDA CARRILLO ALEJANDRO</t>
  </si>
  <si>
    <t>1123016102012579</t>
  </si>
  <si>
    <t>SAGA DEL CUPATITZIO SA DE CV</t>
  </si>
  <si>
    <t>11230161020125967</t>
  </si>
  <si>
    <t>MADRIGAL SANCHEZ LIBERO</t>
  </si>
  <si>
    <t>11230161020125970</t>
  </si>
  <si>
    <t>GONZALEZ REYES JESUS</t>
  </si>
  <si>
    <t>11230161020125982</t>
  </si>
  <si>
    <t>RIOS MEZA MARIA VICTORIA</t>
  </si>
  <si>
    <t>11230161020126020</t>
  </si>
  <si>
    <t>DEL RIO AMBRIZ GEMA</t>
  </si>
  <si>
    <t>11230161020126033</t>
  </si>
  <si>
    <t>ARIAS GUTIERREZ ANA GRACIELA</t>
  </si>
  <si>
    <t>11230161020126043</t>
  </si>
  <si>
    <t>GUTIERREZ SANCHEZ JOSE ANTONIO</t>
  </si>
  <si>
    <t>11230161020126051</t>
  </si>
  <si>
    <t>CORALES CRUZ FLORENCIO</t>
  </si>
  <si>
    <t>11230161020126059</t>
  </si>
  <si>
    <t>GONZALEZ RETANA YOLANDA</t>
  </si>
  <si>
    <t>11230161020126070</t>
  </si>
  <si>
    <t>QUINCOSA ZAMORA RAMSES ENRIQUE</t>
  </si>
  <si>
    <t>1123016102012743</t>
  </si>
  <si>
    <t>XEFN SA</t>
  </si>
  <si>
    <t>1123016102012830</t>
  </si>
  <si>
    <t>LA OPINION DE URUAPAN SA DE CV</t>
  </si>
  <si>
    <t>1123016102012832</t>
  </si>
  <si>
    <t>RADIO MAGIK SA DE CV</t>
  </si>
  <si>
    <t>1123016102013070</t>
  </si>
  <si>
    <t>LOPEZ TERAN GERARDO</t>
  </si>
  <si>
    <t>1123016102013119</t>
  </si>
  <si>
    <t>REYNA JIMENEZ JUAN JOSE</t>
  </si>
  <si>
    <t>1123016102013123</t>
  </si>
  <si>
    <t>ALONSO CAMPOS MARGARITO</t>
  </si>
  <si>
    <t>1123016102013550</t>
  </si>
  <si>
    <t>MEDIOS PS DE MICHOACAN S DE RL DE CV</t>
  </si>
  <si>
    <t>11230161020136108</t>
  </si>
  <si>
    <t>COBARRUBIAS ZAVALA JOSE GUADALUPE</t>
  </si>
  <si>
    <t>11230161020136113</t>
  </si>
  <si>
    <t>ZARAGOZA MEJIA SERGIO JONATHAN</t>
  </si>
  <si>
    <t>11230161020136119</t>
  </si>
  <si>
    <t>RAMIREZ PEREZ CHRISTIAN EMMANUEL</t>
  </si>
  <si>
    <t>11230161020136134</t>
  </si>
  <si>
    <t>TALAVERA GARCIA EDER A</t>
  </si>
  <si>
    <t>11230161020136143</t>
  </si>
  <si>
    <t>Calderón Martínez Zaira</t>
  </si>
  <si>
    <t>11230161020136223</t>
  </si>
  <si>
    <t>SEGUROS ARGOS SA DE CV</t>
  </si>
  <si>
    <t>11230161020136237</t>
  </si>
  <si>
    <t>VERDUZCO ORTEGA JAIME</t>
  </si>
  <si>
    <t>11230161020136252</t>
  </si>
  <si>
    <t>ISSSTE 2017</t>
  </si>
  <si>
    <t>11230161020136338</t>
  </si>
  <si>
    <t>SISTEMA INTEGRAL DE FINANCIAMIENTO PARA EL DESARROLLO DE MICHOACAN</t>
  </si>
  <si>
    <t>1123016102013736</t>
  </si>
  <si>
    <t>MUNICIPIO DE URUAPAN MICHOACAN</t>
  </si>
  <si>
    <t>1123016102013742</t>
  </si>
  <si>
    <t>GÓMEZ BECERRA JUAN MANUEL</t>
  </si>
  <si>
    <t>1123016102013774</t>
  </si>
  <si>
    <t>GAONA MARTINEZ JAIME</t>
  </si>
  <si>
    <t>1123016102013786</t>
  </si>
  <si>
    <t>FARIAS OLIVEROS BLANCA LUZ</t>
  </si>
  <si>
    <t>1123016102013794</t>
  </si>
  <si>
    <t>BUCIO  EMILIO</t>
  </si>
  <si>
    <t>1123016102013801</t>
  </si>
  <si>
    <t>CHAVEZ ANICETO ALELI SESANGARI</t>
  </si>
  <si>
    <t>1123016102013829</t>
  </si>
  <si>
    <t>GUTIERREZ PORTUGAL JORGE</t>
  </si>
  <si>
    <t>1123016102013894</t>
  </si>
  <si>
    <t>BBVA BANCOMER, S.A. DE C.V.</t>
  </si>
  <si>
    <t>1123016102013980</t>
  </si>
  <si>
    <t>VALLES RICO LETICIA</t>
  </si>
  <si>
    <t>1123016102014042</t>
  </si>
  <si>
    <t>BAEZ SERPA LAZARO ALBERTO</t>
  </si>
  <si>
    <t>1123016102014066</t>
  </si>
  <si>
    <t>RAMIREZ MONTALVO FLOR</t>
  </si>
  <si>
    <t>1123016102014084</t>
  </si>
  <si>
    <t>MAGAÑA MEZA HECTOR ARTEMIO</t>
  </si>
  <si>
    <t>1123016102014128</t>
  </si>
  <si>
    <t>SECRETARÍA DE FINANZAS DEL GOBIERNO DE MICHOACAN</t>
  </si>
  <si>
    <t>1123016102014133</t>
  </si>
  <si>
    <t>BANCA AFIRME, S.A.</t>
  </si>
  <si>
    <t>1123016102014141</t>
  </si>
  <si>
    <t>ANGELES MORA FELIPE</t>
  </si>
  <si>
    <t>1123016102014142</t>
  </si>
  <si>
    <t>ANGELES DE LA MORA FELIPE</t>
  </si>
  <si>
    <t>1123016102014161</t>
  </si>
  <si>
    <t>HERNANDEZ ANGELES ALEJANDRO</t>
  </si>
  <si>
    <t>1123016102014262</t>
  </si>
  <si>
    <t>ALVAREZ TZINTZUN GRISELDA</t>
  </si>
  <si>
    <t>1123016102014327</t>
  </si>
  <si>
    <t>VEGA VILLALOBOS JUAN MARTIN</t>
  </si>
  <si>
    <t>1123016102014372</t>
  </si>
  <si>
    <t>ELVIRA QUESADA MARIA GUADALUPE JUDITH</t>
  </si>
  <si>
    <t>1123016102014468</t>
  </si>
  <si>
    <t>GONZALEZ OSEGUERA FELIPE</t>
  </si>
  <si>
    <t>1123016102014539</t>
  </si>
  <si>
    <t>TESORERIA MUNICIPAL</t>
  </si>
  <si>
    <t>1123016102014556</t>
  </si>
  <si>
    <t>CAPASU</t>
  </si>
  <si>
    <t>1123016102014576</t>
  </si>
  <si>
    <t>PARQUE NACIONAL</t>
  </si>
  <si>
    <t>1123016102014599</t>
  </si>
  <si>
    <t>SERRANO ESCOBEDO ALVARO CUAUHTEMOC</t>
  </si>
  <si>
    <t>1123016102014601</t>
  </si>
  <si>
    <t>FOMICH</t>
  </si>
  <si>
    <t>1123016102014602</t>
  </si>
  <si>
    <t>FIMPE</t>
  </si>
  <si>
    <t>1123016102014603</t>
  </si>
  <si>
    <t>CAPASU (CORRESPONABILIDAD)</t>
  </si>
  <si>
    <t>1123016102014604</t>
  </si>
  <si>
    <t>PRESTAMO FONDO DE AHORRO</t>
  </si>
  <si>
    <t>1123016102014605</t>
  </si>
  <si>
    <t>MEDINA OLIVOS ADOLFO ALFREDO</t>
  </si>
  <si>
    <t>1123016102014606</t>
  </si>
  <si>
    <t>SECRETARIA DE ADMINISTRACION</t>
  </si>
  <si>
    <t>1123016102014607</t>
  </si>
  <si>
    <t>CISNEROS CISNERO SEBASTIAN ARTURO</t>
  </si>
  <si>
    <t>1123016102014608</t>
  </si>
  <si>
    <t>RUIZ PEREZ OMAR FRNACISCO</t>
  </si>
  <si>
    <t>1123016102014609</t>
  </si>
  <si>
    <t>LUNA ZALPA OSCAR</t>
  </si>
  <si>
    <t>1123016102014611</t>
  </si>
  <si>
    <t>RAMIREZ VARGAS FRANCISCO</t>
  </si>
  <si>
    <t>1123016102014612</t>
  </si>
  <si>
    <t>VICTORIANO ORTIZ JUAN MANUEL</t>
  </si>
  <si>
    <t>1123016102014613</t>
  </si>
  <si>
    <t>MORA OROPEZA ONELIO JAVIER</t>
  </si>
  <si>
    <t>1123016102014614</t>
  </si>
  <si>
    <t>CHAVEZ RUIZ ADOLFO RAMON</t>
  </si>
  <si>
    <t>1123016102014615</t>
  </si>
  <si>
    <t>MARTINEZ VILLANUEVA HUGO MISAEL</t>
  </si>
  <si>
    <t>1123016102014617</t>
  </si>
  <si>
    <t>CERVANTES SANCHEZ CARLOS</t>
  </si>
  <si>
    <t>1123016102014618</t>
  </si>
  <si>
    <t>MANZO RODRIGUEZ JUAN DANIEL</t>
  </si>
  <si>
    <t>1123016102014621</t>
  </si>
  <si>
    <t>CALDERO CADENGO ALEXANDRO ULISES</t>
  </si>
  <si>
    <t>1123016102014622</t>
  </si>
  <si>
    <t>OROZCO CAMARENA JAIME ALEJANDRO</t>
  </si>
  <si>
    <t>1123016102014623</t>
  </si>
  <si>
    <t>MENDOZA TORRES EMILIO</t>
  </si>
  <si>
    <t>1123016102014624</t>
  </si>
  <si>
    <t>OREGEL MARTINEZ ARTURO</t>
  </si>
  <si>
    <t>1123016102014626</t>
  </si>
  <si>
    <t>BARRON FRANCO VIANEY</t>
  </si>
  <si>
    <t>1123016102014627</t>
  </si>
  <si>
    <t>VALENCIA DE SILVA MARIA GUADALUPE</t>
  </si>
  <si>
    <t>11230161020146284</t>
  </si>
  <si>
    <t>OLIVO GUZMAN CINTYA</t>
  </si>
  <si>
    <t>1123016102014629</t>
  </si>
  <si>
    <t>RAMIREZ VALENTIN ALMA GUADALUPE</t>
  </si>
  <si>
    <t>1123016102014630</t>
  </si>
  <si>
    <t>MATERIAL EMERGENTE ADRIANA</t>
  </si>
  <si>
    <t>1123016102014631</t>
  </si>
  <si>
    <t>MATERIAL EMERGENTE MARIO</t>
  </si>
  <si>
    <t>1123016102014632</t>
  </si>
  <si>
    <t>DACMA SA DE CV</t>
  </si>
  <si>
    <t>1123016102014641</t>
  </si>
  <si>
    <t>SEDESOL PRGG 3X1</t>
  </si>
  <si>
    <t>11230161020146410</t>
  </si>
  <si>
    <t>PRESTAMO FONDO DE AHORRO 2017</t>
  </si>
  <si>
    <t>1123016102014643</t>
  </si>
  <si>
    <t>SAGARPA</t>
  </si>
  <si>
    <t>1123016102014645</t>
  </si>
  <si>
    <t>SRIA DE FINANZAS Y ADMON GOB DEL EDO</t>
  </si>
  <si>
    <t>1123016102014648</t>
  </si>
  <si>
    <t>SRIA DE FINANZAS Y ADMON SEDRU</t>
  </si>
  <si>
    <t>1123016102014649</t>
  </si>
  <si>
    <t>SECRETARIA DE FINANZAS Y ADMON SEDRU.</t>
  </si>
  <si>
    <t>11230161020146494</t>
  </si>
  <si>
    <t>GAYTAN SANCHEZ ERICK ISRAEL</t>
  </si>
  <si>
    <t>1123016102014650</t>
  </si>
  <si>
    <t>SECRETARIA DE FINANZAS PRONAPRED</t>
  </si>
  <si>
    <t>11230161020146500</t>
  </si>
  <si>
    <t>GARCIA REYES VICTOR HUGO</t>
  </si>
  <si>
    <t>11230161020146501</t>
  </si>
  <si>
    <t>MARTINEZ ENRIQUEZ SERGIO</t>
  </si>
  <si>
    <t>1123016102014652</t>
  </si>
  <si>
    <t>DIF ( RESCATE DE ESPACIOS PUBLICOS 2013 )</t>
  </si>
  <si>
    <t>1123016102014656</t>
  </si>
  <si>
    <t>DIF ( RESCATE DE ESPACIOS PUBLICOS 2013 ).</t>
  </si>
  <si>
    <t>1123016102014658</t>
  </si>
  <si>
    <t>DIF ( PROGRAMA HABITAT 2013)</t>
  </si>
  <si>
    <t>1123016102014659</t>
  </si>
  <si>
    <t>DIF (PROGRAMA HABITAT 2013 ).</t>
  </si>
  <si>
    <t>1123016102014661</t>
  </si>
  <si>
    <t>ISPT</t>
  </si>
  <si>
    <t>1123016102014662</t>
  </si>
  <si>
    <t>ADELANTO DE SUELDO</t>
  </si>
  <si>
    <t>1123016102014665</t>
  </si>
  <si>
    <t>CREDITOS A ORGANIZACIONES ACTIVIDADES</t>
  </si>
  <si>
    <t>1123016102014782</t>
  </si>
  <si>
    <t>URIBE JIMENEZ ARTURO</t>
  </si>
  <si>
    <t>1123016102014798</t>
  </si>
  <si>
    <t>2DA AGOSTO</t>
  </si>
  <si>
    <t>1123016102014881</t>
  </si>
  <si>
    <t>BAEZ MENDOZA ANGEL ORACIO</t>
  </si>
  <si>
    <t>1123016102014900</t>
  </si>
  <si>
    <t>CHAVEZ ALTAMIRANO JOSE ARTURO</t>
  </si>
  <si>
    <t>1123016102014915</t>
  </si>
  <si>
    <t>PEREZ MARINES RUBEN</t>
  </si>
  <si>
    <t>1123016102014937</t>
  </si>
  <si>
    <t>ESPINOSA RUIZ MOISÉS</t>
  </si>
  <si>
    <t>1123016102014944</t>
  </si>
  <si>
    <t>MACIAS SANCHEZ CESAR</t>
  </si>
  <si>
    <t>1123016102014947</t>
  </si>
  <si>
    <t>PRÉSTAMO FONDO DE AHORRO 2015</t>
  </si>
  <si>
    <t>1123016102014954</t>
  </si>
  <si>
    <t>OROS SOLIS ROBERTO ENRIQUE</t>
  </si>
  <si>
    <t>1123016102014956</t>
  </si>
  <si>
    <t>TESORERIA DE LA FEDERACION</t>
  </si>
  <si>
    <t>1123016102014959</t>
  </si>
  <si>
    <t>ARIAS RODRIGUEZ HECTOR</t>
  </si>
  <si>
    <t>1123016102015138</t>
  </si>
  <si>
    <t>MANRIQUEZ GONZALEZ VICTOR MANUEL</t>
  </si>
  <si>
    <t>1123016102015139</t>
  </si>
  <si>
    <t>MENDOZA MALDONADO FAUSTO FLUVIO</t>
  </si>
  <si>
    <t>1123016102015151</t>
  </si>
  <si>
    <t>PROGRAMA DE VIVIENDA</t>
  </si>
  <si>
    <t>1123016102015180</t>
  </si>
  <si>
    <t>GARCIA AYALA CELIA</t>
  </si>
  <si>
    <t>1123016102015190</t>
  </si>
  <si>
    <t>CAMPOS GARCIA MARCELA</t>
  </si>
  <si>
    <t>1123016102015194</t>
  </si>
  <si>
    <t>ROBLEDO ORTIZ JOSE LUIS BENJAMIN</t>
  </si>
  <si>
    <t>1123016102015197</t>
  </si>
  <si>
    <t>MARTINEZ CORZA JOSE LUIS</t>
  </si>
  <si>
    <t>1123016102015202</t>
  </si>
  <si>
    <t>CAMPOS EQUIHUA IGNACIO BENJAMIN</t>
  </si>
  <si>
    <t>1123016102015208</t>
  </si>
  <si>
    <t>GODINEZ MORA JOSE FRANCISCO</t>
  </si>
  <si>
    <t>1123016102015212</t>
  </si>
  <si>
    <t>SALAZAR MONTIEL CHRISTIAN ROBERTO</t>
  </si>
  <si>
    <t>1123016102015228</t>
  </si>
  <si>
    <t>CALDERON MARTINEZ ZAYDA</t>
  </si>
  <si>
    <t>1123016102015259</t>
  </si>
  <si>
    <t>DEL RIO AMBRIZ PERLA</t>
  </si>
  <si>
    <t>1123016102015281</t>
  </si>
  <si>
    <t>CHUELA MURGUIA ANTONIO</t>
  </si>
  <si>
    <t>1123016102015286</t>
  </si>
  <si>
    <t>PEREZ SANDOVAL GUILLERMO</t>
  </si>
  <si>
    <t>1123016102015289</t>
  </si>
  <si>
    <t>FLORES MEDINA FELIPE</t>
  </si>
  <si>
    <t>1123016102015299</t>
  </si>
  <si>
    <t>LEDESMA ALVAREZ EULALIA</t>
  </si>
  <si>
    <t>1123016102015300</t>
  </si>
  <si>
    <t>TORRES SANTOYO JESUS MARIANO</t>
  </si>
  <si>
    <t>1123016102015306</t>
  </si>
  <si>
    <t>BUCIO QUINTERO JOSE</t>
  </si>
  <si>
    <t>1123016102015315</t>
  </si>
  <si>
    <t>BALTAZAR MENDOZA MARIA CATALINA</t>
  </si>
  <si>
    <t>1123016102015340</t>
  </si>
  <si>
    <t>PAREDES MELGOZA MIGUEL ANGEL</t>
  </si>
  <si>
    <t>1123016102015343</t>
  </si>
  <si>
    <t>CASTILLA SANCHEZ AVIGAIL</t>
  </si>
  <si>
    <t>1123016102015345</t>
  </si>
  <si>
    <t>SERAFIN SALMERON LAURIANO</t>
  </si>
  <si>
    <t>1123016102015346</t>
  </si>
  <si>
    <t>TREVIZO GUIZAR MAYRA XIOMARA</t>
  </si>
  <si>
    <t>1123016102015364</t>
  </si>
  <si>
    <t>ANDRADE ZUÑIGA ENRIQUE</t>
  </si>
  <si>
    <t>1123016102015365</t>
  </si>
  <si>
    <t>TALAVERA GARCIA EDER ABRAHAM</t>
  </si>
  <si>
    <t>1123016102015369</t>
  </si>
  <si>
    <t>ESCOBEDO NAVARRETE JOSE MANUEL</t>
  </si>
  <si>
    <t>1123016102015370</t>
  </si>
  <si>
    <t>CALDERÒN MARTÌNEZ ZAYDA</t>
  </si>
  <si>
    <t>1123016102015387</t>
  </si>
  <si>
    <t>MOLINA HERNANDEZ VICTOR MANUEL</t>
  </si>
  <si>
    <t>1123016102015406</t>
  </si>
  <si>
    <t>JIMENEZ CERRILLO LILIANA</t>
  </si>
  <si>
    <t>112310030000</t>
  </si>
  <si>
    <t>ALEJO ALEJO FRANCISCO JAVIER</t>
  </si>
  <si>
    <t>AMBRIZ PEREZ TARCILA</t>
  </si>
  <si>
    <t>AVALOS FERNANDEZ VERONICA</t>
  </si>
  <si>
    <t>BERENICE PAREDES PEDRAZA</t>
  </si>
  <si>
    <t>JORGE OSIRIS TOVAR MENDOZA</t>
  </si>
  <si>
    <t>JOSE ALEJANDRO GARCIA CARRILLO</t>
  </si>
  <si>
    <t>JOSE MANUEL REZA ALVAREZ</t>
  </si>
  <si>
    <t>MARIBEL ESTRADA COVARRUBIAS</t>
  </si>
  <si>
    <t>RAMIREZ MORA JORGE TOMAS</t>
  </si>
  <si>
    <t>ROSA ELENA RODRIGUEZ REYES</t>
  </si>
  <si>
    <t>SACAÑOS EQUIHUA DORA FABIOLA</t>
  </si>
  <si>
    <t>SAUL ORTIZ DOMINGUEZ</t>
  </si>
  <si>
    <t>VERGARA TALAVERA GERARDO</t>
  </si>
  <si>
    <t>MARIA ROSA AGUILAR CIPRIAN</t>
  </si>
  <si>
    <t>ALMA ELIZABET CHACON BARRIGA</t>
  </si>
  <si>
    <t>JOAQUIN ESPINOSA MORFIN</t>
  </si>
  <si>
    <t>MARIBEL ALONSO SEBASTIAN</t>
  </si>
  <si>
    <t>ALEJANDRO QUESADA LOPEZ</t>
  </si>
  <si>
    <t>OMAR LUA JUAREZ</t>
  </si>
  <si>
    <t>LICENCIAS DE MANEJO</t>
  </si>
  <si>
    <t>EDUARDO MARTIN SANCHEZ</t>
  </si>
  <si>
    <t>CELIA GARCIA AYALA</t>
  </si>
  <si>
    <t>MEJIA VAZQUEZ ALEJANDRO</t>
  </si>
  <si>
    <t>JUAN DANIEL MANZO RODRIGUEZ</t>
  </si>
  <si>
    <t>PERLA DEL RIO AMBRIZ</t>
  </si>
  <si>
    <t>AMALIA MARTINEZ VALENCIA</t>
  </si>
  <si>
    <t>GARCIA VEGA ELIZABETH MEHRLICHT</t>
  </si>
  <si>
    <t>NORMA ADRIANA MAGAÑA MADRIGAL</t>
  </si>
  <si>
    <t>(JUSTIFICACIÓN EN NOTAS A ESTADOS FINANCIEROS)</t>
  </si>
  <si>
    <t>001956</t>
  </si>
  <si>
    <t>INDICE H1-ESF-A4</t>
  </si>
  <si>
    <t>MÉTODO</t>
  </si>
  <si>
    <t>1140    INVENTARIOS</t>
  </si>
  <si>
    <t>NOTA: H1-ESF-A4</t>
  </si>
  <si>
    <t>JUSTIFICACIÓN EN NOTAS A ESTADOS FINANCIEROS</t>
  </si>
  <si>
    <t>INDICE H1-ESF-A5</t>
  </si>
  <si>
    <t>1150    ALMACENES</t>
  </si>
  <si>
    <t>NOTA: H1-ESF-A5</t>
  </si>
  <si>
    <t>INDICE H1-ESF-A6</t>
  </si>
  <si>
    <t>CARATERÍSTICAS</t>
  </si>
  <si>
    <t>NOMBRE DEL FIDEICOMISO</t>
  </si>
  <si>
    <t>OBJETO DEL FIDEICOMISO</t>
  </si>
  <si>
    <t>1213    FIDEICOMISOS, MANDATOS Y CONTRATOS ANÁLOGOS</t>
  </si>
  <si>
    <t>NOTA: H1-ESF-A6</t>
  </si>
  <si>
    <t>INDICE H1-ESF-A7</t>
  </si>
  <si>
    <t xml:space="preserve">EMPRESA/OPDes </t>
  </si>
  <si>
    <t>1214    PARTICIPACIONES Y APORTACIONES DE CAPITAL</t>
  </si>
  <si>
    <t>NOTA: H1-ESF-A7</t>
  </si>
  <si>
    <t>INDICE H1-ESF-A8</t>
  </si>
  <si>
    <t>I. INFORMACIÓN CONTABLE</t>
  </si>
  <si>
    <t>POLIZA APERTURA</t>
  </si>
  <si>
    <t>SALDO INICIAL</t>
  </si>
  <si>
    <t>SALDO FINAL</t>
  </si>
  <si>
    <t>FLUJO</t>
  </si>
  <si>
    <t>CRITERIO</t>
  </si>
  <si>
    <t>1230    BIENES INMUEBLES, INFRAESTRUCTURA Y CONSTRUCCIONES EN PROCESO</t>
  </si>
  <si>
    <t>NOTA: H1-ESF-A8</t>
  </si>
  <si>
    <t>123110000000</t>
  </si>
  <si>
    <t>TERRENOS</t>
  </si>
  <si>
    <t>123210000000</t>
  </si>
  <si>
    <t>VIVIENDAS</t>
  </si>
  <si>
    <t>123520020000</t>
  </si>
  <si>
    <t>INFRAESTRUCTURA EDUCATIVA Y DE INVESTIGACIÓN</t>
  </si>
  <si>
    <t>123520040000</t>
  </si>
  <si>
    <t>ESPACIOS DEPORTIVOS, RECREATIVOS, TURÍSTICOS Y CULTURALES</t>
  </si>
  <si>
    <t>123520060000</t>
  </si>
  <si>
    <t>EDIFICACIONES PARA EL ACOPIO, INTERCAMBIO Y DISTRIBUCIÓN DE BIENES Y SERVICIOS</t>
  </si>
  <si>
    <t>123520080000</t>
  </si>
  <si>
    <t>CENTROS DE ASISTENCIA SOCIAL</t>
  </si>
  <si>
    <t>123530010000</t>
  </si>
  <si>
    <t>OBRAS PARA LA EXTRACCIÓN, CONDUCCIÓN Y SUMINISTRO DE AGUA</t>
  </si>
  <si>
    <t>123530020000</t>
  </si>
  <si>
    <t>OBRAS PARA LA GENERACIÓN Y SUMINISTRO DE ENERGÍA ELÉCTRICA</t>
  </si>
  <si>
    <t>123530060000</t>
  </si>
  <si>
    <t>INFRAESTRUCTURA PARA DRENAJE Y ALCANTARILLADO RESIDUAL</t>
  </si>
  <si>
    <t>123530070000</t>
  </si>
  <si>
    <t>INFRAESTRUCTURA PARA DRENAJE Y ALCANTARILLADO PLUVIAL</t>
  </si>
  <si>
    <t>123530110000</t>
  </si>
  <si>
    <t>TANQUES DE ALMACENAMIENTO DE AGUA, CÁRCAMOS Y SIMILARES</t>
  </si>
  <si>
    <t>123540040000</t>
  </si>
  <si>
    <t>INFRAESTRUCTURA PARA EL SERVICIO DE ALUMBRADO PÚBLICO EN OBRAS DE URBANIZACIÓN</t>
  </si>
  <si>
    <t>123540050000</t>
  </si>
  <si>
    <t>OTRAS OBRAS DE URBANIZACIÓN</t>
  </si>
  <si>
    <t>123540060000</t>
  </si>
  <si>
    <t>PROYECTOS DE DIVISIÓN Y URBANIZACIÓN</t>
  </si>
  <si>
    <t>123550020000</t>
  </si>
  <si>
    <t>PUENTES Y PASOS A DESNIVEL</t>
  </si>
  <si>
    <t>123570040000</t>
  </si>
  <si>
    <t>INSTALACIONES Y EQUIPAMIENTO DE ESPACIOS DEPORTIVOS, RECREATIVOS, TURÍSTICOS Y CULTURALES</t>
  </si>
  <si>
    <t>123640050000</t>
  </si>
  <si>
    <t>123910040000</t>
  </si>
  <si>
    <t>OTROS BIENES INMUEBLES</t>
  </si>
  <si>
    <t>1240    BIENES MUEBLES</t>
  </si>
  <si>
    <t>124110000000</t>
  </si>
  <si>
    <t>MUEBLES DE OFICINA Y ESTANTERÍA</t>
  </si>
  <si>
    <t>124120000000</t>
  </si>
  <si>
    <t>MUEBLES, EXCEPTO DE OFICINA Y ESTANTERÍA</t>
  </si>
  <si>
    <t>124130000000</t>
  </si>
  <si>
    <t>EQUIPO DE CÓMPUTO Y DE TECNOLOGÍAS DE LA INFORMACIÓN</t>
  </si>
  <si>
    <t>124190000000</t>
  </si>
  <si>
    <t>OTROS MOBILIARIOS Y EQUIPOS DE ADMINISTRACIÓN</t>
  </si>
  <si>
    <t>124210000000</t>
  </si>
  <si>
    <t>EQUIPOS Y APARATOS AUDIOVISUALES</t>
  </si>
  <si>
    <t>124230000000</t>
  </si>
  <si>
    <t>CÁMARAS FOTOGRÁFICAS Y DE VIDEO</t>
  </si>
  <si>
    <t>124290000000</t>
  </si>
  <si>
    <t>OTRO MOBILIARIO Y EQPO EDUCACIONAL Y RECREATIVO</t>
  </si>
  <si>
    <t>124310000000</t>
  </si>
  <si>
    <t>EQUIPO MÉDICO Y DE LABORATORIO</t>
  </si>
  <si>
    <t>124320000000</t>
  </si>
  <si>
    <t>INSTRUMENTAL MÉDICO Y DE LABORATORIO</t>
  </si>
  <si>
    <t>124410000000</t>
  </si>
  <si>
    <t>VEHÍCULOS Y EQUIPO TERRESTRE</t>
  </si>
  <si>
    <t>124490000000</t>
  </si>
  <si>
    <t>OTROS EQUIPOS DE TRANSPORTE</t>
  </si>
  <si>
    <t>124510000000</t>
  </si>
  <si>
    <t>EQUIPO PARA POLICÍA Y TRÁNSITO</t>
  </si>
  <si>
    <t>124620000000</t>
  </si>
  <si>
    <t>MAQUINARIA Y EQUIPO INDUSTRIAL</t>
  </si>
  <si>
    <t>124630000000</t>
  </si>
  <si>
    <t>MAQUINARIA Y EQUIPO DE CONSTRUCCIÓN</t>
  </si>
  <si>
    <t>124640000000</t>
  </si>
  <si>
    <t>SISTEMAS DE AIRE ACONDICIONADO, CALEFACCIÓN Y REFIRGERACIÓN INDUSTRIAL Y COMERCIAL</t>
  </si>
  <si>
    <t>124650000000</t>
  </si>
  <si>
    <t>EQUIPO DE COMUNICACIÓN Y TELECOMUNICACIÓN</t>
  </si>
  <si>
    <t>124660000000</t>
  </si>
  <si>
    <t>EQUIPOS DE GENERACIÓN ELÉCTRICA, APARATOS Y ACCESORIOS ELÉCTRICOS</t>
  </si>
  <si>
    <t>124670000000</t>
  </si>
  <si>
    <t>HERRAMIENTAS Y MÁQUINAS-HERRAMIENTA</t>
  </si>
  <si>
    <t>124710000000</t>
  </si>
  <si>
    <t>BIENES ARTÍSTICOS, CULTURALES Y CIENTÍFICOS</t>
  </si>
  <si>
    <t>124880000000</t>
  </si>
  <si>
    <t>ÁRBOLES Y PLANTAS</t>
  </si>
  <si>
    <t>1260    DEPRECIACIÓN Y DETERIORO ACUMULADA DE BIENES</t>
  </si>
  <si>
    <t>INDICE H1-ESF-A9</t>
  </si>
  <si>
    <t>1250    ACTIVOS INTANGIBLES</t>
  </si>
  <si>
    <t>NOTA: H1-ESF-A9</t>
  </si>
  <si>
    <t>125110000000</t>
  </si>
  <si>
    <t>SOFTWARE</t>
  </si>
  <si>
    <t>1265    AMORTIZACIÓN ACUMULADA DE BIENES</t>
  </si>
  <si>
    <t>1270    ACTIVOS DIFERIDOS</t>
  </si>
  <si>
    <t>127110000000</t>
  </si>
  <si>
    <t>ESTUDIOS, FORMULACIÓN Y EVALUACIÓN DE PROYECTOS PRODUCTIVOS NO INCLUIDOS EN CONCEPTOS ANTERIORES DE ESTE CAPÍTULO</t>
  </si>
  <si>
    <t>127120000000</t>
  </si>
  <si>
    <t>EJECUCION DE PROYECTOS PRODUCTIVOS NO INCLUIDOS EN CONCEPTOS ANTERIORES DE ESTE CAPITULO</t>
  </si>
  <si>
    <t>127910000000</t>
  </si>
  <si>
    <t>OTROS ACTIVOS DIFERIDOS</t>
  </si>
  <si>
    <t>MUNICIPIO</t>
  </si>
  <si>
    <t>INDICE H1-ESF-A10</t>
  </si>
  <si>
    <t>1280        ESTIMACIONES Y DETERIOROS</t>
  </si>
  <si>
    <t>NOTA: H1-ESF-A10</t>
  </si>
  <si>
    <t>TEXTO LIBRE</t>
  </si>
  <si>
    <t>PRESIDENTE MUNICIPAL</t>
  </si>
  <si>
    <t>SÍNDICO</t>
  </si>
  <si>
    <t>TESORERO MUNICIPAL</t>
  </si>
  <si>
    <t>CONTRALOR MUNICIPAL</t>
  </si>
  <si>
    <t>"Bajo protesta de decir verdad, declaramos que este reporte y sus notas son razonablemente correctos, y son responsabilidad del emisor."</t>
  </si>
  <si>
    <t>INDICE H1-ESF-A11</t>
  </si>
  <si>
    <t>1290    OTROS ACTIVOS NO CIRCULANTES</t>
  </si>
  <si>
    <t>NOTA: H1-ESF-A11</t>
  </si>
  <si>
    <t>INDICE H1-ESF-P1</t>
  </si>
  <si>
    <t>2110  Y  2120    CUENTAS Y DOCUMENTOS POR PAGAR</t>
  </si>
  <si>
    <t>NOTA: H1-ESF-P1</t>
  </si>
  <si>
    <t>211110000000</t>
  </si>
  <si>
    <t>REMUNERACIONES POR PAGAR</t>
  </si>
  <si>
    <t>211210000000</t>
  </si>
  <si>
    <t>PROVEEDORES ADQUISICIÓN DE BIENES Y SERVICIOS POR PAGAR A CORTO PLAZO</t>
  </si>
  <si>
    <t>211310000000</t>
  </si>
  <si>
    <t>CONTRATISTAS POR OBRAS PUBLICAS EN BIENES DE DOMINIO PUBLICO POR PAGAR A CP</t>
  </si>
  <si>
    <t>211520000000</t>
  </si>
  <si>
    <t>TRANSFERENCIAS AL RESTO DEL SECTOR PUBLICO</t>
  </si>
  <si>
    <t>211540000000</t>
  </si>
  <si>
    <t>AYUDAS SOCIALES</t>
  </si>
  <si>
    <t>211550000000</t>
  </si>
  <si>
    <t>PENSIONES Y JUBILACIONES</t>
  </si>
  <si>
    <t>211710010001</t>
  </si>
  <si>
    <t>RETENCIONES DE IMPUESTOS POR PAGAR</t>
  </si>
  <si>
    <t>211710010002</t>
  </si>
  <si>
    <t>RETENCIONES DE IMPUESTOS A CORTO PLAZO</t>
  </si>
  <si>
    <t>211710010003</t>
  </si>
  <si>
    <t>RETENCIONES DE IMPUESTOS A ENTERAR</t>
  </si>
  <si>
    <t>211710020000</t>
  </si>
  <si>
    <t>RETENCIONES DEL SISTEMA DE SEGURIDAD SOCIAL POR PAGAR A CORTO PLAZO</t>
  </si>
  <si>
    <t>211710030000</t>
  </si>
  <si>
    <t>RETENCIONES CUOTAS SINDICALES</t>
  </si>
  <si>
    <t>211710040000</t>
  </si>
  <si>
    <t>IMPUESTO SOBRE NÓMINA Y OTROS QUE DERIVEN DE UNA RELACIÓN LABORAL</t>
  </si>
  <si>
    <t>211710050000</t>
  </si>
  <si>
    <t>OTRAS RETENCIONES Y CONTRIBUCIONES POR PAGAR A CP</t>
  </si>
  <si>
    <t>211810010000</t>
  </si>
  <si>
    <t>DEVOLUCION DE FONDOS FEDERALES</t>
  </si>
  <si>
    <t>211810020000</t>
  </si>
  <si>
    <t>DEVOLUCIONES DE INGRESOS MUNICIPALES</t>
  </si>
  <si>
    <t>211910050000</t>
  </si>
  <si>
    <t>SALARIOS NO COBRADOS</t>
  </si>
  <si>
    <t>211910060000</t>
  </si>
  <si>
    <t>FONDO DE PRODUCTIVIDAD</t>
  </si>
  <si>
    <t>211910070001</t>
  </si>
  <si>
    <t>TESORERIA MPAL (SUELDOS NO COBRADOS)</t>
  </si>
  <si>
    <t>211910070002</t>
  </si>
  <si>
    <t>TESORERIA MUNICIPAL (30% F. DE P)</t>
  </si>
  <si>
    <t>211910070003</t>
  </si>
  <si>
    <t>TESORERIA MUNICIPAL (AGUINALDO 2A PARTE)</t>
  </si>
  <si>
    <t>211910070004</t>
  </si>
  <si>
    <t>TESORERIA MUNICIPAL (BECAS GUARDERIA)</t>
  </si>
  <si>
    <t>211910070005</t>
  </si>
  <si>
    <t>TESORERIA MUNICIPAL (COMP EXT)</t>
  </si>
  <si>
    <t>211910070006</t>
  </si>
  <si>
    <t>TESORERIA MUNICIPAL (COMP EXT MULTAS)</t>
  </si>
  <si>
    <t>211910070007</t>
  </si>
  <si>
    <t>TESORERIA MUNICIPAL (TALLERES DE VERANO)</t>
  </si>
  <si>
    <t>211910080000</t>
  </si>
  <si>
    <t>EXAMENES NIVEL MEDIO SUPERIOR</t>
  </si>
  <si>
    <t>211910090000</t>
  </si>
  <si>
    <t>BECAS MUNICIPALES</t>
  </si>
  <si>
    <t>211910110000</t>
  </si>
  <si>
    <t>ACREEDORES DIVERSOS VARIOS</t>
  </si>
  <si>
    <t>INDICE H1-ESF-P2</t>
  </si>
  <si>
    <t>NATURALEZA</t>
  </si>
  <si>
    <t>2159    OTROS PASIVOS DIFERIDOS A CORTO PLAZO</t>
  </si>
  <si>
    <t>NOTA: H1-ESF-P2</t>
  </si>
  <si>
    <t>2160    FONDOS Y BIENES DE TERCEROS EN GARANTÍA Y/O ADMINISTRACIÓN A CORTO PLAZO</t>
  </si>
  <si>
    <t>2240    PASIVO DIFERIDO A LARGO PLAZO</t>
  </si>
  <si>
    <t>INDICE H1-ESF-P3</t>
  </si>
  <si>
    <t>2191    INGRESOS POR CLASIFICAR</t>
  </si>
  <si>
    <t>NOTA: H1-ESF-P3</t>
  </si>
  <si>
    <t>21911161020100001</t>
  </si>
  <si>
    <t>Ingresos por clasificar</t>
  </si>
  <si>
    <t>ACREEDORA</t>
  </si>
  <si>
    <t>2192    RECAUDACION POR PARTICIPAR</t>
  </si>
  <si>
    <t>2199    OTROS PASIVOS CIRCULANTES</t>
  </si>
  <si>
    <t>INDICE H1-ESF-P4</t>
  </si>
  <si>
    <t>NOTAS A LOS ESTADOS FINANCIEROS DE MES DE AÑO</t>
  </si>
  <si>
    <t>NOTA:   H1-ESF-P4</t>
  </si>
  <si>
    <t>DE GESTION ADMINISTRATIVA</t>
  </si>
  <si>
    <t>2130  Y  2230   DEUDA PUBLICA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</si>
  <si>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</si>
  <si>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</si>
  <si>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</si>
  <si>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</si>
  <si>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</si>
  <si>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</si>
  <si>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</si>
  <si>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</si>
  <si>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</si>
  <si>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</si>
  <si>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</si>
  <si>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</si>
  <si>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</si>
  <si>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</si>
  <si>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</si>
  <si>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</si>
  <si>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</si>
  <si>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</si>
  <si>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</si>
  <si>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</si>
  <si>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</si>
  <si>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</si>
  <si>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</si>
  <si>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</si>
  <si>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</si>
  <si>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</si>
  <si>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En UDIS</t>
  </si>
  <si>
    <t>En Pesos</t>
  </si>
  <si>
    <t>REFINANCIAMIENTO</t>
  </si>
  <si>
    <t>BANCO NACIONAL DE OBRAS Y SERVICIOS PUBLICOS ,SNC</t>
  </si>
  <si>
    <t>CREDITO GEM BANOBRAS 10391</t>
  </si>
  <si>
    <t>CREDITO SIMPLE</t>
  </si>
  <si>
    <t>TIIIE + 2.38 P.P.</t>
  </si>
  <si>
    <t>120 MESES</t>
  </si>
  <si>
    <t>RUOE-I-III-212-2011</t>
  </si>
  <si>
    <t>N/A</t>
  </si>
  <si>
    <t>FONDO DE APORTACIONES PARA EL FORTALECIMIENTO DE LOS MUNICIPIOS</t>
  </si>
  <si>
    <t>FORTAMUN 2019</t>
  </si>
  <si>
    <t>INDICE H1-VHP-01</t>
  </si>
  <si>
    <t>MODIFICACION</t>
  </si>
  <si>
    <t>3100    HACIENDA PÚBLICA/PATRIMONIO CONTRIBUIDO</t>
  </si>
  <si>
    <t>NOTA: H1-VHP-01</t>
  </si>
  <si>
    <t>31100161020100001</t>
  </si>
  <si>
    <t>*9999 f. angeles</t>
  </si>
  <si>
    <t>ACREDORA</t>
  </si>
  <si>
    <t>31100161020100002</t>
  </si>
  <si>
    <t>PATRIMONIO MUNICIPAL</t>
  </si>
  <si>
    <t>31200161020100001</t>
  </si>
  <si>
    <t>DONACIÓN BIENES MUEBLES</t>
  </si>
  <si>
    <t>INDICE H1-VHP-02</t>
  </si>
  <si>
    <t>3200    HACIENDA PÚBLICA/PATRIMONIO GENERADO</t>
  </si>
  <si>
    <t>NOTA: H1-VHP-02</t>
  </si>
  <si>
    <t>321100000000</t>
  </si>
  <si>
    <t>RESULTADO DEL EJERCICIO(AHORRO/DESAHORRO)</t>
  </si>
  <si>
    <t>322100000000</t>
  </si>
  <si>
    <t>RESULTADO DE EJERCICIOS ANTERIORES</t>
  </si>
  <si>
    <t>INDICE H1-EA-I1</t>
  </si>
  <si>
    <t>4100  Y  4200    INGRESOS</t>
  </si>
  <si>
    <t>NOTA: H1-EA-I1</t>
  </si>
  <si>
    <t>411110000000</t>
  </si>
  <si>
    <t>SOBRE LOTERIAS, RIFAS, SORTEOS Y CONCURSOS</t>
  </si>
  <si>
    <t>411120000000</t>
  </si>
  <si>
    <t>SOBRE ESPECTACULOS PUBLICOS</t>
  </si>
  <si>
    <t>411210000000</t>
  </si>
  <si>
    <t>IMPUESTO PREDIAL</t>
  </si>
  <si>
    <t>411220000000</t>
  </si>
  <si>
    <t>IMPUESTO SOBRE LOTES BALDIOS, SIN BARDEAR O FALTA DE BANQUETAS</t>
  </si>
  <si>
    <t>411310000000</t>
  </si>
  <si>
    <t>IMPUESTO SOBRE ADQUISICIONES DE IMUEBLES</t>
  </si>
  <si>
    <t>411710000000</t>
  </si>
  <si>
    <t>RECARGOS DE IMPUESTOS</t>
  </si>
  <si>
    <t>411720000000</t>
  </si>
  <si>
    <t>MULTAS</t>
  </si>
  <si>
    <t>411730000000</t>
  </si>
  <si>
    <t>HONORARIOS Y GASTOS DE EJECUCIÓN DE IMPUESTOS MUNICIPALES</t>
  </si>
  <si>
    <t>411810000000</t>
  </si>
  <si>
    <t>IMPUESTO PREDIAL EJERCICIOS ANTERIORES</t>
  </si>
  <si>
    <t>413100000000</t>
  </si>
  <si>
    <t>CONTRIBUCION DE MEJORAS POR OBRAS PUBLICAS</t>
  </si>
  <si>
    <t>413200000000</t>
  </si>
  <si>
    <t>CONTRIBUCIONES DE MEJORAS NO COMPRENDIDAS EN LA LEY DE INGRESOS VIGENTE, CAUSADAS EN EJERCICIOS FISCALES ANTERIORES PENDIENTES DE LIQUIDACIÓN O PAGO</t>
  </si>
  <si>
    <t>414110000000</t>
  </si>
  <si>
    <t>POR LA OCUPACIÓN DE LA VÍA PÚBLICA Y SERVICIOS DE MERCADO</t>
  </si>
  <si>
    <t>414310000000</t>
  </si>
  <si>
    <t>DERECHOS POR LA PRESTACION DE SERVICIOS MUNICIPALES</t>
  </si>
  <si>
    <t>414410000000</t>
  </si>
  <si>
    <t>RECARGOS</t>
  </si>
  <si>
    <t>414910000000</t>
  </si>
  <si>
    <t>OTROS DERECHOS MUNICIPALES</t>
  </si>
  <si>
    <t>415110000000</t>
  </si>
  <si>
    <t>POR LOS SERVICIOS QUE NO CORRESPONDEN A FUNCIONES DE DERECHO PÚBLICO</t>
  </si>
  <si>
    <t>415120000000</t>
  </si>
  <si>
    <t>OTROS PRODUCTOS DE TIPO CORRIENTE</t>
  </si>
  <si>
    <t>416200000000</t>
  </si>
  <si>
    <t>416300000000</t>
  </si>
  <si>
    <t>INDEMNIZACIONES</t>
  </si>
  <si>
    <t>416900000000</t>
  </si>
  <si>
    <t>OTROS APROVECHAMIENTOS</t>
  </si>
  <si>
    <t>421110000000</t>
  </si>
  <si>
    <t>PARTICIPACIONES EN RECURSOS DE LA FEDERACION</t>
  </si>
  <si>
    <t>421120000000</t>
  </si>
  <si>
    <t>PARTICIPACIONES EN RECUSOS DE LA ENTIDAD FEDERATIVA</t>
  </si>
  <si>
    <t>421210000000</t>
  </si>
  <si>
    <t>APORTACIONES DE LA FEDERACION PARA LOS MUNICIPIOS</t>
  </si>
  <si>
    <t>421220000000</t>
  </si>
  <si>
    <t>APORTACIONES DEL ESTADO PARA LOS MUNICIPIOS</t>
  </si>
  <si>
    <t>421310000000</t>
  </si>
  <si>
    <t>CONVENIOS FEDERALES</t>
  </si>
  <si>
    <t>421320000000</t>
  </si>
  <si>
    <t>CONVENIOS ESTATALES</t>
  </si>
  <si>
    <t>422320000000</t>
  </si>
  <si>
    <t>SUBSIDIOS Y SUBVENCIONES RECIBIDOS DEL ESTADO</t>
  </si>
  <si>
    <t>INDICE H1-EA-I2</t>
  </si>
  <si>
    <t>4300    OTROS INGRESOS Y BENEFICIOS</t>
  </si>
  <si>
    <t>NOTA: H1-EA-I2</t>
  </si>
  <si>
    <t>431100000000</t>
  </si>
  <si>
    <t>INTERESES GANADOS DE TÍTULOS, VALORES Y DEMÁS INSTRUMENTOS FINANCIEROS.</t>
  </si>
  <si>
    <t>439200000000</t>
  </si>
  <si>
    <t>BONIFICACIONES Y DESCUENTOS OBTENIDOS</t>
  </si>
  <si>
    <t>439910000000</t>
  </si>
  <si>
    <t>OTROS INGRESOS Y BENEFICIOS VARIOS</t>
  </si>
  <si>
    <t>INDICE H1-EA-G1</t>
  </si>
  <si>
    <t>%  GASTO</t>
  </si>
  <si>
    <t>EXPLICACIÓN</t>
  </si>
  <si>
    <t>5000    GASTOS Y OTRAS PÉRDIDAS</t>
  </si>
  <si>
    <t>NOTA: H1-EA-G1</t>
  </si>
  <si>
    <t>511130000000</t>
  </si>
  <si>
    <t>SUELDOS BASE AL PERSONAL PERMANENTE</t>
  </si>
  <si>
    <t>511210000000</t>
  </si>
  <si>
    <t>HONORARIOS ASIMILABLES A SALARIOS</t>
  </si>
  <si>
    <t>511220000000</t>
  </si>
  <si>
    <t>SUELDOS BASE AL PERSONAL EVENTUAL</t>
  </si>
  <si>
    <t>511320000000</t>
  </si>
  <si>
    <t>PRIMAS DE VACACIONES DOMINICAL Y GRATIFICACION DE FIN DE AÑO</t>
  </si>
  <si>
    <t>511330000000</t>
  </si>
  <si>
    <t>HORAS EXTRAORDINARIAS</t>
  </si>
  <si>
    <t>511340000000</t>
  </si>
  <si>
    <t>COMPENSACIONES</t>
  </si>
  <si>
    <t>511410000000</t>
  </si>
  <si>
    <t>APORTACIONES DE SEGURIDAD SOCIAL</t>
  </si>
  <si>
    <t>511420000000</t>
  </si>
  <si>
    <t>APORTACIONES A FONDO DE VIVIENDA</t>
  </si>
  <si>
    <t>511440000000</t>
  </si>
  <si>
    <t>APORTACIONES PARA SEGUROS</t>
  </si>
  <si>
    <t>511520000000</t>
  </si>
  <si>
    <t>511540000000</t>
  </si>
  <si>
    <t>PRESTACIONES CONTRACTUALES</t>
  </si>
  <si>
    <t>511590000000</t>
  </si>
  <si>
    <t>OTRAS PRESTACIONES SOCIALES Y ECONOMICAS</t>
  </si>
  <si>
    <t>511610000000</t>
  </si>
  <si>
    <t>ESTIMULOS</t>
  </si>
  <si>
    <t>512110000000</t>
  </si>
  <si>
    <t>MATERIALES UTILES Y EQ MENORES DE OFICINA</t>
  </si>
  <si>
    <t>512120000000</t>
  </si>
  <si>
    <t>MATERIALES Y UTILES DE IMPRESION Y REPRODUCCION</t>
  </si>
  <si>
    <t>512140000000</t>
  </si>
  <si>
    <t>MATERIALES UTILES Y EQ MENORES DE TECNOLOGIAS DE LA INFORMACION Y COMUNICACIONES</t>
  </si>
  <si>
    <t>512150000000</t>
  </si>
  <si>
    <t>MATERIAL IMPRESO E INFORMACIÓN DIGITAL</t>
  </si>
  <si>
    <t>512160000000</t>
  </si>
  <si>
    <t>MATERIAL DE LIMPIEZA</t>
  </si>
  <si>
    <t>512170000000</t>
  </si>
  <si>
    <t>MATERIALES Y UTILES DE ENSEÑANZA</t>
  </si>
  <si>
    <t>512180000000</t>
  </si>
  <si>
    <t>MATERIALES PARA EL REGISTRO E IDENTIFICACION DE BIENES Y PERSONAS</t>
  </si>
  <si>
    <t>512210000000</t>
  </si>
  <si>
    <t>PRODUCTOS ALIMENTICIOS PARA PERSONAS</t>
  </si>
  <si>
    <t>512220000000</t>
  </si>
  <si>
    <t>PRODUCTOS ALIMENTICIOS PARA ANIMALES</t>
  </si>
  <si>
    <t>512230000000</t>
  </si>
  <si>
    <t>UTENSILIOS PARA EL SERVICIO DE ALIMENTACION</t>
  </si>
  <si>
    <t>512370000000</t>
  </si>
  <si>
    <t>PRODUCTOS DE CUERO PIEL PLASTICO Y HULE ADQUIRIDOS COMO MATERIA PRIMA</t>
  </si>
  <si>
    <t>512390000000</t>
  </si>
  <si>
    <t>OTROS PRODUCTOS ADQUIRIDOS COMO MATERIA PRIMA</t>
  </si>
  <si>
    <t>512410000000</t>
  </si>
  <si>
    <t>PRODUCTOS MINERALES NO METALICOS</t>
  </si>
  <si>
    <t>512420000000</t>
  </si>
  <si>
    <t>CEMENTO Y PRODUCTOS DE CONCRETO</t>
  </si>
  <si>
    <t>512430000000</t>
  </si>
  <si>
    <t>CAL YESO Y PRODUCTOS DE YESO</t>
  </si>
  <si>
    <t>512440000000</t>
  </si>
  <si>
    <t>MADERA Y PRODUCTO DE MADERA</t>
  </si>
  <si>
    <t>512450000000</t>
  </si>
  <si>
    <t>VIDRIO Y PRODUCTO DE VIDRIO</t>
  </si>
  <si>
    <t>512460000000</t>
  </si>
  <si>
    <t>MATERIAL ELECTRICO Y ELECTRONICO</t>
  </si>
  <si>
    <t>512470000000</t>
  </si>
  <si>
    <t>ARTICULOS METALICOS PARA LA CONSTRUCCION</t>
  </si>
  <si>
    <t>512480000000</t>
  </si>
  <si>
    <t>MATERIALES COMPLEMENTARIOS</t>
  </si>
  <si>
    <t>512490000000</t>
  </si>
  <si>
    <t>OTROS MATERIALES Y ARTICULOS DE CONSTRUCCION Y REPARACION</t>
  </si>
  <si>
    <t>512510000000</t>
  </si>
  <si>
    <t>PRODUCTOS QUIMICOS FARMACEUTICOS Y DE LABORATORIOS</t>
  </si>
  <si>
    <t>512520000000</t>
  </si>
  <si>
    <t>FERTILIZANTES PESTICIDAS Y OTROS AGROQUIMICOS</t>
  </si>
  <si>
    <t>512530000000</t>
  </si>
  <si>
    <t>MEDICINAS Y PRODUCTOS FARMACEUTICOS</t>
  </si>
  <si>
    <t>512540000000</t>
  </si>
  <si>
    <t>MATERIALES ACCESORIOS Y SUMINISTROS MEDICOS</t>
  </si>
  <si>
    <t>512560000000</t>
  </si>
  <si>
    <t>FIBRAS SINTETICAS HULES PLASTICOS Y DERIVADOS</t>
  </si>
  <si>
    <t>512610000000</t>
  </si>
  <si>
    <t>COMBUSTIBLES LUBLICANTES Y ADITIVOS</t>
  </si>
  <si>
    <t>512710000000</t>
  </si>
  <si>
    <t>VESTUARIO Y UNIFORMES</t>
  </si>
  <si>
    <t>512720000000</t>
  </si>
  <si>
    <t>PRENDAS DE SEGURIDAD Y PROTECCION PERSONAL</t>
  </si>
  <si>
    <t>512730000000</t>
  </si>
  <si>
    <t>ARTICULOS DEPORTIVOS</t>
  </si>
  <si>
    <t>512810000000</t>
  </si>
  <si>
    <t>SUSTANCIAS Y MATERIALES EXPLOSIVOS</t>
  </si>
  <si>
    <t>512820000000</t>
  </si>
  <si>
    <t>MATERIALES DE SEGURIDAD PUBLICA</t>
  </si>
  <si>
    <t>512830000000</t>
  </si>
  <si>
    <t>PRENDAS DE PROTECCION PARA SEGURIDAD PUBLICA Y NACIONAL</t>
  </si>
  <si>
    <t>512910000000</t>
  </si>
  <si>
    <t>HERRAMIENTAS MENORES</t>
  </si>
  <si>
    <t>512920000000</t>
  </si>
  <si>
    <t>REFACCIONES Y ACCESORIOS MENORES DE EDIFICIOS</t>
  </si>
  <si>
    <t>512930000000</t>
  </si>
  <si>
    <t>REFACCIONES Y ACCESORIOS MENORES DE MOBILIARIO Y EQUIPO DE ADMINISTRACION EDUCACIONAL Y  RECREATIVO</t>
  </si>
  <si>
    <t>512940000000</t>
  </si>
  <si>
    <t>REFACCIONES Y ACCESORIOS MENORES DE EQUIPO DE COMPUTO Y TECNOLOGIAS DE LA INFORMACION</t>
  </si>
  <si>
    <t>512960000000</t>
  </si>
  <si>
    <t>REFACCIONES Y ACCESORIOS MENORES DE EQUIPO DE TRANSPORTE</t>
  </si>
  <si>
    <t>512980000000</t>
  </si>
  <si>
    <t>REFACCIONES Y ACCESORIOS MENORES DE MAQUINARIA Y OTROS EQUIPOS</t>
  </si>
  <si>
    <t>512990000000</t>
  </si>
  <si>
    <t>REFACCIONES Y ACCESORIOS MENORES OTROS BIENES MUEBLES</t>
  </si>
  <si>
    <t>513110000000</t>
  </si>
  <si>
    <t>ENERGIA ELECTRICA</t>
  </si>
  <si>
    <t>513120000000</t>
  </si>
  <si>
    <t>GAS</t>
  </si>
  <si>
    <t>513130000000</t>
  </si>
  <si>
    <t>AGUA</t>
  </si>
  <si>
    <t>513140000000</t>
  </si>
  <si>
    <t>TELEFONIA TRADICIONAL</t>
  </si>
  <si>
    <t>513150000000</t>
  </si>
  <si>
    <t>TELEFONIA CELULAR</t>
  </si>
  <si>
    <t>513160000000</t>
  </si>
  <si>
    <t>SERVICIOS DE TELECOMUNICACIONES Y SATELITES</t>
  </si>
  <si>
    <t>513170000000</t>
  </si>
  <si>
    <t>SERVICIOS DE ACCESO DE INTERNET REDES Y PROCESAMIENTO DE INFORMACION</t>
  </si>
  <si>
    <t>513180000000</t>
  </si>
  <si>
    <t>SERVICIOS POSTALES Y TELEGRAFICOS</t>
  </si>
  <si>
    <t>513190000000</t>
  </si>
  <si>
    <t>SERVICIOS INTEGRALES Y OTROS SERVICIOS</t>
  </si>
  <si>
    <t>513220000000</t>
  </si>
  <si>
    <t>ARRENDAMIENTO DE EDIFICIOS</t>
  </si>
  <si>
    <t>513230000000</t>
  </si>
  <si>
    <t>ARRENDAMIENTO DE INMOBILIARIO Y EQUIPO DE ADMINISTRACION EDUCACIONAL Y RECREATIVO</t>
  </si>
  <si>
    <t>513250000000</t>
  </si>
  <si>
    <t>ARRENDAMIENTO DE EQUIPO DE TRANSPORTE</t>
  </si>
  <si>
    <t>513290000000</t>
  </si>
  <si>
    <t>OTROS ARRENDAMIENTOS</t>
  </si>
  <si>
    <t>513310000000</t>
  </si>
  <si>
    <t>SERVICIOS DE LEGALES DE CONTABILIDAD AUDITORIA Y RELACIONADOS</t>
  </si>
  <si>
    <t>513320000000</t>
  </si>
  <si>
    <t>SERVICIOS DE DISEÑO ARQUITECTURA INGENIERIA Y ACTIVIDADES RELACIONADAS</t>
  </si>
  <si>
    <t>513330000000</t>
  </si>
  <si>
    <t>SERVICIOS DE CONSULTORIA ADMINISTRATIVA PROCESOS TECNICA Y EN TECNOLOGIAS DE LA INFORMACION</t>
  </si>
  <si>
    <t>513340000000</t>
  </si>
  <si>
    <t>CAPACITACION</t>
  </si>
  <si>
    <t>513360000000</t>
  </si>
  <si>
    <t>SERVICIOS DE APOYO ADMINISTRATIVO TRADUCCION FOTOCOPIADO E IMPRESION</t>
  </si>
  <si>
    <t>513390000000</t>
  </si>
  <si>
    <t>SERVICIOS PROFESIONALES CIENTIFICOS Y TECNICOS INTEGRALES</t>
  </si>
  <si>
    <t>513450000000</t>
  </si>
  <si>
    <t>SEGURO DE BIENES PATRIMONIALES</t>
  </si>
  <si>
    <t>513460000000</t>
  </si>
  <si>
    <t>ALMACENAJE EMBALAJE Y ENVASE</t>
  </si>
  <si>
    <t>513470000000</t>
  </si>
  <si>
    <t>FLETES Y MANIOBRAS</t>
  </si>
  <si>
    <t>513490000000</t>
  </si>
  <si>
    <t>SERVICIOS FINANCIEROS BANCARIOS Y COMERCIALES INTEGRALES</t>
  </si>
  <si>
    <t>513510000000</t>
  </si>
  <si>
    <t>CONSERVACION Y MANTENIMIENTO MENOR DE INMUEBLES</t>
  </si>
  <si>
    <t>513520000000</t>
  </si>
  <si>
    <t>INSTALACION REPARACION Y MANTENIMIENTO DE MOBILIARIO Y EQUIPO DE ADMINISTRACION EDUCACIONAL Y RECREATIVO</t>
  </si>
  <si>
    <t>513530000000</t>
  </si>
  <si>
    <t>INSTALACION REPARACION Y MANTENIMIENTO DE EQUIPO DE COMPUTO Y TECNOLOGIA DE LA INFORMACION</t>
  </si>
  <si>
    <t>513550000000</t>
  </si>
  <si>
    <t>REPARACION Y MANTENIMIENTO DE EQUIPO DE TRANSPORTE</t>
  </si>
  <si>
    <t>513570000000</t>
  </si>
  <si>
    <t>INSTALACION REPARACION Y MANTENIMIENTO DE MAQUINARIA OTROS EQUIPOS Y HERRAMIENTA</t>
  </si>
  <si>
    <t>513580000000</t>
  </si>
  <si>
    <t>SERVICIOS DE LIMPIEZA Y MANEJO DE DESECHOS</t>
  </si>
  <si>
    <t>513590000000</t>
  </si>
  <si>
    <t>SERVICIOS DE JARDINERIA Y FUMIGACION</t>
  </si>
  <si>
    <t>513610000000</t>
  </si>
  <si>
    <t>DIFUSION POR RADIO TELEVISION Y OTROS MEDIOS DE MENSAJES SOBRE PROGRAMAS Y ACTIVIDADES GUBERNAMENTALES</t>
  </si>
  <si>
    <t>513690000000</t>
  </si>
  <si>
    <t>OTROS SERVICIOS DE INFORMACION</t>
  </si>
  <si>
    <t>513710000000</t>
  </si>
  <si>
    <t>PASAJES AEREOS</t>
  </si>
  <si>
    <t>513720000000</t>
  </si>
  <si>
    <t>PASAJES TERRESTRES</t>
  </si>
  <si>
    <t>513750000000</t>
  </si>
  <si>
    <t>VIATICOS EN EL PAIS</t>
  </si>
  <si>
    <t>513810000000</t>
  </si>
  <si>
    <t>GASTOS DE CEREMONIAL</t>
  </si>
  <si>
    <t>513820000000</t>
  </si>
  <si>
    <t>GASTOS DE ORDEN SOCIAL Y CULTURAL</t>
  </si>
  <si>
    <t>513840000000</t>
  </si>
  <si>
    <t>EXPOSICIONES</t>
  </si>
  <si>
    <t>513850000000</t>
  </si>
  <si>
    <t>GASTOS DE REPRESENTACION</t>
  </si>
  <si>
    <t>513920000000</t>
  </si>
  <si>
    <t>IMPUESTOS Y DERECHOS</t>
  </si>
  <si>
    <t>513940000000</t>
  </si>
  <si>
    <t>SENTENCIAS Y RESOLUCIONES JUDICIALES</t>
  </si>
  <si>
    <t>513950000000</t>
  </si>
  <si>
    <t>PENAS MULTAS ACCESORIOS Y ACTUALIZACIONES</t>
  </si>
  <si>
    <t>513960000000</t>
  </si>
  <si>
    <t>OTROS GASTOS POR RESPONSABILIDADES</t>
  </si>
  <si>
    <t>513980000000</t>
  </si>
  <si>
    <t>IMPUESTOS SOBRE NOMINA Y OTROS QUE DERIVEN DE UNA RELACIÓN LABORAL</t>
  </si>
  <si>
    <t>513990000000</t>
  </si>
  <si>
    <t>OTROS SERVICIOS GENERALES</t>
  </si>
  <si>
    <t>522110000000</t>
  </si>
  <si>
    <t>TRANSFERENCIAS OTORGADAS A ENTIDADES PARAESTATALES NO EMPRESARIALES Y NO FINANCIEROS</t>
  </si>
  <si>
    <t>523120000000</t>
  </si>
  <si>
    <t>SUBSIDIOS A LA DISTRIBUCION</t>
  </si>
  <si>
    <t>524110000000</t>
  </si>
  <si>
    <t>AYUDAS SOCIALES A PERSONAS</t>
  </si>
  <si>
    <t>525110000000</t>
  </si>
  <si>
    <t>PENSIONES</t>
  </si>
  <si>
    <t>541110010000</t>
  </si>
  <si>
    <t>INTERESES DE LA DEUDA INTERNA CON INSTITUCIONES DE CREDITO CORTO PLAZO</t>
  </si>
  <si>
    <t>559910010000</t>
  </si>
  <si>
    <t>BIENES MUEBLES VALOR MENOR 70 VECES EL VALOR DIARIO DE LA UMA</t>
  </si>
  <si>
    <t>INDICE H1-EFE-01</t>
  </si>
  <si>
    <t>1110    FLUJO DE EFECTIVO</t>
  </si>
  <si>
    <t>NOTA: H1-EFE-01</t>
  </si>
  <si>
    <t>111110010000</t>
  </si>
  <si>
    <t>CAJA GENERAL</t>
  </si>
  <si>
    <t>111110020000</t>
  </si>
  <si>
    <t>CAJA GENERAL INGRESOS</t>
  </si>
  <si>
    <t>111210010001</t>
  </si>
  <si>
    <t>188720827 CONCENTRADORA</t>
  </si>
  <si>
    <t>111210010002</t>
  </si>
  <si>
    <t>197964218 CONTINGENCIAS ECONOMICAS 2014</t>
  </si>
  <si>
    <t>111210010003</t>
  </si>
  <si>
    <t>193972321 ESCUELA DE INICIACION ARTISTICA 2013</t>
  </si>
  <si>
    <t>111210010005</t>
  </si>
  <si>
    <t>188721009 FORTALECIMIENTO 2012</t>
  </si>
  <si>
    <t>111210010006</t>
  </si>
  <si>
    <t>198468761 FORTALECIMIENTO 2015</t>
  </si>
  <si>
    <t>111210010007</t>
  </si>
  <si>
    <t>192465515 INFRAESTRUCTURA 2013</t>
  </si>
  <si>
    <t>111210010008</t>
  </si>
  <si>
    <t>194910141 INFRAESTRUCTURA 2014 FONDO III</t>
  </si>
  <si>
    <t>111210010009</t>
  </si>
  <si>
    <t>198146985 FISM 2015</t>
  </si>
  <si>
    <t>111210010010</t>
  </si>
  <si>
    <t>194391950 OBRA CONVENIDA 2013</t>
  </si>
  <si>
    <t>111210010011</t>
  </si>
  <si>
    <t>197455836 ORQUESTA SINFONICA INFANTIL Y JEVENIL</t>
  </si>
  <si>
    <t>111210010012</t>
  </si>
  <si>
    <t>193457206 PARTICIPACION BENEFICIARIOS 2013</t>
  </si>
  <si>
    <t>111210010013</t>
  </si>
  <si>
    <t>195742781 PARTICIPACION BENEFICIARIOS (INFR 2014)</t>
  </si>
  <si>
    <t>111210010015</t>
  </si>
  <si>
    <t>198146780 PERMISOS DE CONSTRUCCION</t>
  </si>
  <si>
    <t>111210010016</t>
  </si>
  <si>
    <t>188721025 PREDIAL</t>
  </si>
  <si>
    <t>111210010017</t>
  </si>
  <si>
    <t>188882320 RESCATE CASA DE CULTURA</t>
  </si>
  <si>
    <t>111210010021</t>
  </si>
  <si>
    <t>173772446 HABITAT 2010</t>
  </si>
  <si>
    <t>111210010022</t>
  </si>
  <si>
    <t>109011781 CUENTAS VARIAS</t>
  </si>
  <si>
    <t>111210010023</t>
  </si>
  <si>
    <t>0194265254 TERRENOS</t>
  </si>
  <si>
    <t>111210010024</t>
  </si>
  <si>
    <t>0168489831 RESCATE DE ESPACIOS PÚBLICOS 2009</t>
  </si>
  <si>
    <t>111210010025</t>
  </si>
  <si>
    <t>0112627434 FONDO GENERAL DE PARTICIPACIONES (CUENTA CORRIENTE)</t>
  </si>
  <si>
    <t>111210010026</t>
  </si>
  <si>
    <t>0112627981 FONDO DE INFRAESTRUCTURA SOCIAL MUNICIPAL 2019</t>
  </si>
  <si>
    <t>111210010027</t>
  </si>
  <si>
    <t>0112628058 FONDO DE FORTALECIMIENTO DE LOS MUNICIPIOS Y LAS DEMARCACIONES TERRITORIALES DF 2019</t>
  </si>
  <si>
    <t>111210010028</t>
  </si>
  <si>
    <t>0112990253 FONDO DE APORTACION ESTATAL PARA LA INFRAESTRUCTURA DE LOS SERVICIOS PUBLICOS MUNICIPALES (FAEISPUM 2019)</t>
  </si>
  <si>
    <t>111210010029</t>
  </si>
  <si>
    <t>0113046281 CONSTRUCCION DE RED AGUA POTABLE Y DRENAJE SANITARIO EN CALLE RIO LERMA, LOCALIDAD ARROYO COLORADO, APORTACION ESTATAL</t>
  </si>
  <si>
    <t>111210010030</t>
  </si>
  <si>
    <t>0113046397 REHABILITACION DE LA RED DE AGUA POTABLE Y DRENAJE SANITARIO EN LA CALLE TULIPAN, ENTRE CAMINO VIEJO Y PALMAS APORTACION ESTATAL</t>
  </si>
  <si>
    <t>111210010031</t>
  </si>
  <si>
    <t>0113046362 AMPLIACION DE LA RED DE DRENAJE SANITARIO EN LAS CALLES CALLEJON MONTES OREOS, CANAN, MONTE SINAHI, BELEM Y CAMINO A LOS GARCIA APORTACION ESTATAL</t>
  </si>
  <si>
    <t>111210020001</t>
  </si>
  <si>
    <t>70011581321 NOMINA RECURSOS PROPIOS</t>
  </si>
  <si>
    <t>111210020003</t>
  </si>
  <si>
    <t>70013279266 HABITAT 2012</t>
  </si>
  <si>
    <t>111210020004</t>
  </si>
  <si>
    <t>70011581437 OBRA CONVENIDA 2012</t>
  </si>
  <si>
    <t>111210020005</t>
  </si>
  <si>
    <t>5428096 CONTINGENCIAS ECONOMICAS 2015</t>
  </si>
  <si>
    <t>111210020007</t>
  </si>
  <si>
    <t>70057454391 POPMI 2013</t>
  </si>
  <si>
    <t>111210020010</t>
  </si>
  <si>
    <t>70058578833 FORTALECIMIENTO 2014</t>
  </si>
  <si>
    <t>111210020011</t>
  </si>
  <si>
    <t>7883205554 RESCATE ESPACIOS PUBLICOS 2012</t>
  </si>
  <si>
    <t>111210020013</t>
  </si>
  <si>
    <t>70060257971 PUNTO PARA MOVER A MEXICO</t>
  </si>
  <si>
    <t>111210030001</t>
  </si>
  <si>
    <t>18000030736 CONCENTRADORA (RECURSOS PROPIOS)</t>
  </si>
  <si>
    <t>111210030002</t>
  </si>
  <si>
    <t>18000031182 FORTAMUN 2017</t>
  </si>
  <si>
    <t>111210030003</t>
  </si>
  <si>
    <t>18000031060 OBRA CONTRIBUCION MEJORAS FISM 2017</t>
  </si>
  <si>
    <t>111210030004</t>
  </si>
  <si>
    <t>18000031057 INFRAESTRUCTURA 2016</t>
  </si>
  <si>
    <t>111210030005</t>
  </si>
  <si>
    <t>18000031074 INFRAESTRUCTURA 2017</t>
  </si>
  <si>
    <t>111210030006</t>
  </si>
  <si>
    <t>18000031759 OBRA CONTRIBUCION MEJORAS FISM 2016</t>
  </si>
  <si>
    <t>111210030007</t>
  </si>
  <si>
    <t>18000030875 MUJERES PURHEPECHAS Y PREV DE LA VIOLENCIA DE GENERO.</t>
  </si>
  <si>
    <t>111210030008</t>
  </si>
  <si>
    <t>18000031256 RED DE APOYO AL EMPREND EN MICH 2016 (ESTATAL)</t>
  </si>
  <si>
    <t>111210030009</t>
  </si>
  <si>
    <t>18000031242 RED DE APOYO AL EMPREND EN MICH 2016 (FEDERAL)</t>
  </si>
  <si>
    <t>111210030010</t>
  </si>
  <si>
    <t>18000031822 FORTASEG 2016</t>
  </si>
  <si>
    <t>111210030011</t>
  </si>
  <si>
    <t>18000030827 FORTASEG COPARTICIPACION 2017</t>
  </si>
  <si>
    <t>111210030012</t>
  </si>
  <si>
    <t>18000031120 FORTALECIMIENTO 2018</t>
  </si>
  <si>
    <t>111210030013</t>
  </si>
  <si>
    <t>18000030770 NOMINA RECURSOS PROPIOS</t>
  </si>
  <si>
    <t>111210030014</t>
  </si>
  <si>
    <t>18000030784 PREDIAL</t>
  </si>
  <si>
    <t>111210030015</t>
  </si>
  <si>
    <t>18000030798 PREDIAL</t>
  </si>
  <si>
    <t>111210030016</t>
  </si>
  <si>
    <t>18000030813 FORTASEG 2017</t>
  </si>
  <si>
    <t>111210030017</t>
  </si>
  <si>
    <t>18000030830 NOMINA FORTALECIMIENTO 2016</t>
  </si>
  <si>
    <t>111210030018</t>
  </si>
  <si>
    <t>18000030844 ADQUISICION DE TERRENOS</t>
  </si>
  <si>
    <t>111210030020</t>
  </si>
  <si>
    <t>18000030861 FORTALECIMIENTO FINANCIERO PARA INVERSION 2017 (2)</t>
  </si>
  <si>
    <t>111210030021</t>
  </si>
  <si>
    <t>18000030892 FORTALECIMIENTO FINANCIERO PARA INVERSION 2017 (5)</t>
  </si>
  <si>
    <t>111210030024</t>
  </si>
  <si>
    <t>18000030949 FONDO PARA EL FORTALECIMIENTO DE LA INFRAESTRUCTURA ESTATAL Y MUNICIPAL 2017</t>
  </si>
  <si>
    <t>111210030025</t>
  </si>
  <si>
    <t>18000030952 FONDO DE PROYECTOS DE DESARROLLO REGIONAL URUAPAN 2017</t>
  </si>
  <si>
    <t>111210030026</t>
  </si>
  <si>
    <t>18000030966 FONDO DE PROYECTOS DE DESARROLLO REGIONAL URUAPAN (2) 2017</t>
  </si>
  <si>
    <t>111210030027</t>
  </si>
  <si>
    <t>18000030983 FONDO DE PROYECTOS DE DESARROLLO REGIONAL URUAPAN (7) 2017</t>
  </si>
  <si>
    <t>111210030028</t>
  </si>
  <si>
    <t>18000031009 3X1 MIGRANTES 2015</t>
  </si>
  <si>
    <t>111210030029</t>
  </si>
  <si>
    <t>18000031043 INFRAESTRUCTURA 2014</t>
  </si>
  <si>
    <t>111210030030</t>
  </si>
  <si>
    <t>18000031091 FORTALECIMIENTO FINANCIERO PARA INVERSION  2016 (2)</t>
  </si>
  <si>
    <t>111210030031</t>
  </si>
  <si>
    <t>18000031103 INFRAESTRUCTURA 2018</t>
  </si>
  <si>
    <t>111210030032</t>
  </si>
  <si>
    <t>18000031117 PROGRAMAS REGIONALES 2016 (3)</t>
  </si>
  <si>
    <t>111210030034</t>
  </si>
  <si>
    <t>18000031208 FONDO DE PROYECTOS DE DESARROLLO REGIONAL 2017 (3)</t>
  </si>
  <si>
    <t>111210030036</t>
  </si>
  <si>
    <t>18000031225 FONDO DE FORTALECIMIENTO FINANCIERO PARA INVERSION 2017 (4)</t>
  </si>
  <si>
    <t>111210030037</t>
  </si>
  <si>
    <t>18000031239 APORTACION ESTADO PROGR. DESARROLLO ECONOMICO AGROLIMENTARIO EN EL COMPONENTE PROMOCION DEL DESARR. RURAL Y REGIONAL BAJO LA VERTIENTE MUNICIPALIZADO</t>
  </si>
  <si>
    <t>111210030041</t>
  </si>
  <si>
    <t>18000031302 RED DE APOYO AL EMPRENDEDOR EN MICH. 2016 APORTACION MUNICIPAL</t>
  </si>
  <si>
    <t>111210030042</t>
  </si>
  <si>
    <t>18000031333 FONDO DE PROYECTOS DE DESARROLLO REGIONAL 2017 (2)</t>
  </si>
  <si>
    <t>111210030043</t>
  </si>
  <si>
    <t>18000031546 COINVERSION SOCIAL 2016 COPARTICIPACION</t>
  </si>
  <si>
    <t>111210030044</t>
  </si>
  <si>
    <t>18000031134 FONDO PARA EL FORTALECIMIENTO FINANCIERO PARA INVERSION 2016 (3)</t>
  </si>
  <si>
    <t>111210030045</t>
  </si>
  <si>
    <t>18000031148 PROYECTO REHABILITACION Y REMODELACION DEL MERCADO LA MORA APORTACION FEDERAL</t>
  </si>
  <si>
    <t>111210030046</t>
  </si>
  <si>
    <t>18000031151 PROYECTO REHABILITACION Y REMODELACION DEL MERCADO LA MORA APORTACION ESTATAL</t>
  </si>
  <si>
    <t>111210030048</t>
  </si>
  <si>
    <t>18000031179 FORTALECIMIENTO 2016</t>
  </si>
  <si>
    <t>111210030049</t>
  </si>
  <si>
    <t>18000031606 CONSERVACION RECURSOS NATURALES EN LA ZPA ZAPIEN</t>
  </si>
  <si>
    <t>111210030050</t>
  </si>
  <si>
    <t>18000031623 MEJORANDO TU CASA 2016</t>
  </si>
  <si>
    <t>111210030051</t>
  </si>
  <si>
    <t>18000031637 INFRAESTRUCTURA CULTURAL 2016 COPARTICIPACION</t>
  </si>
  <si>
    <t>111210030053</t>
  </si>
  <si>
    <t>18000031654 FORTALECIMIENTO DE LA INFRAESTRUCTURA ESTATAL Y MUNICIPAL (FORTALECE 2016)</t>
  </si>
  <si>
    <t>111210030054</t>
  </si>
  <si>
    <t>18000031671 3X1 SEDESOL FEDERAL 4 TECHUMBRES</t>
  </si>
  <si>
    <t>111210030055</t>
  </si>
  <si>
    <t>18000031699 3X1 SEDESOL ESTATAL  4 TECHUMBRES</t>
  </si>
  <si>
    <t>111210030057</t>
  </si>
  <si>
    <t>18000031731 VIVIENDA INFRAESTRUCTURA 2016</t>
  </si>
  <si>
    <t>111210030058</t>
  </si>
  <si>
    <t>18000031745 RESCATE DE ESPACIOS PUBLICOS 2016</t>
  </si>
  <si>
    <t>111210030059</t>
  </si>
  <si>
    <t>18000031776 HABITAT 2016 APORTACION FEDERAL</t>
  </si>
  <si>
    <t>111210030061</t>
  </si>
  <si>
    <t>18000031805 RECURSOS EXTRAORDINARIOS 2016</t>
  </si>
  <si>
    <t>111210030062</t>
  </si>
  <si>
    <t>18000031819 PROGRAMAS REGIONALES 2016</t>
  </si>
  <si>
    <t>111210030063</t>
  </si>
  <si>
    <t>18000031836 FORTASEG COPARTICIPACION 2016</t>
  </si>
  <si>
    <t>111210030064</t>
  </si>
  <si>
    <t>18000032862 DONATIVOS</t>
  </si>
  <si>
    <t>111210030065</t>
  </si>
  <si>
    <t>18000034221 COFEMER</t>
  </si>
  <si>
    <t>111210030066</t>
  </si>
  <si>
    <t>65505552934 FESTIVALES CULTURALES DE MUSICA Y ARTES 2016</t>
  </si>
  <si>
    <t>111210030067</t>
  </si>
  <si>
    <t>18000041019 PROGRAMA EMPLEO TEMPORAL 2016</t>
  </si>
  <si>
    <t>111210030068</t>
  </si>
  <si>
    <t>18000041036 FONDO DE FORTALECIMIENTO PARA INVERSION 2016</t>
  </si>
  <si>
    <t>111210030069</t>
  </si>
  <si>
    <t>18000041070 CONSTRUCCION PRESA DE GAVION PARA LA MITIGACION DE RIESGOS CERRO DE LA CRUZ</t>
  </si>
  <si>
    <t>111210030073</t>
  </si>
  <si>
    <t>65506732141 PROGRAMAS REGIONALES 2018 (1)</t>
  </si>
  <si>
    <t>111210030074</t>
  </si>
  <si>
    <t>65506732215 FORTALECIMIENTO FINANCIERO PARA LA INVERSION 2018 (2)</t>
  </si>
  <si>
    <t>111210030075</t>
  </si>
  <si>
    <t>18000030935 FORTALECIMIENTO FINANCIERO PARA LA INVERSION 2018 (1)</t>
  </si>
  <si>
    <t>111210030076</t>
  </si>
  <si>
    <t>FAEISPUM 2018 FONDO APORTAC ESTATALES P/ LA INFRAESTRUCTURA DE LOS SERV PUB MUN</t>
  </si>
  <si>
    <t>111210030077</t>
  </si>
  <si>
    <t>FONDO DE PROYECTO DE DESARROLLO REGIONAL 2018</t>
  </si>
  <si>
    <t>111210030079</t>
  </si>
  <si>
    <t>18000084180 CONTRIBUCIONES DE MEJORAS FISM 2018</t>
  </si>
  <si>
    <t>111210030080</t>
  </si>
  <si>
    <t>18000030767 EQUIPAMIENTO DEL CENTRO DE INICIACION ARTISTICA PAICE 2018 APORTAC MPAL</t>
  </si>
  <si>
    <t>111210040001</t>
  </si>
  <si>
    <t>4046106753 INFRAESTRUCTURA 2010</t>
  </si>
  <si>
    <t>111210040002</t>
  </si>
  <si>
    <t>4061699021 FONDO DE PROYECTOS DE DESARROLLO REGIONAL (5) 2018</t>
  </si>
  <si>
    <t>111210040003</t>
  </si>
  <si>
    <t>4061699039 FONDO DE FORTALECIMIENTO FINANCIERO PARA INVERSION (3) 2018</t>
  </si>
  <si>
    <t>111210040005</t>
  </si>
  <si>
    <t>4062271119 FONDO GENERAL DE PARTICIPACIONES (CUENTA CORRIENTE)</t>
  </si>
  <si>
    <t>111210040006</t>
  </si>
  <si>
    <t>4062271127 FONDO DE INFRAESTRUCTURA SOCIAL MUNICIPAL 2019</t>
  </si>
  <si>
    <t>111210040007</t>
  </si>
  <si>
    <t>4062271135 FONDO DE FORTALECIMIENTO DE LOS MUNICIPIOS Y LAS DEMARCACIONES TERRITORIALES DF 2019</t>
  </si>
  <si>
    <t>111210040008</t>
  </si>
  <si>
    <t>4062305495 APORTACION DE MEJORAS FISM 2019</t>
  </si>
  <si>
    <t>111210050001</t>
  </si>
  <si>
    <t>74559590101 PREDIAL</t>
  </si>
  <si>
    <t>111210050002</t>
  </si>
  <si>
    <t>9637620 HABITAT 2013</t>
  </si>
  <si>
    <t>111210050003</t>
  </si>
  <si>
    <t>9703281 PARTICIPACION MUNICIPAL HABITAT 2013</t>
  </si>
  <si>
    <t>111210050004</t>
  </si>
  <si>
    <t>13511977 HABITAT 2015</t>
  </si>
  <si>
    <t>111210050006</t>
  </si>
  <si>
    <t>38916110101 INFRAESTRUCTURA 2009</t>
  </si>
  <si>
    <t>111210050007</t>
  </si>
  <si>
    <t>75023130101 INFRAESTRUCTURA 2011</t>
  </si>
  <si>
    <t>111210050008</t>
  </si>
  <si>
    <t>75027680101 INFRAESTRUCTURA 2012</t>
  </si>
  <si>
    <t>111210050009</t>
  </si>
  <si>
    <t>80721180101 APORTACION BENEFICIARIOS FONDO III 2012</t>
  </si>
  <si>
    <t>111210050010</t>
  </si>
  <si>
    <t>135118370101 APORTACION BENEFICIARIOS 2015 FISM</t>
  </si>
  <si>
    <t>111210050011</t>
  </si>
  <si>
    <t>12849956 INFRAESTRUCTURA DEPORTIVA 2015</t>
  </si>
  <si>
    <t>111210050012</t>
  </si>
  <si>
    <t>9965781 CONSTRUCCION PISTA DE ATLETISMO 2013 INFR DEPVA</t>
  </si>
  <si>
    <t>111210050013</t>
  </si>
  <si>
    <t>83912370101 CONSTRUCCION UNIDAD DEPORTIVA (CONADE)</t>
  </si>
  <si>
    <t>111210050014</t>
  </si>
  <si>
    <t>13849427 FEISPM 2015</t>
  </si>
  <si>
    <t>111210050017</t>
  </si>
  <si>
    <t>128615710101 SUBSEMUN 2015</t>
  </si>
  <si>
    <t>111210050019</t>
  </si>
  <si>
    <t>131886930101 SEDATU ESPACIOS PUBLICOS MICH 2015</t>
  </si>
  <si>
    <t>111210050024</t>
  </si>
  <si>
    <t>194843770101 SEXTA ETAPA DE CONSTRUC ALBERGUE NAZARETH DE JUCUTACATO, RECURSO MIGRANTE 2017.</t>
  </si>
  <si>
    <t>111210050025</t>
  </si>
  <si>
    <t>194843770102 SEXTA ETAPA DE CONSTRUC ALBERGUE NAZARETH DE JUCUTACATO, RECURSO ESTATAL 2017.</t>
  </si>
  <si>
    <t>111210050026</t>
  </si>
  <si>
    <t>194843770103 SEXTA ETAPA DE CONSTRUC ALBERGUE NAZARETH DE JUCUTACATO, RECURSO FEDERAL 2017.</t>
  </si>
  <si>
    <t>111210050029</t>
  </si>
  <si>
    <t>194844010102 QUINTA ETAPA DE RECONSTRUCCION DE LA CASA COMUNITARIA DE JUCUTACATO, RECURSO ESTATAL 2017.</t>
  </si>
  <si>
    <t>111210050030</t>
  </si>
  <si>
    <t>194844010103 QUINTA ETAPA DE RECONSTRUCCION DE LA CASA COMUNITARIA DE JUCUTACATO, RECURSO FEDERAL 2017.</t>
  </si>
  <si>
    <t>111210050031</t>
  </si>
  <si>
    <t>194844010104 QUINTA ETAPA DE RECONSTRUCCION DE LA CASA COMUNITARIA DE JUCUTACATO, RECURSO MUNICIPAL 2017.</t>
  </si>
  <si>
    <t>111210050032</t>
  </si>
  <si>
    <t>21004064 FORTASEG FEDERAL 2018</t>
  </si>
  <si>
    <t>111210050033</t>
  </si>
  <si>
    <t>21004304 FORTASEG COPARTICIPACION 2018</t>
  </si>
  <si>
    <t>111210050034</t>
  </si>
  <si>
    <t>10120285 ZONAS PRIORITARIAS PISO FIRME</t>
  </si>
  <si>
    <t>111210050035</t>
  </si>
  <si>
    <t>6938890 SEMARNAT (CONST.PLANTA SELEC CELDA DISPOSICIÓN FINAL RESIDUOS SOLIDOS</t>
  </si>
  <si>
    <t>111210050036</t>
  </si>
  <si>
    <t>1259185  (CONADE) PISTA DE ATLETISMO</t>
  </si>
  <si>
    <t>111210050037</t>
  </si>
  <si>
    <t>11257623 PROYECTO MUJER EN COMUNIDAD INDIGENA DERECHO DE LAS MUJERES</t>
  </si>
  <si>
    <t>111210050038</t>
  </si>
  <si>
    <t>21598669 TEJIENDO REDES EN COMUNIDAD PARA PREV LA VIOLENCIA CONTRA LAS MUJERES PUREP 2018</t>
  </si>
  <si>
    <t>111210050039</t>
  </si>
  <si>
    <t>216275830101 3X1 MIGRANT 2018 APORT FEDERAL (PAV. DRENAJE E ILUMIN C VASCO QUIROGA STA ANA Z)</t>
  </si>
  <si>
    <t>111210050040</t>
  </si>
  <si>
    <t>216275830102 3X1 MIGRANT 2018 APORT ESTATAL (PAV. DRENAJE E ILUMIN C VASCO QUIROGA STA ANA Z)</t>
  </si>
  <si>
    <t>111210050041</t>
  </si>
  <si>
    <t>216275830103 3X1 MIGRANT 2018 APORT MUNICIP (PAV. DRENAJE E ILUMIN C VASCO QUIROGA STA ANA Z)</t>
  </si>
  <si>
    <t>111210050042</t>
  </si>
  <si>
    <t>216275830104 3X1 MIGRANT 2018 APORT MIGRANT (PAV. DRENAJE E ILUMIN C VASCO QUIROGA STA ANA Z)</t>
  </si>
  <si>
    <t>111210050043</t>
  </si>
  <si>
    <t>224304330104 3X1 MIGRANTE 2018 APORTACION MIGRANTE (PAV. DE CAPULIN 1ERA ETAPA)</t>
  </si>
  <si>
    <t>111210050044</t>
  </si>
  <si>
    <t>224294500104 3X1 MIGRANTE 2018 APORTACION MIGRANTE (REHAB Y EQUIP CLINICA SALUD ANGAHUAN)</t>
  </si>
  <si>
    <t>111210050045</t>
  </si>
  <si>
    <t>224294500101 3X1 MIGRANTE 2018 APORTACION FEDERAL (REHAB Y EQUIP CLINICA SALUD ANGAHUAN)</t>
  </si>
  <si>
    <t>111210050046</t>
  </si>
  <si>
    <t>224294500102 3X1 MIGRANTE 2018 APORTACION ESTATAL (REHAB Y EQUIP CLINICA SALUD ANGAHUAN)</t>
  </si>
  <si>
    <t>111210050047</t>
  </si>
  <si>
    <t>224294500103 3X1 MIGRANTE 2018 APORTACION MUNICIPAL (REHAB Y EQUIP CLINICA SALUD ANGAHUAN)</t>
  </si>
  <si>
    <t>111210050048</t>
  </si>
  <si>
    <t>224304330101 3X1 MIGRANTE 2018 APORTACION FEDERAL (PAV. DE CAPULIN 1ERA ETAPA)</t>
  </si>
  <si>
    <t>111210050050</t>
  </si>
  <si>
    <t>224304330103 3X1 MIGRANTE 2018 APORTACION MUNICIPAL (PAV. DE CAPULIN 1ERA ETAPA)</t>
  </si>
  <si>
    <t>111210050051</t>
  </si>
  <si>
    <t>24528655 FORTASEG FEDERAL 2019</t>
  </si>
  <si>
    <t>111210050052</t>
  </si>
  <si>
    <t>24528812 FORTASEG COPARTICIPACION 2019</t>
  </si>
  <si>
    <t>INDICE H1-EFE-02</t>
  </si>
  <si>
    <t xml:space="preserve">         FLUJO</t>
  </si>
  <si>
    <t>% SUB</t>
  </si>
  <si>
    <t>1210, 1230, 1240 Y 1250  INVERSIONES, ADQ. BIENES MUEBLES, INMUEBLES E INTANGIBLES</t>
  </si>
  <si>
    <t>NOTA: H1-EFE-02</t>
  </si>
  <si>
    <t>123000000000</t>
  </si>
  <si>
    <t>124000000000</t>
  </si>
  <si>
    <t>SISTEMAS DE AIRE ACONDICIONADO, CALEFACCIÓN Y REFRIGERACIÓN INDUSTRIAL Y COMERCIAL</t>
  </si>
  <si>
    <t>125000000000</t>
  </si>
  <si>
    <t>DE MEMORIA</t>
  </si>
  <si>
    <t>AL MES DE DICIEMBRE 2018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</si>
  <si>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</si>
  <si>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 xml:space="preserve">Las cuentas que se manejan para efectos de este documento son las siguientes:
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</si>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</sst>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#,##0.00_ ;\-#,##0.00\ "/>
  </numFmts>
  <fonts count="4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1"/>
      <name val="Arial"/>
      <family val="2"/>
    </font>
    <font>
      <b/>
      <sz val="9"/>
      <color indexed="8"/>
      <name val="Calibri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u/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5"/>
      <name val="Arial"/>
      <family val="2"/>
    </font>
    <font>
      <sz val="15"/>
      <name val="Calibri"/>
      <family val="2"/>
    </font>
    <font>
      <sz val="15"/>
      <color indexed="8"/>
      <name val="Arial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3">
    <xf numFmtId="0" fontId="0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0" fontId="4" fillId="0" borderId="0"/>
    <xf numFmtId="0" fontId="33" fillId="0" borderId="0"/>
    <xf numFmtId="0" fontId="32" fillId="0" borderId="0"/>
    <xf numFmtId="0" fontId="32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7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6" fillId="0" borderId="0" xfId="0" applyFont="1" applyFill="1" applyBorder="1"/>
    <xf numFmtId="0" fontId="2" fillId="0" borderId="0" xfId="0" applyFont="1" applyAlignment="1">
      <alignment horizontal="center"/>
    </xf>
    <xf numFmtId="4" fontId="3" fillId="0" borderId="0" xfId="0" applyNumberFormat="1" applyFont="1"/>
    <xf numFmtId="15" fontId="3" fillId="0" borderId="0" xfId="0" applyNumberFormat="1" applyFont="1"/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/>
    <xf numFmtId="49" fontId="0" fillId="0" borderId="0" xfId="0" applyNumberFormat="1" applyFont="1" applyAlignment="1">
      <alignment horizontal="center"/>
    </xf>
    <xf numFmtId="0" fontId="9" fillId="0" borderId="0" xfId="0" applyFont="1" applyAlignment="1"/>
    <xf numFmtId="0" fontId="2" fillId="0" borderId="0" xfId="6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3" fillId="0" borderId="0" xfId="6" applyFont="1" applyFill="1" applyBorder="1" applyAlignment="1">
      <alignment vertical="top"/>
    </xf>
    <xf numFmtId="0" fontId="3" fillId="0" borderId="0" xfId="6" applyFont="1" applyFill="1" applyBorder="1" applyAlignment="1">
      <alignment vertical="top" wrapText="1"/>
    </xf>
    <xf numFmtId="165" fontId="3" fillId="0" borderId="0" xfId="2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3" fillId="0" borderId="0" xfId="6" applyNumberFormat="1" applyFont="1" applyFill="1" applyBorder="1" applyAlignment="1">
      <alignment horizontal="right" vertical="top"/>
    </xf>
    <xf numFmtId="0" fontId="10" fillId="0" borderId="0" xfId="6" applyFont="1" applyFill="1" applyBorder="1" applyAlignment="1">
      <alignment horizontal="left" vertical="top"/>
    </xf>
    <xf numFmtId="0" fontId="3" fillId="0" borderId="0" xfId="7" applyFont="1" applyFill="1" applyBorder="1" applyAlignment="1">
      <alignment vertical="top"/>
    </xf>
    <xf numFmtId="4" fontId="10" fillId="0" borderId="0" xfId="6" applyNumberFormat="1" applyFont="1" applyFill="1" applyBorder="1" applyAlignment="1">
      <alignment horizontal="right" vertical="top"/>
    </xf>
    <xf numFmtId="4" fontId="3" fillId="0" borderId="0" xfId="6" applyNumberFormat="1" applyFont="1" applyFill="1" applyBorder="1" applyAlignment="1">
      <alignment horizontal="right" vertical="top" wrapText="1"/>
    </xf>
    <xf numFmtId="4" fontId="7" fillId="0" borderId="0" xfId="2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 vertical="center" wrapText="1"/>
    </xf>
    <xf numFmtId="4" fontId="6" fillId="0" borderId="0" xfId="2" applyNumberFormat="1" applyFon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2" fontId="34" fillId="0" borderId="0" xfId="0" applyNumberFormat="1" applyFont="1"/>
    <xf numFmtId="0" fontId="35" fillId="0" borderId="0" xfId="0" applyFont="1"/>
    <xf numFmtId="2" fontId="0" fillId="0" borderId="0" xfId="0" applyNumberFormat="1"/>
    <xf numFmtId="2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35" fillId="0" borderId="0" xfId="0" applyFont="1" applyAlignment="1">
      <alignment wrapText="1"/>
    </xf>
    <xf numFmtId="4" fontId="9" fillId="0" borderId="0" xfId="0" applyNumberFormat="1" applyFont="1" applyBorder="1" applyAlignment="1" applyProtection="1">
      <alignment horizontal="left"/>
    </xf>
    <xf numFmtId="0" fontId="34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wrapText="1"/>
    </xf>
    <xf numFmtId="4" fontId="1" fillId="0" borderId="0" xfId="2" applyNumberFormat="1" applyFont="1" applyFill="1" applyBorder="1" applyAlignment="1">
      <alignment horizontal="left" vertical="center" wrapText="1"/>
    </xf>
    <xf numFmtId="4" fontId="1" fillId="0" borderId="0" xfId="2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1" fillId="0" borderId="0" xfId="2" applyNumberFormat="1" applyFont="1" applyFill="1"/>
    <xf numFmtId="4" fontId="1" fillId="0" borderId="0" xfId="2" applyNumberFormat="1" applyFont="1" applyFill="1"/>
    <xf numFmtId="0" fontId="1" fillId="0" borderId="0" xfId="0" applyFont="1" applyFill="1" applyBorder="1"/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horizontal="left"/>
    </xf>
    <xf numFmtId="4" fontId="1" fillId="0" borderId="0" xfId="2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wrapText="1"/>
    </xf>
    <xf numFmtId="0" fontId="1" fillId="0" borderId="0" xfId="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/>
    </xf>
    <xf numFmtId="4" fontId="1" fillId="0" borderId="0" xfId="2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" fontId="1" fillId="0" borderId="0" xfId="2" applyNumberFormat="1" applyFont="1" applyFill="1" applyAlignment="1">
      <alignment horizontal="right"/>
    </xf>
    <xf numFmtId="4" fontId="1" fillId="0" borderId="0" xfId="2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2" applyFont="1" applyFill="1" applyBorder="1" applyAlignment="1">
      <alignment horizontal="left" wrapText="1"/>
    </xf>
    <xf numFmtId="4" fontId="1" fillId="0" borderId="0" xfId="1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1" fillId="0" borderId="0" xfId="7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quotePrefix="1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7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165" fontId="32" fillId="0" borderId="0" xfId="1" applyFont="1"/>
    <xf numFmtId="0" fontId="13" fillId="0" borderId="0" xfId="0" applyFont="1" applyBorder="1" applyAlignment="1" applyProtection="1">
      <alignment horizontal="left"/>
    </xf>
    <xf numFmtId="49" fontId="14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right" wrapText="1"/>
    </xf>
    <xf numFmtId="2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left" wrapText="1"/>
    </xf>
    <xf numFmtId="0" fontId="36" fillId="0" borderId="0" xfId="0" applyFont="1"/>
    <xf numFmtId="2" fontId="36" fillId="0" borderId="0" xfId="0" applyNumberFormat="1" applyFont="1"/>
    <xf numFmtId="49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49" fontId="17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Border="1"/>
    <xf numFmtId="0" fontId="13" fillId="0" borderId="0" xfId="0" applyFont="1"/>
    <xf numFmtId="0" fontId="14" fillId="0" borderId="0" xfId="0" applyFont="1"/>
    <xf numFmtId="4" fontId="14" fillId="0" borderId="0" xfId="0" applyNumberFormat="1" applyFont="1" applyAlignment="1">
      <alignment horizontal="right"/>
    </xf>
    <xf numFmtId="0" fontId="13" fillId="2" borderId="1" xfId="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/>
    <xf numFmtId="0" fontId="17" fillId="0" borderId="0" xfId="0" applyFont="1"/>
    <xf numFmtId="0" fontId="17" fillId="0" borderId="0" xfId="0" applyFont="1" applyAlignment="1"/>
    <xf numFmtId="0" fontId="36" fillId="0" borderId="0" xfId="0" applyFont="1" applyAlignment="1">
      <alignment horizontal="left"/>
    </xf>
    <xf numFmtId="0" fontId="14" fillId="0" borderId="0" xfId="0" applyFont="1" applyBorder="1"/>
    <xf numFmtId="0" fontId="17" fillId="0" borderId="0" xfId="0" applyFont="1" applyBorder="1" applyAlignment="1" applyProtection="1"/>
    <xf numFmtId="165" fontId="36" fillId="0" borderId="0" xfId="1" applyFont="1"/>
    <xf numFmtId="4" fontId="14" fillId="0" borderId="0" xfId="0" applyNumberFormat="1" applyFont="1"/>
    <xf numFmtId="10" fontId="14" fillId="0" borderId="0" xfId="11" applyNumberFormat="1" applyFont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36" fillId="0" borderId="0" xfId="0" applyFont="1" applyAlignment="1">
      <alignment wrapText="1"/>
    </xf>
    <xf numFmtId="0" fontId="15" fillId="0" borderId="0" xfId="0" applyFont="1" applyFill="1"/>
    <xf numFmtId="0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/>
    <xf numFmtId="4" fontId="4" fillId="0" borderId="0" xfId="0" applyNumberFormat="1" applyFont="1"/>
    <xf numFmtId="0" fontId="4" fillId="0" borderId="0" xfId="0" applyFont="1"/>
    <xf numFmtId="15" fontId="4" fillId="0" borderId="0" xfId="0" applyNumberFormat="1" applyFont="1"/>
    <xf numFmtId="0" fontId="18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left"/>
    </xf>
    <xf numFmtId="4" fontId="20" fillId="0" borderId="0" xfId="0" applyNumberFormat="1" applyFont="1"/>
    <xf numFmtId="49" fontId="14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7" fillId="0" borderId="0" xfId="0" applyFont="1" applyBorder="1" applyAlignment="1" applyProtection="1">
      <alignment wrapText="1"/>
    </xf>
    <xf numFmtId="4" fontId="17" fillId="0" borderId="0" xfId="0" applyNumberFormat="1" applyFont="1" applyBorder="1" applyAlignment="1" applyProtection="1">
      <alignment horizontal="left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Fill="1" applyBorder="1" applyAlignment="1">
      <alignment horizontal="center" wrapText="1"/>
    </xf>
    <xf numFmtId="4" fontId="13" fillId="2" borderId="1" xfId="7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3" fontId="13" fillId="0" borderId="0" xfId="0" applyNumberFormat="1" applyFont="1" applyBorder="1" applyAlignment="1" applyProtection="1">
      <alignment horizontal="left"/>
    </xf>
    <xf numFmtId="4" fontId="13" fillId="2" borderId="2" xfId="7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wrapText="1"/>
    </xf>
    <xf numFmtId="4" fontId="14" fillId="0" borderId="0" xfId="2" applyNumberFormat="1" applyFont="1" applyFill="1" applyBorder="1" applyAlignment="1">
      <alignment horizontal="right" wrapText="1"/>
    </xf>
    <xf numFmtId="165" fontId="14" fillId="0" borderId="0" xfId="2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center"/>
    </xf>
    <xf numFmtId="0" fontId="18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18" fillId="2" borderId="6" xfId="0" applyFont="1" applyFill="1" applyBorder="1" applyAlignment="1">
      <alignment horizontal="center"/>
    </xf>
    <xf numFmtId="0" fontId="4" fillId="0" borderId="7" xfId="0" applyFont="1" applyBorder="1"/>
    <xf numFmtId="0" fontId="13" fillId="0" borderId="0" xfId="0" applyFont="1" applyFill="1" applyBorder="1" applyAlignment="1" applyProtection="1">
      <alignment horizontal="left"/>
    </xf>
    <xf numFmtId="4" fontId="17" fillId="0" borderId="0" xfId="0" applyNumberFormat="1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4" fontId="17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right"/>
    </xf>
    <xf numFmtId="4" fontId="15" fillId="0" borderId="0" xfId="0" applyNumberFormat="1" applyFont="1" applyAlignment="1">
      <alignment horizontal="right"/>
    </xf>
    <xf numFmtId="0" fontId="37" fillId="0" borderId="0" xfId="0" applyFont="1"/>
    <xf numFmtId="165" fontId="37" fillId="0" borderId="0" xfId="1" applyFont="1"/>
    <xf numFmtId="4" fontId="38" fillId="0" borderId="0" xfId="0" applyNumberFormat="1" applyFont="1" applyAlignment="1">
      <alignment horizontal="right"/>
    </xf>
    <xf numFmtId="10" fontId="38" fillId="0" borderId="0" xfId="11" applyNumberFormat="1" applyFont="1"/>
    <xf numFmtId="0" fontId="15" fillId="0" borderId="0" xfId="0" applyFont="1" applyFill="1" applyBorder="1" applyAlignment="1">
      <alignment horizontal="left" wrapText="1"/>
    </xf>
    <xf numFmtId="165" fontId="15" fillId="0" borderId="0" xfId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165" fontId="15" fillId="0" borderId="0" xfId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4" fontId="15" fillId="0" borderId="0" xfId="2" applyNumberFormat="1" applyFont="1" applyAlignment="1">
      <alignment horizontal="right"/>
    </xf>
    <xf numFmtId="0" fontId="37" fillId="0" borderId="0" xfId="0" applyFont="1" applyBorder="1"/>
    <xf numFmtId="0" fontId="21" fillId="0" borderId="0" xfId="0" applyFont="1"/>
    <xf numFmtId="0" fontId="20" fillId="0" borderId="0" xfId="6" applyFont="1" applyFill="1" applyBorder="1" applyAlignment="1">
      <alignment horizontal="left" vertical="top" wrapText="1"/>
    </xf>
    <xf numFmtId="4" fontId="15" fillId="0" borderId="0" xfId="0" applyNumberFormat="1" applyFont="1" applyAlignment="1">
      <alignment horizontal="right" wrapText="1"/>
    </xf>
    <xf numFmtId="165" fontId="20" fillId="0" borderId="0" xfId="2" applyFont="1" applyFill="1" applyBorder="1" applyAlignment="1">
      <alignment vertical="top" wrapText="1"/>
    </xf>
    <xf numFmtId="0" fontId="17" fillId="2" borderId="1" xfId="7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2" borderId="1" xfId="0" quotePrefix="1" applyNumberFormat="1" applyFont="1" applyFill="1" applyBorder="1" applyAlignment="1">
      <alignment horizontal="center" vertical="center"/>
    </xf>
    <xf numFmtId="0" fontId="22" fillId="0" borderId="0" xfId="7" applyFont="1" applyFill="1" applyBorder="1"/>
    <xf numFmtId="0" fontId="20" fillId="0" borderId="0" xfId="7" applyFont="1" applyFill="1" applyBorder="1"/>
    <xf numFmtId="0" fontId="20" fillId="0" borderId="0" xfId="7" applyFont="1" applyFill="1" applyBorder="1" applyAlignment="1">
      <alignment horizontal="left"/>
    </xf>
    <xf numFmtId="0" fontId="22" fillId="0" borderId="0" xfId="7" applyFont="1" applyFill="1" applyBorder="1" applyAlignment="1">
      <alignment horizontal="left" wrapText="1"/>
    </xf>
    <xf numFmtId="0" fontId="15" fillId="0" borderId="0" xfId="0" applyFont="1" applyBorder="1"/>
    <xf numFmtId="165" fontId="15" fillId="0" borderId="0" xfId="1" applyFont="1" applyBorder="1"/>
    <xf numFmtId="164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center"/>
    </xf>
    <xf numFmtId="165" fontId="20" fillId="0" borderId="0" xfId="1" applyFont="1" applyFill="1" applyBorder="1" applyAlignment="1">
      <alignment horizontal="left" vertical="top"/>
    </xf>
    <xf numFmtId="164" fontId="20" fillId="0" borderId="0" xfId="6" applyNumberFormat="1" applyFont="1" applyFill="1" applyBorder="1" applyAlignment="1">
      <alignment horizontal="right" vertical="top"/>
    </xf>
    <xf numFmtId="10" fontId="20" fillId="0" borderId="0" xfId="6" applyNumberFormat="1" applyFont="1" applyFill="1" applyBorder="1" applyAlignment="1">
      <alignment horizontal="center" vertical="top"/>
    </xf>
    <xf numFmtId="165" fontId="17" fillId="0" borderId="0" xfId="1" applyFont="1" applyAlignment="1"/>
    <xf numFmtId="164" fontId="17" fillId="0" borderId="0" xfId="0" applyNumberFormat="1" applyFont="1" applyAlignment="1">
      <alignment horizontal="right"/>
    </xf>
    <xf numFmtId="10" fontId="17" fillId="0" borderId="0" xfId="0" applyNumberFormat="1" applyFont="1" applyAlignment="1"/>
    <xf numFmtId="0" fontId="17" fillId="3" borderId="1" xfId="7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37" fillId="0" borderId="0" xfId="0" quotePrefix="1" applyFont="1"/>
    <xf numFmtId="0" fontId="39" fillId="0" borderId="0" xfId="0" applyFont="1"/>
    <xf numFmtId="165" fontId="39" fillId="0" borderId="0" xfId="1" applyFont="1"/>
    <xf numFmtId="4" fontId="15" fillId="0" borderId="0" xfId="0" applyNumberFormat="1" applyFont="1"/>
    <xf numFmtId="4" fontId="15" fillId="0" borderId="0" xfId="2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4" fontId="15" fillId="0" borderId="0" xfId="2" applyNumberFormat="1" applyFont="1" applyFill="1" applyBorder="1"/>
    <xf numFmtId="0" fontId="17" fillId="0" borderId="0" xfId="0" applyFont="1" applyFill="1" applyBorder="1" applyAlignment="1">
      <alignment horizontal="center" vertical="center" wrapText="1"/>
    </xf>
    <xf numFmtId="4" fontId="22" fillId="0" borderId="0" xfId="2" applyNumberFormat="1" applyFont="1" applyFill="1" applyBorder="1" applyAlignment="1">
      <alignment horizontal="right" vertical="top" wrapText="1"/>
    </xf>
    <xf numFmtId="0" fontId="15" fillId="0" borderId="0" xfId="0" applyFont="1" applyFill="1" applyBorder="1"/>
    <xf numFmtId="4" fontId="17" fillId="3" borderId="1" xfId="7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left"/>
    </xf>
    <xf numFmtId="166" fontId="15" fillId="0" borderId="0" xfId="0" applyNumberFormat="1" applyFont="1" applyFill="1" applyBorder="1" applyAlignment="1">
      <alignment horizontal="right" wrapText="1"/>
    </xf>
    <xf numFmtId="10" fontId="15" fillId="0" borderId="0" xfId="2" applyNumberFormat="1" applyFont="1" applyBorder="1"/>
    <xf numFmtId="2" fontId="15" fillId="0" borderId="0" xfId="2" applyNumberFormat="1" applyFont="1" applyBorder="1"/>
    <xf numFmtId="10" fontId="15" fillId="0" borderId="0" xfId="0" applyNumberFormat="1" applyFont="1" applyFill="1" applyBorder="1"/>
    <xf numFmtId="2" fontId="20" fillId="0" borderId="0" xfId="2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10" fontId="17" fillId="0" borderId="0" xfId="0" applyNumberFormat="1" applyFont="1" applyBorder="1"/>
    <xf numFmtId="0" fontId="17" fillId="0" borderId="0" xfId="0" applyFont="1" applyBorder="1"/>
    <xf numFmtId="4" fontId="17" fillId="3" borderId="1" xfId="2" applyNumberFormat="1" applyFont="1" applyFill="1" applyBorder="1" applyAlignment="1">
      <alignment horizontal="center" vertical="center" wrapText="1"/>
    </xf>
    <xf numFmtId="2" fontId="17" fillId="3" borderId="9" xfId="2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top" wrapText="1"/>
    </xf>
    <xf numFmtId="4" fontId="20" fillId="0" borderId="0" xfId="6" applyNumberFormat="1" applyFont="1" applyFill="1" applyBorder="1" applyAlignment="1">
      <alignment horizontal="right" vertical="top" wrapText="1"/>
    </xf>
    <xf numFmtId="0" fontId="17" fillId="0" borderId="10" xfId="0" applyFont="1" applyBorder="1" applyAlignment="1"/>
    <xf numFmtId="4" fontId="17" fillId="0" borderId="10" xfId="0" applyNumberFormat="1" applyFont="1" applyBorder="1" applyAlignment="1">
      <alignment horizontal="right"/>
    </xf>
    <xf numFmtId="0" fontId="17" fillId="0" borderId="0" xfId="0" applyFont="1" applyBorder="1" applyAlignment="1"/>
    <xf numFmtId="0" fontId="17" fillId="3" borderId="9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/>
    </xf>
    <xf numFmtId="4" fontId="15" fillId="0" borderId="0" xfId="2" applyNumberFormat="1" applyFont="1" applyBorder="1"/>
    <xf numFmtId="0" fontId="20" fillId="0" borderId="0" xfId="6" applyFont="1" applyFill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right"/>
    </xf>
    <xf numFmtId="0" fontId="22" fillId="0" borderId="0" xfId="6" applyFont="1" applyFill="1" applyBorder="1" applyAlignment="1">
      <alignment horizontal="left" vertical="top" wrapText="1"/>
    </xf>
    <xf numFmtId="4" fontId="22" fillId="0" borderId="0" xfId="6" applyNumberFormat="1" applyFont="1" applyFill="1" applyBorder="1" applyAlignment="1">
      <alignment horizontal="right" vertical="top" wrapText="1"/>
    </xf>
    <xf numFmtId="4" fontId="17" fillId="2" borderId="9" xfId="7" applyNumberFormat="1" applyFont="1" applyFill="1" applyBorder="1" applyAlignment="1">
      <alignment horizontal="center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20" fillId="0" borderId="0" xfId="0" applyFont="1"/>
    <xf numFmtId="15" fontId="20" fillId="0" borderId="0" xfId="0" applyNumberFormat="1" applyFont="1"/>
    <xf numFmtId="0" fontId="22" fillId="0" borderId="0" xfId="0" applyFont="1" applyAlignment="1">
      <alignment horizontal="center"/>
    </xf>
    <xf numFmtId="15" fontId="15" fillId="0" borderId="0" xfId="0" applyNumberFormat="1" applyFont="1"/>
    <xf numFmtId="4" fontId="15" fillId="0" borderId="0" xfId="0" applyNumberFormat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20" fillId="0" borderId="0" xfId="6" applyNumberFormat="1" applyFont="1" applyFill="1" applyBorder="1" applyAlignment="1">
      <alignment horizontal="center" vertical="top" wrapText="1"/>
    </xf>
    <xf numFmtId="4" fontId="17" fillId="0" borderId="0" xfId="0" applyNumberFormat="1" applyFont="1" applyAlignment="1">
      <alignment horizontal="right"/>
    </xf>
    <xf numFmtId="0" fontId="20" fillId="0" borderId="0" xfId="6" applyFont="1" applyFill="1" applyBorder="1" applyAlignment="1">
      <alignment vertical="top"/>
    </xf>
    <xf numFmtId="4" fontId="20" fillId="0" borderId="0" xfId="6" applyNumberFormat="1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4" fontId="15" fillId="0" borderId="0" xfId="2" applyNumberFormat="1" applyFont="1" applyFill="1" applyBorder="1" applyAlignment="1">
      <alignment horizontal="right" vertical="center"/>
    </xf>
    <xf numFmtId="0" fontId="20" fillId="0" borderId="0" xfId="6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22" fillId="0" borderId="0" xfId="6" applyFont="1" applyFill="1" applyBorder="1" applyAlignment="1">
      <alignment horizontal="center" vertical="top" wrapText="1"/>
    </xf>
    <xf numFmtId="4" fontId="17" fillId="0" borderId="0" xfId="0" applyNumberFormat="1" applyFont="1" applyFill="1" applyBorder="1" applyAlignment="1">
      <alignment horizontal="right" vertical="center"/>
    </xf>
    <xf numFmtId="4" fontId="20" fillId="0" borderId="0" xfId="6" applyNumberFormat="1" applyFont="1" applyFill="1" applyBorder="1" applyAlignment="1">
      <alignment horizontal="right" vertical="top"/>
    </xf>
    <xf numFmtId="0" fontId="22" fillId="0" borderId="0" xfId="6" applyFont="1" applyFill="1" applyBorder="1" applyAlignment="1">
      <alignment horizontal="left" vertical="top"/>
    </xf>
    <xf numFmtId="4" fontId="22" fillId="0" borderId="0" xfId="6" applyNumberFormat="1" applyFont="1" applyFill="1" applyBorder="1" applyAlignment="1">
      <alignment horizontal="center" vertical="top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" fontId="15" fillId="0" borderId="12" xfId="0" applyNumberFormat="1" applyFont="1" applyBorder="1" applyAlignment="1">
      <alignment horizontal="right"/>
    </xf>
    <xf numFmtId="0" fontId="15" fillId="0" borderId="0" xfId="0" applyFont="1" applyAlignment="1"/>
    <xf numFmtId="0" fontId="20" fillId="0" borderId="0" xfId="6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165" fontId="20" fillId="0" borderId="0" xfId="2" applyFont="1" applyFill="1" applyBorder="1" applyAlignment="1">
      <alignment vertical="center" wrapText="1"/>
    </xf>
    <xf numFmtId="4" fontId="17" fillId="2" borderId="1" xfId="2" applyNumberFormat="1" applyFont="1" applyFill="1" applyBorder="1" applyAlignment="1">
      <alignment horizontal="center" vertical="center" wrapText="1"/>
    </xf>
    <xf numFmtId="0" fontId="23" fillId="0" borderId="0" xfId="0" applyFont="1"/>
    <xf numFmtId="4" fontId="15" fillId="0" borderId="0" xfId="0" applyNumberFormat="1" applyFont="1" applyFill="1" applyBorder="1"/>
    <xf numFmtId="0" fontId="20" fillId="0" borderId="0" xfId="6" applyFont="1" applyFill="1" applyBorder="1" applyAlignment="1">
      <alignment horizontal="left" vertical="center"/>
    </xf>
    <xf numFmtId="165" fontId="20" fillId="0" borderId="0" xfId="2" applyFont="1" applyFill="1" applyBorder="1" applyAlignment="1">
      <alignment horizontal="left" vertical="center" wrapText="1"/>
    </xf>
    <xf numFmtId="4" fontId="15" fillId="0" borderId="0" xfId="0" applyNumberFormat="1" applyFont="1" applyFill="1" applyAlignment="1">
      <alignment horizontal="right" wrapText="1"/>
    </xf>
    <xf numFmtId="165" fontId="22" fillId="0" borderId="0" xfId="2" applyFont="1" applyFill="1" applyBorder="1" applyAlignment="1">
      <alignment horizontal="center" vertical="top" wrapText="1"/>
    </xf>
    <xf numFmtId="4" fontId="21" fillId="0" borderId="0" xfId="0" applyNumberFormat="1" applyFont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15" fillId="0" borderId="0" xfId="2" applyNumberFormat="1" applyFont="1" applyFill="1"/>
    <xf numFmtId="4" fontId="15" fillId="0" borderId="0" xfId="2" applyNumberFormat="1" applyFont="1" applyFill="1"/>
    <xf numFmtId="165" fontId="15" fillId="0" borderId="0" xfId="2" applyFont="1"/>
    <xf numFmtId="4" fontId="15" fillId="0" borderId="0" xfId="2" applyNumberFormat="1" applyFont="1"/>
    <xf numFmtId="0" fontId="24" fillId="0" borderId="0" xfId="0" applyFont="1"/>
    <xf numFmtId="4" fontId="17" fillId="0" borderId="0" xfId="0" applyNumberFormat="1" applyFont="1"/>
    <xf numFmtId="0" fontId="25" fillId="0" borderId="0" xfId="0" applyFont="1"/>
    <xf numFmtId="0" fontId="22" fillId="2" borderId="3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0" fillId="0" borderId="14" xfId="0" applyFont="1" applyBorder="1"/>
    <xf numFmtId="0" fontId="22" fillId="0" borderId="4" xfId="0" applyFont="1" applyBorder="1"/>
    <xf numFmtId="0" fontId="20" fillId="0" borderId="4" xfId="0" applyFont="1" applyBorder="1"/>
    <xf numFmtId="49" fontId="15" fillId="0" borderId="0" xfId="0" applyNumberFormat="1" applyFont="1" applyFill="1" applyBorder="1" applyAlignment="1">
      <alignment horizontal="left" wrapText="1"/>
    </xf>
    <xf numFmtId="2" fontId="37" fillId="0" borderId="0" xfId="0" applyNumberFormat="1" applyFont="1"/>
    <xf numFmtId="0" fontId="17" fillId="0" borderId="0" xfId="0" applyFont="1" applyFill="1" applyBorder="1" applyAlignment="1" applyProtection="1">
      <alignment horizontal="left"/>
    </xf>
    <xf numFmtId="0" fontId="37" fillId="0" borderId="0" xfId="0" applyFont="1" applyFill="1"/>
    <xf numFmtId="165" fontId="37" fillId="0" borderId="0" xfId="3" applyFont="1" applyFill="1" applyAlignment="1">
      <alignment horizontal="left"/>
    </xf>
    <xf numFmtId="4" fontId="39" fillId="0" borderId="0" xfId="0" applyNumberFormat="1" applyFont="1" applyAlignment="1">
      <alignment horizontal="left"/>
    </xf>
    <xf numFmtId="4" fontId="15" fillId="0" borderId="0" xfId="0" applyNumberFormat="1" applyFont="1" applyFill="1" applyBorder="1" applyAlignment="1">
      <alignment horizontal="center"/>
    </xf>
    <xf numFmtId="166" fontId="15" fillId="0" borderId="0" xfId="2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left" wrapText="1"/>
    </xf>
    <xf numFmtId="0" fontId="37" fillId="0" borderId="0" xfId="0" applyFont="1" applyFill="1" applyBorder="1" applyAlignment="1"/>
    <xf numFmtId="2" fontId="15" fillId="0" borderId="0" xfId="2" applyNumberFormat="1" applyFont="1" applyFill="1" applyAlignment="1">
      <alignment horizontal="left"/>
    </xf>
    <xf numFmtId="4" fontId="15" fillId="0" borderId="0" xfId="2" applyNumberFormat="1" applyFont="1" applyFill="1" applyAlignment="1">
      <alignment horizontal="left"/>
    </xf>
    <xf numFmtId="0" fontId="26" fillId="0" borderId="0" xfId="0" applyFont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/>
    <xf numFmtId="2" fontId="17" fillId="0" borderId="0" xfId="0" applyNumberFormat="1" applyFont="1" applyBorder="1" applyAlignment="1" applyProtection="1">
      <alignment horizontal="left"/>
    </xf>
    <xf numFmtId="49" fontId="26" fillId="0" borderId="0" xfId="0" applyNumberFormat="1" applyFont="1" applyFill="1" applyBorder="1" applyAlignment="1">
      <alignment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/>
    <xf numFmtId="4" fontId="15" fillId="0" borderId="0" xfId="2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7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5" fillId="0" borderId="0" xfId="7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4" fontId="15" fillId="0" borderId="0" xfId="0" applyNumberFormat="1" applyFont="1" applyBorder="1" applyAlignment="1">
      <alignment horizontal="center" wrapText="1"/>
    </xf>
    <xf numFmtId="0" fontId="24" fillId="0" borderId="0" xfId="7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" fontId="24" fillId="0" borderId="0" xfId="2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15" fillId="0" borderId="0" xfId="2" applyNumberFormat="1" applyFont="1" applyFill="1" applyBorder="1" applyAlignment="1"/>
    <xf numFmtId="0" fontId="15" fillId="0" borderId="0" xfId="2" applyNumberFormat="1" applyFont="1" applyFill="1" applyBorder="1" applyAlignment="1">
      <alignment horizontal="left"/>
    </xf>
    <xf numFmtId="0" fontId="15" fillId="0" borderId="0" xfId="0" applyFont="1" applyBorder="1" applyAlignment="1"/>
    <xf numFmtId="0" fontId="26" fillId="0" borderId="0" xfId="0" applyFont="1" applyAlignment="1">
      <alignment horizontal="justify" vertical="center"/>
    </xf>
    <xf numFmtId="0" fontId="26" fillId="0" borderId="0" xfId="0" applyFont="1" applyFill="1" applyBorder="1" applyAlignment="1">
      <alignment horizontal="left" wrapText="1"/>
    </xf>
    <xf numFmtId="10" fontId="15" fillId="0" borderId="0" xfId="0" applyNumberFormat="1" applyFont="1" applyFill="1" applyBorder="1" applyAlignment="1">
      <alignment horizontal="left" wrapText="1"/>
    </xf>
    <xf numFmtId="0" fontId="15" fillId="0" borderId="0" xfId="2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22" fillId="0" borderId="15" xfId="6" applyFont="1" applyFill="1" applyBorder="1" applyAlignment="1">
      <alignment horizontal="center" vertical="top" wrapText="1"/>
    </xf>
    <xf numFmtId="0" fontId="22" fillId="0" borderId="16" xfId="6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wrapText="1"/>
    </xf>
    <xf numFmtId="0" fontId="22" fillId="0" borderId="16" xfId="6" applyFont="1" applyFill="1" applyBorder="1" applyAlignment="1">
      <alignment horizontal="center" vertical="top" wrapText="1"/>
    </xf>
    <xf numFmtId="4" fontId="22" fillId="0" borderId="16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/>
    <xf numFmtId="15" fontId="15" fillId="0" borderId="0" xfId="0" applyNumberFormat="1" applyFont="1" applyFill="1"/>
    <xf numFmtId="0" fontId="22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165" fontId="15" fillId="0" borderId="0" xfId="2" applyFont="1" applyBorder="1"/>
    <xf numFmtId="165" fontId="15" fillId="0" borderId="0" xfId="2" applyFont="1" applyFill="1" applyBorder="1"/>
    <xf numFmtId="0" fontId="22" fillId="2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left" wrapText="1"/>
    </xf>
    <xf numFmtId="15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4" fontId="15" fillId="0" borderId="0" xfId="2" applyNumberFormat="1" applyFont="1" applyFill="1" applyBorder="1" applyAlignment="1">
      <alignment horizontal="left" vertical="center" wrapText="1"/>
    </xf>
    <xf numFmtId="0" fontId="15" fillId="0" borderId="0" xfId="7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4" fontId="15" fillId="0" borderId="0" xfId="7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7" applyNumberFormat="1" applyFont="1" applyFill="1" applyBorder="1" applyAlignment="1">
      <alignment horizontal="left" vertical="center" wrapText="1"/>
    </xf>
    <xf numFmtId="0" fontId="15" fillId="0" borderId="0" xfId="0" applyNumberFormat="1" applyFont="1"/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right" wrapText="1"/>
    </xf>
    <xf numFmtId="10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left"/>
    </xf>
    <xf numFmtId="4" fontId="37" fillId="0" borderId="0" xfId="0" applyNumberFormat="1" applyFont="1"/>
    <xf numFmtId="0" fontId="37" fillId="0" borderId="0" xfId="0" applyFont="1" applyFill="1" applyBorder="1"/>
    <xf numFmtId="0" fontId="17" fillId="0" borderId="0" xfId="0" applyFont="1" applyAlignment="1">
      <alignment horizontal="left" wrapText="1"/>
    </xf>
    <xf numFmtId="0" fontId="40" fillId="0" borderId="0" xfId="0" applyFont="1"/>
    <xf numFmtId="0" fontId="20" fillId="0" borderId="0" xfId="7" applyFont="1" applyFill="1" applyBorder="1" applyAlignment="1">
      <alignment horizontal="left" vertical="top"/>
    </xf>
    <xf numFmtId="0" fontId="20" fillId="0" borderId="0" xfId="7" applyFont="1" applyFill="1" applyBorder="1" applyAlignment="1">
      <alignment wrapText="1"/>
    </xf>
    <xf numFmtId="0" fontId="20" fillId="0" borderId="0" xfId="7" applyFont="1" applyFill="1"/>
    <xf numFmtId="0" fontId="17" fillId="0" borderId="21" xfId="7" applyFont="1" applyFill="1" applyBorder="1" applyAlignment="1">
      <alignment horizontal="center" vertical="center" wrapText="1"/>
    </xf>
    <xf numFmtId="0" fontId="17" fillId="0" borderId="8" xfId="7" applyFont="1" applyFill="1" applyBorder="1" applyAlignment="1">
      <alignment horizontal="center" vertical="center" wrapText="1"/>
    </xf>
    <xf numFmtId="0" fontId="15" fillId="0" borderId="1" xfId="8" quotePrefix="1" applyFont="1" applyFill="1" applyBorder="1"/>
    <xf numFmtId="0" fontId="15" fillId="0" borderId="1" xfId="8" applyFont="1" applyFill="1" applyBorder="1"/>
    <xf numFmtId="167" fontId="17" fillId="0" borderId="22" xfId="4" applyNumberFormat="1" applyFont="1" applyFill="1" applyBorder="1" applyAlignment="1">
      <alignment horizontal="right" vertical="center" wrapText="1"/>
    </xf>
    <xf numFmtId="167" fontId="17" fillId="0" borderId="8" xfId="4" applyNumberFormat="1" applyFont="1" applyFill="1" applyBorder="1" applyAlignment="1">
      <alignment horizontal="right" vertical="center" wrapText="1"/>
    </xf>
    <xf numFmtId="0" fontId="15" fillId="0" borderId="23" xfId="8" applyFont="1" applyFill="1" applyBorder="1"/>
    <xf numFmtId="167" fontId="17" fillId="0" borderId="24" xfId="4" applyNumberFormat="1" applyFont="1" applyFill="1" applyBorder="1" applyAlignment="1">
      <alignment horizontal="right" vertical="center" wrapText="1"/>
    </xf>
    <xf numFmtId="167" fontId="17" fillId="0" borderId="21" xfId="4" applyNumberFormat="1" applyFont="1" applyFill="1" applyBorder="1" applyAlignment="1">
      <alignment horizontal="right" vertical="center" wrapText="1"/>
    </xf>
    <xf numFmtId="0" fontId="15" fillId="0" borderId="8" xfId="8" applyFont="1" applyFill="1" applyBorder="1"/>
    <xf numFmtId="167" fontId="15" fillId="0" borderId="8" xfId="4" applyNumberFormat="1" applyFont="1" applyFill="1" applyBorder="1" applyAlignment="1">
      <alignment horizontal="right" vertical="center" wrapText="1"/>
    </xf>
    <xf numFmtId="0" fontId="17" fillId="0" borderId="25" xfId="7" applyFont="1" applyFill="1" applyBorder="1" applyAlignment="1">
      <alignment horizontal="left" vertical="center" wrapText="1"/>
    </xf>
    <xf numFmtId="167" fontId="17" fillId="0" borderId="25" xfId="4" applyNumberFormat="1" applyFont="1" applyFill="1" applyBorder="1" applyAlignment="1">
      <alignment horizontal="right" wrapText="1"/>
    </xf>
    <xf numFmtId="0" fontId="17" fillId="0" borderId="0" xfId="7" applyFont="1" applyFill="1" applyBorder="1" applyAlignment="1">
      <alignment horizontal="left" vertical="center" wrapText="1"/>
    </xf>
    <xf numFmtId="4" fontId="17" fillId="0" borderId="0" xfId="7" applyNumberFormat="1" applyFont="1" applyFill="1" applyBorder="1" applyAlignment="1">
      <alignment horizontal="right" wrapText="1"/>
    </xf>
    <xf numFmtId="0" fontId="17" fillId="0" borderId="0" xfId="0" applyFont="1" applyFill="1"/>
    <xf numFmtId="0" fontId="15" fillId="0" borderId="0" xfId="0" applyFont="1" applyFill="1" applyAlignment="1">
      <alignment horizontal="center"/>
    </xf>
    <xf numFmtId="0" fontId="37" fillId="0" borderId="0" xfId="0" applyFont="1" applyAlignment="1">
      <alignment wrapText="1"/>
    </xf>
    <xf numFmtId="165" fontId="15" fillId="0" borderId="0" xfId="1" applyFont="1" applyBorder="1" applyAlignment="1">
      <alignment horizontal="right"/>
    </xf>
    <xf numFmtId="165" fontId="17" fillId="0" borderId="10" xfId="1" applyFont="1" applyBorder="1" applyAlignment="1">
      <alignment horizontal="right"/>
    </xf>
    <xf numFmtId="165" fontId="17" fillId="3" borderId="1" xfId="1" applyFont="1" applyFill="1" applyBorder="1" applyAlignment="1">
      <alignment horizontal="center" vertical="center" wrapText="1"/>
    </xf>
    <xf numFmtId="165" fontId="15" fillId="0" borderId="0" xfId="1" applyFont="1" applyAlignment="1">
      <alignment horizontal="right"/>
    </xf>
    <xf numFmtId="165" fontId="32" fillId="0" borderId="0" xfId="1" applyFont="1"/>
    <xf numFmtId="165" fontId="14" fillId="0" borderId="0" xfId="1" applyFont="1" applyAlignment="1">
      <alignment horizontal="right"/>
    </xf>
    <xf numFmtId="165" fontId="36" fillId="0" borderId="0" xfId="1" applyFont="1" applyAlignment="1">
      <alignment horizontal="center" wrapText="1"/>
    </xf>
    <xf numFmtId="165" fontId="17" fillId="0" borderId="0" xfId="1" applyFont="1" applyBorder="1" applyAlignment="1" applyProtection="1">
      <alignment horizontal="center"/>
    </xf>
    <xf numFmtId="165" fontId="37" fillId="0" borderId="0" xfId="1" applyFont="1" applyAlignment="1">
      <alignment horizontal="right"/>
    </xf>
    <xf numFmtId="165" fontId="32" fillId="0" borderId="0" xfId="1" applyFont="1" applyAlignment="1">
      <alignment horizontal="right"/>
    </xf>
    <xf numFmtId="165" fontId="13" fillId="0" borderId="0" xfId="1" applyFont="1" applyAlignment="1"/>
    <xf numFmtId="0" fontId="39" fillId="0" borderId="0" xfId="0" quotePrefix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1" fillId="0" borderId="0" xfId="0" applyFont="1" applyAlignment="1">
      <alignment horizontal="center"/>
    </xf>
    <xf numFmtId="10" fontId="15" fillId="0" borderId="0" xfId="11" applyNumberFormat="1" applyFont="1"/>
    <xf numFmtId="165" fontId="42" fillId="0" borderId="0" xfId="1" applyFont="1"/>
    <xf numFmtId="4" fontId="27" fillId="0" borderId="0" xfId="0" applyNumberFormat="1" applyFont="1"/>
    <xf numFmtId="4" fontId="8" fillId="0" borderId="0" xfId="0" applyNumberFormat="1" applyFont="1"/>
    <xf numFmtId="165" fontId="41" fillId="0" borderId="0" xfId="1" applyFont="1"/>
    <xf numFmtId="165" fontId="43" fillId="0" borderId="0" xfId="1" applyFont="1"/>
    <xf numFmtId="165" fontId="43" fillId="0" borderId="0" xfId="0" applyNumberFormat="1" applyFont="1"/>
    <xf numFmtId="4" fontId="43" fillId="0" borderId="0" xfId="0" applyNumberFormat="1" applyFont="1"/>
    <xf numFmtId="0" fontId="15" fillId="0" borderId="0" xfId="0" applyFont="1" applyBorder="1" applyAlignment="1" applyProtection="1">
      <alignment horizontal="left"/>
    </xf>
    <xf numFmtId="0" fontId="28" fillId="0" borderId="0" xfId="0" applyFont="1"/>
    <xf numFmtId="4" fontId="28" fillId="0" borderId="0" xfId="0" applyNumberFormat="1" applyFont="1"/>
    <xf numFmtId="0" fontId="2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29" fillId="0" borderId="0" xfId="0" applyNumberFormat="1" applyFont="1"/>
    <xf numFmtId="0" fontId="44" fillId="0" borderId="0" xfId="0" applyFont="1" applyAlignment="1">
      <alignment wrapText="1"/>
    </xf>
    <xf numFmtId="0" fontId="30" fillId="0" borderId="0" xfId="0" applyFont="1" applyBorder="1"/>
    <xf numFmtId="0" fontId="30" fillId="0" borderId="0" xfId="0" applyFont="1" applyFill="1" applyBorder="1"/>
    <xf numFmtId="164" fontId="32" fillId="0" borderId="0" xfId="5" applyFont="1"/>
    <xf numFmtId="0" fontId="26" fillId="0" borderId="0" xfId="0" applyFont="1" applyBorder="1" applyAlignment="1" applyProtection="1">
      <alignment horizontal="left"/>
    </xf>
    <xf numFmtId="0" fontId="13" fillId="0" borderId="0" xfId="0" quotePrefix="1" applyFont="1" applyBorder="1" applyAlignment="1" applyProtection="1">
      <alignment horizontal="left"/>
    </xf>
    <xf numFmtId="4" fontId="9" fillId="0" borderId="0" xfId="0" applyNumberFormat="1" applyFont="1" applyBorder="1" applyAlignment="1" applyProtection="1"/>
    <xf numFmtId="0" fontId="0" fillId="0" borderId="0" xfId="0" applyFont="1" applyAlignment="1">
      <alignment horizontal="center"/>
    </xf>
    <xf numFmtId="4" fontId="14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15" fillId="0" borderId="0" xfId="0" applyFont="1"/>
    <xf numFmtId="0" fontId="31" fillId="0" borderId="0" xfId="0" applyFont="1" applyBorder="1" applyAlignment="1" applyProtection="1">
      <alignment horizontal="center"/>
    </xf>
    <xf numFmtId="0" fontId="22" fillId="2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20" fillId="0" borderId="0" xfId="6" applyFont="1" applyFill="1" applyBorder="1" applyAlignment="1">
      <alignment horizontal="left" vertical="top"/>
    </xf>
    <xf numFmtId="0" fontId="20" fillId="0" borderId="0" xfId="7" applyFont="1" applyFill="1" applyBorder="1" applyAlignment="1">
      <alignment horizontal="left" vertical="top" wrapText="1"/>
    </xf>
    <xf numFmtId="0" fontId="20" fillId="0" borderId="0" xfId="7" applyFont="1" applyFill="1" applyBorder="1" applyAlignment="1">
      <alignment horizontal="left" wrapText="1"/>
    </xf>
    <xf numFmtId="0" fontId="22" fillId="2" borderId="26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7" fillId="3" borderId="28" xfId="0" applyNumberFormat="1" applyFont="1" applyFill="1" applyBorder="1" applyAlignment="1">
      <alignment horizontal="center"/>
    </xf>
    <xf numFmtId="49" fontId="17" fillId="3" borderId="29" xfId="0" applyNumberFormat="1" applyFont="1" applyFill="1" applyBorder="1" applyAlignment="1">
      <alignment horizontal="center"/>
    </xf>
    <xf numFmtId="49" fontId="17" fillId="3" borderId="30" xfId="0" applyNumberFormat="1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 applyProtection="1">
      <alignment horizontal="center"/>
    </xf>
    <xf numFmtId="4" fontId="2" fillId="0" borderId="0" xfId="2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" fontId="15" fillId="0" borderId="0" xfId="2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22" fillId="2" borderId="1" xfId="6" applyFont="1" applyFill="1" applyBorder="1" applyAlignment="1">
      <alignment horizontal="center" vertical="top" wrapText="1"/>
    </xf>
    <xf numFmtId="0" fontId="20" fillId="0" borderId="0" xfId="6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/>
    </xf>
    <xf numFmtId="0" fontId="22" fillId="2" borderId="42" xfId="6" applyFont="1" applyFill="1" applyBorder="1" applyAlignment="1">
      <alignment horizontal="left" vertical="top" wrapText="1"/>
    </xf>
    <xf numFmtId="0" fontId="22" fillId="2" borderId="43" xfId="6" applyFont="1" applyFill="1" applyBorder="1" applyAlignment="1">
      <alignment horizontal="left" vertical="top" wrapText="1"/>
    </xf>
    <xf numFmtId="0" fontId="22" fillId="2" borderId="44" xfId="6" applyFont="1" applyFill="1" applyBorder="1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31" fillId="0" borderId="0" xfId="0" applyFont="1" applyBorder="1" applyAlignment="1" applyProtection="1">
      <alignment horizontal="center" wrapText="1"/>
    </xf>
    <xf numFmtId="0" fontId="31" fillId="0" borderId="0" xfId="0" applyFont="1" applyBorder="1" applyAlignment="1" applyProtection="1">
      <alignment horizontal="center"/>
    </xf>
    <xf numFmtId="0" fontId="20" fillId="0" borderId="0" xfId="6" applyFont="1" applyFill="1" applyBorder="1" applyAlignment="1">
      <alignment wrapText="1"/>
    </xf>
    <xf numFmtId="0" fontId="34" fillId="0" borderId="0" xfId="0" applyFont="1" applyAlignment="1">
      <alignment horizontal="center" wrapText="1"/>
    </xf>
    <xf numFmtId="4" fontId="20" fillId="0" borderId="0" xfId="2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20" fillId="0" borderId="0" xfId="6" applyFont="1" applyFill="1" applyBorder="1" applyAlignment="1">
      <alignment horizontal="left" vertical="top"/>
    </xf>
    <xf numFmtId="164" fontId="17" fillId="3" borderId="31" xfId="7" applyNumberFormat="1" applyFont="1" applyFill="1" applyBorder="1" applyAlignment="1">
      <alignment horizontal="center" vertical="center" wrapText="1"/>
    </xf>
    <xf numFmtId="164" fontId="17" fillId="3" borderId="45" xfId="7" applyNumberFormat="1" applyFont="1" applyFill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left" wrapText="1"/>
    </xf>
    <xf numFmtId="0" fontId="20" fillId="0" borderId="0" xfId="7" applyFont="1" applyFill="1" applyBorder="1" applyAlignment="1">
      <alignment horizontal="left" vertical="top" wrapText="1"/>
    </xf>
    <xf numFmtId="0" fontId="22" fillId="0" borderId="10" xfId="7" applyFont="1" applyFill="1" applyBorder="1" applyAlignment="1">
      <alignment horizontal="center"/>
    </xf>
    <xf numFmtId="0" fontId="15" fillId="0" borderId="0" xfId="0" applyFont="1" applyAlignment="1"/>
    <xf numFmtId="0" fontId="1" fillId="0" borderId="0" xfId="0" applyNumberFormat="1" applyFont="1"/>
    <xf numFmtId="165" fontId="1" fillId="0" borderId="0" xfId="1" applyFont="1" applyAlignment="1">
      <alignment horizontal="right"/>
    </xf>
    <xf numFmtId="10" fontId="1" fillId="0" borderId="0" xfId="11" applyNumberFormat="1" applyFont="1"/>
    <xf numFmtId="9" fontId="1" fillId="0" borderId="0" xfId="11" applyFont="1"/>
    <xf numFmtId="4" fontId="1" fillId="0" borderId="0" xfId="2" applyNumberFormat="1" applyFont="1" applyAlignment="1">
      <alignment horizontal="right"/>
    </xf>
    <xf numFmtId="166" fontId="1" fillId="0" borderId="0" xfId="2" applyNumberFormat="1" applyFont="1" applyAlignment="1">
      <alignment horizontal="right"/>
    </xf>
  </cellXfs>
  <cellStyles count="13">
    <cellStyle name="Comma" xfId="1" builtinId="3"/>
    <cellStyle name="Currency" xfId="4" builtinId="4"/>
    <cellStyle name="Millares 2" xfId="2" xr:uid="{00000000-0005-0000-0000-000002000000}"/>
    <cellStyle name="Millares 3" xfId="3" xr:uid="{00000000-0005-0000-0000-000003000000}"/>
    <cellStyle name="Moneda 2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4" xfId="8" xr:uid="{00000000-0005-0000-0000-000008000000}"/>
    <cellStyle name="Normal 5" xfId="9" xr:uid="{00000000-0005-0000-0000-000009000000}"/>
    <cellStyle name="Normal 56" xfId="10" xr:uid="{00000000-0005-0000-0000-00000A000000}"/>
    <cellStyle name="Percent" xfId="11" builtinId="5"/>
    <cellStyle name="Porcentaje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C1547"/>
  <sheetViews>
    <sheetView zoomScale="90" zoomScaleNormal="90" zoomScaleSheetLayoutView="100" workbookViewId="0">
      <selection activeCell="G22" sqref="G22"/>
    </sheetView>
  </sheetViews>
  <sheetFormatPr defaultColWidth="12.85546875" defaultRowHeight="11.25"/>
  <cols>
    <col min="1" max="1" width="15.85546875" style="1" customWidth="1"/>
    <col min="2" max="2" width="76.28515625" style="1" customWidth="1"/>
    <col min="3" max="5" width="12.85546875" style="1"/>
    <col min="6" max="6" width="14.42578125" style="1" customWidth="1"/>
    <col min="7" max="16384" width="12.85546875" style="1"/>
  </cols>
  <sheetData>
    <row r="1" spans="1:3" s="249" customFormat="1" ht="12.75">
      <c r="A1" s="482" t="s">
        <v>0</v>
      </c>
      <c r="B1" s="483"/>
      <c r="C1" s="296"/>
    </row>
    <row r="2" spans="1:3" s="249" customFormat="1" ht="12.75">
      <c r="A2" s="297" t="s">
        <v>1</v>
      </c>
      <c r="B2" s="298" t="s">
        <v>2</v>
      </c>
    </row>
    <row r="3" spans="1:3" s="249" customFormat="1" ht="12.75">
      <c r="A3" s="299"/>
      <c r="B3" s="300"/>
    </row>
    <row r="4" spans="1:3" s="249" customFormat="1" ht="12.75">
      <c r="A4" s="299" t="s">
        <v>3</v>
      </c>
      <c r="B4" s="301" t="s">
        <v>4</v>
      </c>
    </row>
    <row r="5" spans="1:3" s="249" customFormat="1" ht="12.75">
      <c r="A5" s="299"/>
      <c r="B5" s="301" t="s">
        <v>5</v>
      </c>
    </row>
    <row r="6" spans="1:3" s="249" customFormat="1" ht="12.75">
      <c r="A6" s="299" t="s">
        <v>6</v>
      </c>
      <c r="B6" s="302" t="s">
        <v>7</v>
      </c>
    </row>
    <row r="7" spans="1:3" s="249" customFormat="1" ht="12.75">
      <c r="A7" s="299" t="s">
        <v>8</v>
      </c>
      <c r="B7" s="302" t="s">
        <v>9</v>
      </c>
    </row>
    <row r="8" spans="1:3" s="249" customFormat="1" ht="12.75">
      <c r="A8" s="299" t="s">
        <v>10</v>
      </c>
      <c r="B8" s="302" t="s">
        <v>11</v>
      </c>
    </row>
    <row r="9" spans="1:3" s="249" customFormat="1" ht="12.75">
      <c r="A9" s="299" t="s">
        <v>12</v>
      </c>
      <c r="B9" s="302" t="s">
        <v>13</v>
      </c>
    </row>
    <row r="10" spans="1:3" s="249" customFormat="1" ht="12.75">
      <c r="A10" s="299" t="s">
        <v>14</v>
      </c>
      <c r="B10" s="302" t="s">
        <v>15</v>
      </c>
    </row>
    <row r="11" spans="1:3" s="137" customFormat="1" ht="12.75">
      <c r="A11" s="160" t="s">
        <v>16</v>
      </c>
      <c r="B11" s="162" t="s">
        <v>17</v>
      </c>
    </row>
    <row r="12" spans="1:3" s="137" customFormat="1" ht="12.75">
      <c r="A12" s="160" t="s">
        <v>18</v>
      </c>
      <c r="B12" s="162" t="s">
        <v>19</v>
      </c>
    </row>
    <row r="13" spans="1:3" s="137" customFormat="1" ht="12.75">
      <c r="A13" s="160" t="s">
        <v>20</v>
      </c>
      <c r="B13" s="162" t="s">
        <v>21</v>
      </c>
    </row>
    <row r="14" spans="1:3" s="137" customFormat="1" ht="12.75">
      <c r="A14" s="160" t="s">
        <v>22</v>
      </c>
      <c r="B14" s="162" t="s">
        <v>23</v>
      </c>
    </row>
    <row r="15" spans="1:3" s="137" customFormat="1" ht="12.75">
      <c r="A15" s="160" t="s">
        <v>24</v>
      </c>
      <c r="B15" s="162" t="s">
        <v>25</v>
      </c>
    </row>
    <row r="16" spans="1:3" s="137" customFormat="1" ht="12.75">
      <c r="A16" s="160" t="s">
        <v>26</v>
      </c>
      <c r="B16" s="162" t="s">
        <v>27</v>
      </c>
    </row>
    <row r="17" spans="1:2" s="137" customFormat="1" ht="12.75">
      <c r="A17" s="160" t="s">
        <v>28</v>
      </c>
      <c r="B17" s="162" t="s">
        <v>29</v>
      </c>
    </row>
    <row r="18" spans="1:2" s="137" customFormat="1" ht="12.75">
      <c r="A18" s="160" t="s">
        <v>30</v>
      </c>
      <c r="B18" s="162" t="s">
        <v>31</v>
      </c>
    </row>
    <row r="19" spans="1:2" s="137" customFormat="1" ht="12.75">
      <c r="A19" s="160" t="s">
        <v>32</v>
      </c>
      <c r="B19" s="162" t="s">
        <v>33</v>
      </c>
    </row>
    <row r="20" spans="1:2" s="137" customFormat="1" ht="12.75">
      <c r="A20" s="160" t="s">
        <v>34</v>
      </c>
      <c r="B20" s="162" t="s">
        <v>35</v>
      </c>
    </row>
    <row r="21" spans="1:2" s="137" customFormat="1" ht="12.75">
      <c r="A21" s="160" t="s">
        <v>36</v>
      </c>
      <c r="B21" s="162" t="s">
        <v>37</v>
      </c>
    </row>
    <row r="22" spans="1:2" s="137" customFormat="1" ht="12.75">
      <c r="A22" s="160" t="s">
        <v>38</v>
      </c>
      <c r="B22" s="162" t="s">
        <v>39</v>
      </c>
    </row>
    <row r="23" spans="1:2" s="137" customFormat="1" ht="12.75">
      <c r="A23" s="160" t="s">
        <v>40</v>
      </c>
      <c r="B23" s="162" t="s">
        <v>41</v>
      </c>
    </row>
    <row r="24" spans="1:2" s="137" customFormat="1" ht="12.75">
      <c r="A24" s="160" t="s">
        <v>42</v>
      </c>
      <c r="B24" s="162" t="s">
        <v>43</v>
      </c>
    </row>
    <row r="25" spans="1:2" s="137" customFormat="1" ht="12.75">
      <c r="A25" s="160" t="s">
        <v>44</v>
      </c>
      <c r="B25" s="163" t="s">
        <v>45</v>
      </c>
    </row>
    <row r="26" spans="1:2" s="137" customFormat="1" ht="12.75">
      <c r="A26" s="160" t="s">
        <v>46</v>
      </c>
      <c r="B26" s="162" t="s">
        <v>47</v>
      </c>
    </row>
    <row r="27" spans="1:2" s="137" customFormat="1" ht="12.75">
      <c r="A27" s="160" t="s">
        <v>48</v>
      </c>
      <c r="B27" s="162" t="s">
        <v>49</v>
      </c>
    </row>
    <row r="28" spans="1:2" s="137" customFormat="1" ht="12.75">
      <c r="A28" s="160"/>
      <c r="B28" s="161"/>
    </row>
    <row r="29" spans="1:2" s="137" customFormat="1" ht="12.75">
      <c r="A29" s="160"/>
      <c r="B29" s="161" t="s">
        <v>50</v>
      </c>
    </row>
    <row r="30" spans="1:2" s="137" customFormat="1" ht="12.75">
      <c r="A30" s="160"/>
      <c r="B30" s="162" t="s">
        <v>51</v>
      </c>
    </row>
    <row r="31" spans="1:2" s="137" customFormat="1" ht="12.75">
      <c r="A31" s="160"/>
      <c r="B31" s="162" t="s">
        <v>52</v>
      </c>
    </row>
    <row r="32" spans="1:2" s="137" customFormat="1" ht="12.75">
      <c r="A32" s="160"/>
      <c r="B32" s="162"/>
    </row>
    <row r="33" spans="1:2" s="137" customFormat="1" ht="13.5" thickBot="1">
      <c r="A33" s="164"/>
      <c r="B33" s="165"/>
    </row>
    <row r="34" spans="1:2" s="137" customFormat="1" ht="12.75"/>
    <row r="35" spans="1:2" s="137" customFormat="1" ht="12.75"/>
    <row r="36" spans="1:2" s="137" customFormat="1" ht="12.75"/>
    <row r="37" spans="1:2" s="137" customFormat="1" ht="12.75"/>
    <row r="38" spans="1:2" s="137" customFormat="1" ht="12.75"/>
    <row r="39" spans="1:2" s="137" customFormat="1" ht="12.75"/>
    <row r="40" spans="1:2" s="137" customFormat="1" ht="12.75"/>
    <row r="41" spans="1:2" s="137" customFormat="1" ht="12.75"/>
    <row r="42" spans="1:2" s="137" customFormat="1" ht="12.75"/>
    <row r="43" spans="1:2" s="137" customFormat="1" ht="12.75"/>
    <row r="44" spans="1:2" s="137" customFormat="1" ht="12.75"/>
    <row r="45" spans="1:2" s="137" customFormat="1" ht="12.75"/>
    <row r="46" spans="1:2" s="137" customFormat="1" ht="12.75"/>
    <row r="47" spans="1:2" s="137" customFormat="1" ht="12.75"/>
    <row r="48" spans="1:2" s="137" customFormat="1" ht="12.75"/>
    <row r="49" s="137" customFormat="1" ht="12.75"/>
    <row r="100" s="249" customFormat="1" ht="12.75"/>
    <row r="309" s="249" customFormat="1" ht="12.75"/>
    <row r="310" s="249" customFormat="1" ht="12.75"/>
    <row r="311" s="249" customFormat="1" ht="12.75"/>
    <row r="312" s="249" customFormat="1" ht="12.75"/>
    <row r="313" s="249" customFormat="1" ht="12.75"/>
    <row r="314" s="249" customFormat="1" ht="12.75"/>
    <row r="315" s="249" customFormat="1" ht="12.75"/>
    <row r="316" s="249" customFormat="1" ht="12.75"/>
    <row r="317" s="249" customFormat="1" ht="12.75"/>
    <row r="318" s="249" customFormat="1" ht="12.75"/>
    <row r="319" s="249" customFormat="1" ht="12.75"/>
    <row r="320" s="249" customFormat="1" ht="12.75"/>
    <row r="321" s="249" customFormat="1" ht="12.75"/>
    <row r="322" s="249" customFormat="1" ht="12.75"/>
    <row r="323" s="249" customFormat="1" ht="12.75"/>
    <row r="324" s="249" customFormat="1" ht="12.75"/>
    <row r="325" s="249" customFormat="1" ht="12.75"/>
    <row r="326" s="249" customFormat="1" ht="12.75"/>
    <row r="327" s="249" customFormat="1" ht="12.75"/>
    <row r="328" s="249" customFormat="1" ht="12.75"/>
    <row r="329" s="249" customFormat="1" ht="12.75"/>
    <row r="330" s="249" customFormat="1" ht="12.75"/>
    <row r="331" s="249" customFormat="1" ht="12.75"/>
    <row r="332" s="249" customFormat="1" ht="12.75"/>
    <row r="333" s="249" customFormat="1" ht="12.75"/>
    <row r="334" s="249" customFormat="1" ht="12.75"/>
    <row r="335" s="249" customFormat="1" ht="12.75"/>
    <row r="336" s="249" customFormat="1" ht="12.75"/>
    <row r="337" s="249" customFormat="1" ht="12.75"/>
    <row r="338" s="249" customFormat="1" ht="12.75"/>
    <row r="339" s="249" customFormat="1" ht="12.75"/>
    <row r="340" s="249" customFormat="1" ht="12.75"/>
    <row r="341" s="249" customFormat="1" ht="12.75"/>
    <row r="342" s="249" customFormat="1" ht="12.75"/>
    <row r="343" s="249" customFormat="1" ht="12.75"/>
    <row r="345" s="249" customFormat="1" ht="12.75"/>
    <row r="346" s="249" customFormat="1" ht="12.75"/>
    <row r="347" s="249" customFormat="1" ht="12.75"/>
    <row r="348" s="249" customFormat="1" ht="12.75"/>
    <row r="349" s="249" customFormat="1" ht="12.75"/>
    <row r="350" s="249" customFormat="1" ht="12.75"/>
    <row r="351" s="249" customFormat="1" ht="12.75"/>
    <row r="352" s="249" customFormat="1" ht="12.75"/>
    <row r="353" s="249" customFormat="1" ht="12.75"/>
    <row r="354" s="249" customFormat="1" ht="12.75"/>
    <row r="355" s="249" customFormat="1" ht="12.75"/>
    <row r="356" s="249" customFormat="1" ht="12.75"/>
    <row r="357" s="249" customFormat="1" ht="12.75"/>
    <row r="358" s="249" customFormat="1" ht="12.75"/>
    <row r="359" s="249" customFormat="1" ht="12.75"/>
    <row r="360" s="249" customFormat="1" ht="12.75"/>
    <row r="361" s="249" customFormat="1" ht="12.75"/>
    <row r="362" s="249" customFormat="1" ht="12.75"/>
    <row r="363" s="249" customFormat="1" ht="12.75"/>
    <row r="364" s="249" customFormat="1" ht="12.75"/>
    <row r="365" s="249" customFormat="1" ht="12.75"/>
    <row r="366" s="249" customFormat="1" ht="12.75"/>
    <row r="367" s="249" customFormat="1" ht="12.75"/>
    <row r="368" s="249" customFormat="1" ht="12.75"/>
    <row r="369" s="249" customFormat="1" ht="12.75"/>
    <row r="370" s="249" customFormat="1" ht="12.75"/>
    <row r="371" s="249" customFormat="1" ht="12.75"/>
    <row r="372" s="249" customFormat="1" ht="12.75"/>
    <row r="373" s="249" customFormat="1" ht="12.75"/>
    <row r="374" s="249" customFormat="1" ht="12.75"/>
    <row r="375" s="249" customFormat="1" ht="12.75"/>
    <row r="376" s="249" customFormat="1" ht="12.75"/>
    <row r="377" s="249" customFormat="1" ht="12.75"/>
    <row r="378" s="249" customFormat="1" ht="12.75"/>
    <row r="379" s="249" customFormat="1" ht="12.75"/>
    <row r="380" s="249" customFormat="1" ht="12.75"/>
    <row r="381" s="249" customFormat="1" ht="12.75"/>
    <row r="382" s="249" customFormat="1" ht="12.75"/>
    <row r="383" s="249" customFormat="1" ht="12.75"/>
    <row r="384" s="249" customFormat="1" ht="12.75"/>
    <row r="385" s="249" customFormat="1" ht="12.75"/>
    <row r="386" s="249" customFormat="1" ht="12.75"/>
    <row r="387" s="249" customFormat="1" ht="12.75"/>
    <row r="388" s="249" customFormat="1" ht="12.75"/>
    <row r="389" s="249" customFormat="1" ht="12.75"/>
    <row r="390" s="249" customFormat="1" ht="12.75"/>
    <row r="391" s="249" customFormat="1" ht="12.75"/>
    <row r="392" s="249" customFormat="1" ht="12.75"/>
    <row r="393" s="249" customFormat="1" ht="12.75"/>
    <row r="394" s="249" customFormat="1" ht="12.75"/>
    <row r="395" s="249" customFormat="1" ht="12.75"/>
    <row r="396" s="249" customFormat="1" ht="12.75"/>
    <row r="397" s="249" customFormat="1" ht="12.75"/>
    <row r="398" s="249" customFormat="1" ht="12.75"/>
    <row r="399" s="249" customFormat="1" ht="12.75"/>
    <row r="400" s="249" customFormat="1" ht="12.75"/>
    <row r="401" s="249" customFormat="1" ht="12.75"/>
    <row r="402" s="249" customFormat="1" ht="12.75"/>
    <row r="403" s="249" customFormat="1" ht="12.75"/>
    <row r="404" s="249" customFormat="1" ht="12.75"/>
    <row r="405" s="249" customFormat="1" ht="12.75"/>
    <row r="406" s="249" customFormat="1" ht="12.75"/>
    <row r="407" s="249" customFormat="1" ht="12.75"/>
    <row r="408" s="249" customFormat="1" ht="12.75"/>
    <row r="409" s="249" customFormat="1" ht="12.75"/>
    <row r="410" s="249" customFormat="1" ht="12.75"/>
    <row r="411" s="249" customFormat="1" ht="12.75"/>
    <row r="412" s="249" customFormat="1" ht="12.75"/>
    <row r="413" s="249" customFormat="1" ht="12.75"/>
    <row r="414" s="249" customFormat="1" ht="12.75"/>
    <row r="415" s="249" customFormat="1" ht="12.75"/>
    <row r="416" s="249" customFormat="1" ht="12.75"/>
    <row r="417" s="249" customFormat="1" ht="12.75"/>
    <row r="418" s="249" customFormat="1" ht="12.75"/>
    <row r="419" s="249" customFormat="1" ht="12.75"/>
    <row r="420" s="249" customFormat="1" ht="12.75"/>
    <row r="421" s="249" customFormat="1" ht="12.75"/>
    <row r="422" s="249" customFormat="1" ht="12.75"/>
    <row r="423" s="249" customFormat="1" ht="12.75"/>
    <row r="424" s="249" customFormat="1" ht="12.75"/>
    <row r="425" s="249" customFormat="1" ht="12.75"/>
    <row r="426" s="249" customFormat="1" ht="12.75"/>
    <row r="427" s="249" customFormat="1" ht="12.75"/>
    <row r="428" s="249" customFormat="1" ht="12.75"/>
    <row r="429" s="249" customFormat="1" ht="12.75"/>
    <row r="430" s="249" customFormat="1" ht="12.75"/>
    <row r="431" s="249" customFormat="1" ht="12.75"/>
    <row r="432" s="249" customFormat="1" ht="12.75"/>
    <row r="433" s="249" customFormat="1" ht="12.75"/>
    <row r="434" s="249" customFormat="1" ht="12.75"/>
    <row r="435" s="249" customFormat="1" ht="12.75"/>
    <row r="436" s="249" customFormat="1" ht="12.75"/>
    <row r="437" s="249" customFormat="1" ht="12.75"/>
    <row r="438" s="249" customFormat="1" ht="12.75"/>
    <row r="439" s="249" customFormat="1" ht="12.75"/>
    <row r="440" s="249" customFormat="1" ht="12.75"/>
    <row r="441" s="249" customFormat="1" ht="12.75"/>
    <row r="442" s="249" customFormat="1" ht="12.75"/>
    <row r="443" s="249" customFormat="1" ht="12.75"/>
    <row r="444" s="249" customFormat="1" ht="12.75"/>
    <row r="445" s="249" customFormat="1" ht="12.75"/>
    <row r="446" s="249" customFormat="1" ht="12.75"/>
    <row r="447" s="249" customFormat="1" ht="12.75"/>
    <row r="448" s="249" customFormat="1" ht="12.75"/>
    <row r="449" s="249" customFormat="1" ht="12.75"/>
    <row r="450" s="249" customFormat="1" ht="12.75"/>
    <row r="451" s="249" customFormat="1" ht="12.75"/>
    <row r="452" s="249" customFormat="1" ht="12.75"/>
    <row r="453" s="249" customFormat="1" ht="12.75"/>
    <row r="454" s="249" customFormat="1" ht="12.75"/>
    <row r="455" s="249" customFormat="1" ht="12.75"/>
    <row r="456" s="249" customFormat="1" ht="12.75"/>
    <row r="457" s="249" customFormat="1" ht="12.75"/>
    <row r="458" s="249" customFormat="1" ht="12.75"/>
    <row r="459" s="249" customFormat="1" ht="12.75"/>
    <row r="460" s="249" customFormat="1" ht="12.75"/>
    <row r="461" s="249" customFormat="1" ht="12.75"/>
    <row r="462" s="249" customFormat="1" ht="12.75"/>
    <row r="463" s="249" customFormat="1" ht="12.75"/>
    <row r="464" s="249" customFormat="1" ht="12.75"/>
    <row r="465" s="249" customFormat="1" ht="12.75"/>
    <row r="466" s="249" customFormat="1" ht="12.75"/>
    <row r="467" s="249" customFormat="1" ht="12.75"/>
    <row r="468" s="249" customFormat="1" ht="12.75"/>
    <row r="469" s="249" customFormat="1" ht="12.75"/>
    <row r="470" s="249" customFormat="1" ht="12.75"/>
    <row r="471" s="249" customFormat="1" ht="12.75"/>
    <row r="472" s="249" customFormat="1" ht="12.75"/>
    <row r="473" s="249" customFormat="1" ht="12.75"/>
    <row r="474" s="249" customFormat="1" ht="12.75"/>
    <row r="475" s="249" customFormat="1" ht="12.75"/>
    <row r="476" s="249" customFormat="1" ht="12.75"/>
    <row r="477" s="249" customFormat="1" ht="12.75"/>
    <row r="478" s="249" customFormat="1" ht="12.75"/>
    <row r="479" s="249" customFormat="1" ht="12.75"/>
    <row r="480" s="249" customFormat="1" ht="12.75"/>
    <row r="481" s="249" customFormat="1" ht="12.75"/>
    <row r="482" s="249" customFormat="1" ht="12.75"/>
    <row r="483" s="249" customFormat="1" ht="12.75"/>
    <row r="484" s="249" customFormat="1" ht="12.75"/>
    <row r="485" s="249" customFormat="1" ht="12.75"/>
    <row r="486" s="249" customFormat="1" ht="12.75"/>
    <row r="487" s="249" customFormat="1" ht="12.75"/>
    <row r="488" s="249" customFormat="1" ht="12.75"/>
    <row r="489" s="249" customFormat="1" ht="12.75"/>
    <row r="490" s="249" customFormat="1" ht="12.75"/>
    <row r="491" s="249" customFormat="1" ht="12.75"/>
    <row r="492" s="249" customFormat="1" ht="12.75"/>
    <row r="493" s="249" customFormat="1" ht="12.75"/>
    <row r="494" s="249" customFormat="1" ht="12.75"/>
    <row r="495" s="249" customFormat="1" ht="12.75"/>
    <row r="496" s="249" customFormat="1" ht="12.75"/>
    <row r="497" s="249" customFormat="1" ht="12.75"/>
    <row r="498" s="249" customFormat="1" ht="12.75"/>
    <row r="499" s="249" customFormat="1" ht="12.75"/>
    <row r="500" s="249" customFormat="1" ht="12.75"/>
    <row r="501" s="249" customFormat="1" ht="12.75"/>
    <row r="502" s="249" customFormat="1" ht="12.75"/>
    <row r="503" s="249" customFormat="1" ht="12.75"/>
    <row r="504" s="249" customFormat="1" ht="12.75"/>
    <row r="505" s="249" customFormat="1" ht="12.75"/>
    <row r="506" s="249" customFormat="1" ht="12.75"/>
    <row r="507" s="249" customFormat="1" ht="12.75"/>
    <row r="508" s="249" customFormat="1" ht="12.75"/>
    <row r="509" s="249" customFormat="1" ht="12.75"/>
    <row r="510" s="249" customFormat="1" ht="12.75"/>
    <row r="511" s="249" customFormat="1" ht="12.75"/>
    <row r="512" s="249" customFormat="1" ht="12.75"/>
    <row r="513" s="249" customFormat="1" ht="12.75"/>
    <row r="514" s="249" customFormat="1" ht="12.75"/>
    <row r="515" s="249" customFormat="1" ht="12.75"/>
    <row r="516" s="249" customFormat="1" ht="12.75"/>
    <row r="517" s="249" customFormat="1" ht="12.75"/>
    <row r="518" s="249" customFormat="1" ht="12.75"/>
    <row r="519" s="249" customFormat="1" ht="12.75"/>
    <row r="520" s="249" customFormat="1" ht="12.75"/>
    <row r="521" s="249" customFormat="1" ht="12.75"/>
    <row r="522" s="249" customFormat="1" ht="12.75"/>
    <row r="523" s="249" customFormat="1" ht="12.75"/>
    <row r="524" s="249" customFormat="1" ht="12.75"/>
    <row r="525" s="249" customFormat="1" ht="12.75"/>
    <row r="526" s="249" customFormat="1" ht="12.75"/>
    <row r="527" s="249" customFormat="1" ht="12.75"/>
    <row r="528" s="249" customFormat="1" ht="12.75"/>
    <row r="529" s="249" customFormat="1" ht="12.75"/>
    <row r="530" s="249" customFormat="1" ht="12.75"/>
    <row r="531" s="249" customFormat="1" ht="12.75"/>
    <row r="532" s="249" customFormat="1" ht="12.75"/>
    <row r="533" s="249" customFormat="1" ht="12.75"/>
    <row r="534" s="249" customFormat="1" ht="12.75"/>
    <row r="535" s="249" customFormat="1" ht="12.75"/>
    <row r="536" s="249" customFormat="1" ht="12.75"/>
    <row r="537" s="249" customFormat="1" ht="12.75"/>
    <row r="538" s="249" customFormat="1" ht="12.75"/>
    <row r="539" s="249" customFormat="1" ht="12.75"/>
    <row r="540" s="249" customFormat="1" ht="12.75"/>
    <row r="541" s="249" customFormat="1" ht="12.75"/>
    <row r="542" s="249" customFormat="1" ht="12.75"/>
    <row r="543" s="249" customFormat="1" ht="12.75"/>
    <row r="544" s="249" customFormat="1" ht="12.75"/>
    <row r="545" s="249" customFormat="1" ht="12.75"/>
    <row r="546" s="249" customFormat="1" ht="12.75"/>
    <row r="547" s="249" customFormat="1" ht="12.75"/>
    <row r="548" s="249" customFormat="1" ht="12.75"/>
    <row r="549" s="249" customFormat="1" ht="12.75"/>
    <row r="550" s="249" customFormat="1" ht="12.75"/>
    <row r="551" s="249" customFormat="1" ht="12.75"/>
    <row r="552" s="249" customFormat="1" ht="12.75"/>
    <row r="553" s="249" customFormat="1" ht="12.75"/>
    <row r="554" s="249" customFormat="1" ht="12.75"/>
    <row r="555" s="249" customFormat="1" ht="12.75"/>
    <row r="556" s="249" customFormat="1" ht="12.75"/>
    <row r="557" s="249" customFormat="1" ht="12.75"/>
    <row r="558" s="249" customFormat="1" ht="12.75"/>
    <row r="559" s="249" customFormat="1" ht="12.75"/>
    <row r="560" s="249" customFormat="1" ht="12.75"/>
    <row r="561" s="249" customFormat="1" ht="12.75"/>
    <row r="562" s="249" customFormat="1" ht="12.75"/>
    <row r="563" s="249" customFormat="1" ht="12.75"/>
    <row r="564" s="249" customFormat="1" ht="12.75"/>
    <row r="565" s="249" customFormat="1" ht="12.75"/>
    <row r="566" s="249" customFormat="1" ht="12.75"/>
    <row r="567" s="249" customFormat="1" ht="12.75"/>
    <row r="568" s="249" customFormat="1" ht="12.75"/>
    <row r="569" s="249" customFormat="1" ht="12.75"/>
    <row r="570" s="249" customFormat="1" ht="12.75"/>
    <row r="571" s="249" customFormat="1" ht="12.75"/>
    <row r="572" s="249" customFormat="1" ht="12.75"/>
    <row r="573" s="249" customFormat="1" ht="12.75"/>
    <row r="574" s="249" customFormat="1" ht="12.75"/>
    <row r="575" s="249" customFormat="1" ht="12.75"/>
    <row r="576" s="249" customFormat="1" ht="12.75"/>
    <row r="577" s="249" customFormat="1" ht="12.75"/>
    <row r="578" s="249" customFormat="1" ht="12.75"/>
    <row r="579" s="249" customFormat="1" ht="12.75"/>
    <row r="580" s="249" customFormat="1" ht="12.75"/>
    <row r="581" s="249" customFormat="1" ht="12.75"/>
    <row r="582" s="249" customFormat="1" ht="12.75"/>
    <row r="583" s="249" customFormat="1" ht="12.75"/>
    <row r="584" s="249" customFormat="1" ht="12.75"/>
    <row r="585" s="249" customFormat="1" ht="12.75"/>
    <row r="586" s="249" customFormat="1" ht="12.75"/>
    <row r="587" s="249" customFormat="1" ht="12.75"/>
    <row r="588" s="249" customFormat="1" ht="12.75"/>
    <row r="589" s="249" customFormat="1" ht="12.75"/>
    <row r="590" s="249" customFormat="1" ht="12.75"/>
    <row r="591" s="249" customFormat="1" ht="12.75"/>
    <row r="592" s="249" customFormat="1" ht="12.75"/>
    <row r="593" s="249" customFormat="1" ht="12.75"/>
    <row r="594" s="249" customFormat="1" ht="12.75"/>
    <row r="595" s="249" customFormat="1" ht="12.75"/>
    <row r="596" s="249" customFormat="1" ht="12.75"/>
    <row r="597" s="249" customFormat="1" ht="12.75"/>
    <row r="598" s="249" customFormat="1" ht="12.75"/>
    <row r="599" s="249" customFormat="1" ht="12.75"/>
    <row r="600" s="249" customFormat="1" ht="12.75"/>
    <row r="601" s="249" customFormat="1" ht="12.75"/>
    <row r="602" s="249" customFormat="1" ht="12.75"/>
    <row r="603" s="249" customFormat="1" ht="12.75"/>
    <row r="604" s="249" customFormat="1" ht="12.75"/>
    <row r="605" s="249" customFormat="1" ht="12.75"/>
    <row r="606" s="249" customFormat="1" ht="12.75"/>
    <row r="607" s="249" customFormat="1" ht="12.75"/>
    <row r="608" s="249" customFormat="1" ht="12.75"/>
    <row r="609" s="249" customFormat="1" ht="12.75"/>
    <row r="610" s="249" customFormat="1" ht="12.75"/>
    <row r="611" s="249" customFormat="1" ht="12.75"/>
    <row r="612" s="249" customFormat="1" ht="12.75"/>
    <row r="613" s="249" customFormat="1" ht="12.75"/>
    <row r="614" s="249" customFormat="1" ht="12.75"/>
    <row r="615" s="249" customFormat="1" ht="12.75"/>
    <row r="616" s="249" customFormat="1" ht="12.75"/>
    <row r="617" s="249" customFormat="1" ht="12.75"/>
    <row r="618" s="249" customFormat="1" ht="12.75"/>
    <row r="619" s="249" customFormat="1" ht="12.75"/>
    <row r="620" s="249" customFormat="1" ht="12.75"/>
    <row r="621" s="249" customFormat="1" ht="12.75"/>
    <row r="622" s="249" customFormat="1" ht="12.75"/>
    <row r="623" s="249" customFormat="1" ht="12.75"/>
    <row r="624" s="249" customFormat="1" ht="12.75"/>
    <row r="625" s="249" customFormat="1" ht="12.75"/>
    <row r="626" s="249" customFormat="1" ht="12.75"/>
    <row r="627" s="249" customFormat="1" ht="12.75"/>
    <row r="628" s="249" customFormat="1" ht="12.75"/>
    <row r="629" s="249" customFormat="1" ht="12.75"/>
    <row r="630" s="249" customFormat="1" ht="12.75"/>
    <row r="631" s="249" customFormat="1" ht="12.75"/>
    <row r="632" s="249" customFormat="1" ht="12.75"/>
    <row r="633" s="249" customFormat="1" ht="12.75"/>
    <row r="634" s="249" customFormat="1" ht="12.75"/>
    <row r="635" s="249" customFormat="1" ht="12.75"/>
    <row r="636" s="249" customFormat="1" ht="12.75"/>
    <row r="637" s="249" customFormat="1" ht="12.75"/>
    <row r="638" s="249" customFormat="1" ht="12.75"/>
    <row r="639" s="249" customFormat="1" ht="12.75"/>
    <row r="640" s="249" customFormat="1" ht="12.75"/>
    <row r="641" s="249" customFormat="1" ht="12.75"/>
    <row r="642" s="249" customFormat="1" ht="12.75"/>
    <row r="643" s="249" customFormat="1" ht="12.75"/>
    <row r="644" s="249" customFormat="1" ht="12.75"/>
    <row r="645" s="249" customFormat="1" ht="12.75"/>
    <row r="646" s="249" customFormat="1" ht="12.75"/>
    <row r="647" s="249" customFormat="1" ht="12.75"/>
    <row r="648" s="249" customFormat="1" ht="12.75"/>
    <row r="649" s="249" customFormat="1" ht="12.75"/>
    <row r="650" s="249" customFormat="1" ht="12.75"/>
    <row r="651" s="249" customFormat="1" ht="12.75"/>
    <row r="652" s="249" customFormat="1" ht="12.75"/>
    <row r="653" s="249" customFormat="1" ht="12.75"/>
    <row r="654" s="249" customFormat="1" ht="12.75"/>
    <row r="655" s="249" customFormat="1" ht="12.75"/>
    <row r="656" s="249" customFormat="1" ht="12.75"/>
    <row r="657" s="249" customFormat="1" ht="12.75"/>
    <row r="658" s="249" customFormat="1" ht="12.75"/>
    <row r="659" s="249" customFormat="1" ht="12.75"/>
    <row r="660" s="249" customFormat="1" ht="12.75"/>
    <row r="661" s="249" customFormat="1" ht="12.75"/>
    <row r="662" s="249" customFormat="1" ht="12.75"/>
    <row r="663" s="249" customFormat="1" ht="12.75"/>
    <row r="664" s="249" customFormat="1" ht="12.75"/>
    <row r="665" s="249" customFormat="1" ht="12.75"/>
    <row r="666" s="249" customFormat="1" ht="12.75"/>
    <row r="667" s="249" customFormat="1" ht="12.75"/>
    <row r="668" s="249" customFormat="1" ht="12.75"/>
    <row r="669" s="249" customFormat="1" ht="12.75"/>
    <row r="670" s="249" customFormat="1" ht="12.75"/>
    <row r="671" s="249" customFormat="1" ht="12.75"/>
    <row r="672" s="249" customFormat="1" ht="12.75"/>
    <row r="673" s="249" customFormat="1" ht="12.75"/>
    <row r="674" s="249" customFormat="1" ht="12.75"/>
    <row r="675" s="249" customFormat="1" ht="12.75"/>
    <row r="676" s="249" customFormat="1" ht="12.75"/>
    <row r="677" s="249" customFormat="1" ht="12.75"/>
    <row r="678" s="249" customFormat="1" ht="12.75"/>
    <row r="679" s="249" customFormat="1" ht="12.75"/>
    <row r="680" s="249" customFormat="1" ht="12.75"/>
    <row r="681" s="249" customFormat="1" ht="12.75"/>
    <row r="682" s="249" customFormat="1" ht="12.75"/>
    <row r="683" s="249" customFormat="1" ht="12.75"/>
    <row r="684" s="249" customFormat="1" ht="12.75"/>
    <row r="685" s="249" customFormat="1" ht="12.75"/>
    <row r="686" s="249" customFormat="1" ht="12.75"/>
    <row r="687" s="249" customFormat="1" ht="12.75"/>
    <row r="688" s="249" customFormat="1" ht="12.75"/>
    <row r="689" s="249" customFormat="1" ht="12.75"/>
    <row r="690" s="249" customFormat="1" ht="12.75"/>
    <row r="691" s="249" customFormat="1" ht="12.75"/>
    <row r="692" s="249" customFormat="1" ht="12.75"/>
    <row r="693" s="249" customFormat="1" ht="12.75"/>
    <row r="694" s="249" customFormat="1" ht="12.75"/>
    <row r="695" s="249" customFormat="1" ht="12.75"/>
    <row r="696" s="249" customFormat="1" ht="12.75"/>
    <row r="697" s="249" customFormat="1" ht="12.75"/>
    <row r="698" s="249" customFormat="1" ht="12.75"/>
    <row r="699" s="249" customFormat="1" ht="12.75"/>
    <row r="700" s="249" customFormat="1" ht="12.75"/>
    <row r="701" s="249" customFormat="1" ht="12.75"/>
    <row r="702" s="249" customFormat="1" ht="12.75"/>
    <row r="703" s="249" customFormat="1" ht="12.75"/>
    <row r="704" s="249" customFormat="1" ht="12.75"/>
    <row r="705" s="249" customFormat="1" ht="12.75"/>
    <row r="706" s="249" customFormat="1" ht="12.75"/>
    <row r="707" s="249" customFormat="1" ht="12.75"/>
    <row r="708" s="249" customFormat="1" ht="12.75"/>
    <row r="709" s="249" customFormat="1" ht="12.75"/>
    <row r="710" s="249" customFormat="1" ht="12.75"/>
    <row r="711" s="249" customFormat="1" ht="12.75"/>
    <row r="712" s="249" customFormat="1" ht="12.75"/>
    <row r="713" s="249" customFormat="1" ht="12.75"/>
    <row r="714" s="249" customFormat="1" ht="12.75"/>
    <row r="715" s="249" customFormat="1" ht="12.75"/>
    <row r="716" s="249" customFormat="1" ht="12.75"/>
    <row r="717" s="249" customFormat="1" ht="12.75"/>
    <row r="718" s="249" customFormat="1" ht="12.75"/>
    <row r="719" s="249" customFormat="1" ht="12.75"/>
    <row r="720" s="249" customFormat="1" ht="12.75"/>
    <row r="721" s="249" customFormat="1" ht="12.75"/>
    <row r="722" s="249" customFormat="1" ht="12.75"/>
    <row r="723" s="249" customFormat="1" ht="12.75"/>
    <row r="724" s="249" customFormat="1" ht="12.75"/>
    <row r="725" s="249" customFormat="1" ht="12.75"/>
    <row r="726" s="249" customFormat="1" ht="12.75"/>
    <row r="727" s="249" customFormat="1" ht="12.75"/>
    <row r="728" s="249" customFormat="1" ht="12.75"/>
    <row r="729" s="249" customFormat="1" ht="12.75"/>
    <row r="730" s="249" customFormat="1" ht="12.75"/>
    <row r="731" s="249" customFormat="1" ht="12.75"/>
    <row r="732" s="249" customFormat="1" ht="12.75"/>
    <row r="733" s="249" customFormat="1" ht="12.75"/>
    <row r="734" s="249" customFormat="1" ht="12.75"/>
    <row r="735" s="249" customFormat="1" ht="12.75"/>
    <row r="736" s="249" customFormat="1" ht="12.75"/>
    <row r="737" s="249" customFormat="1" ht="12.75"/>
    <row r="738" s="249" customFormat="1" ht="12.75"/>
    <row r="739" s="249" customFormat="1" ht="12.75"/>
    <row r="740" s="249" customFormat="1" ht="12.75"/>
    <row r="741" s="249" customFormat="1" ht="12.75"/>
    <row r="742" s="249" customFormat="1" ht="12.75"/>
    <row r="743" s="249" customFormat="1" ht="12.75"/>
    <row r="744" s="249" customFormat="1" ht="12.75"/>
    <row r="745" s="249" customFormat="1" ht="12.75"/>
    <row r="746" s="249" customFormat="1" ht="12.75"/>
    <row r="747" s="249" customFormat="1" ht="12.75"/>
    <row r="748" s="249" customFormat="1" ht="12.75"/>
    <row r="749" s="249" customFormat="1" ht="12.75"/>
    <row r="750" s="249" customFormat="1" ht="12.75"/>
    <row r="751" s="249" customFormat="1" ht="12.75"/>
    <row r="752" s="249" customFormat="1" ht="12.75"/>
    <row r="753" s="249" customFormat="1" ht="12.75"/>
    <row r="754" s="249" customFormat="1" ht="12.75"/>
    <row r="755" s="249" customFormat="1" ht="12.75"/>
    <row r="756" s="249" customFormat="1" ht="12.75"/>
    <row r="757" s="249" customFormat="1" ht="12.75"/>
    <row r="758" s="249" customFormat="1" ht="12.75"/>
    <row r="759" s="249" customFormat="1" ht="12.75"/>
    <row r="760" s="249" customFormat="1" ht="12.75"/>
    <row r="761" s="249" customFormat="1" ht="12.75"/>
    <row r="762" s="249" customFormat="1" ht="12.75"/>
    <row r="763" s="249" customFormat="1" ht="12.75"/>
    <row r="764" s="249" customFormat="1" ht="12.75"/>
    <row r="765" s="249" customFormat="1" ht="12.75"/>
    <row r="766" s="249" customFormat="1" ht="12.75"/>
    <row r="767" s="249" customFormat="1" ht="12.75"/>
    <row r="768" s="249" customFormat="1" ht="12.75"/>
    <row r="769" s="249" customFormat="1" ht="12.75"/>
    <row r="770" s="249" customFormat="1" ht="12.75"/>
    <row r="771" s="249" customFormat="1" ht="12.75"/>
    <row r="772" s="249" customFormat="1" ht="12.75"/>
    <row r="773" s="249" customFormat="1" ht="12.75"/>
    <row r="774" s="249" customFormat="1" ht="12.75"/>
    <row r="775" s="249" customFormat="1" ht="12.75"/>
    <row r="776" s="249" customFormat="1" ht="12.75"/>
    <row r="777" s="249" customFormat="1" ht="12.75"/>
    <row r="778" s="249" customFormat="1" ht="12.75"/>
    <row r="779" s="249" customFormat="1" ht="12.75"/>
    <row r="780" s="249" customFormat="1" ht="12.75"/>
    <row r="781" s="249" customFormat="1" ht="12.75"/>
    <row r="782" s="249" customFormat="1" ht="12.75"/>
    <row r="783" s="249" customFormat="1" ht="12.75"/>
    <row r="784" s="249" customFormat="1" ht="12.75"/>
    <row r="785" s="249" customFormat="1" ht="12.75"/>
    <row r="786" s="249" customFormat="1" ht="12.75"/>
    <row r="787" s="249" customFormat="1" ht="12.75"/>
    <row r="788" s="249" customFormat="1" ht="12.75"/>
    <row r="789" s="249" customFormat="1" ht="12.75"/>
    <row r="790" s="249" customFormat="1" ht="12.75"/>
    <row r="791" s="249" customFormat="1" ht="12.75"/>
    <row r="792" s="249" customFormat="1" ht="12.75"/>
    <row r="793" s="249" customFormat="1" ht="12.75"/>
    <row r="794" s="249" customFormat="1" ht="12.75"/>
    <row r="795" s="249" customFormat="1" ht="12.75"/>
    <row r="796" s="249" customFormat="1" ht="12.75"/>
    <row r="797" s="249" customFormat="1" ht="12.75"/>
    <row r="798" s="249" customFormat="1" ht="12.75"/>
    <row r="799" s="249" customFormat="1" ht="12.75"/>
    <row r="800" s="249" customFormat="1" ht="12.75"/>
    <row r="801" s="249" customFormat="1" ht="12.75"/>
    <row r="802" s="249" customFormat="1" ht="12.75"/>
    <row r="803" s="249" customFormat="1" ht="12.75"/>
    <row r="804" s="249" customFormat="1" ht="12.75"/>
    <row r="805" s="249" customFormat="1" ht="12.75"/>
    <row r="806" s="249" customFormat="1" ht="12.75"/>
    <row r="807" s="249" customFormat="1" ht="12.75"/>
    <row r="808" s="249" customFormat="1" ht="12.75"/>
    <row r="809" s="249" customFormat="1" ht="12.75"/>
    <row r="810" s="249" customFormat="1" ht="12.75"/>
    <row r="811" s="249" customFormat="1" ht="12.75"/>
    <row r="812" s="249" customFormat="1" ht="12.75"/>
    <row r="813" s="249" customFormat="1" ht="12.75"/>
    <row r="814" s="249" customFormat="1" ht="12.75"/>
    <row r="815" s="249" customFormat="1" ht="12.75"/>
    <row r="816" s="249" customFormat="1" ht="12.75"/>
    <row r="817" s="249" customFormat="1" ht="12.75"/>
    <row r="818" s="249" customFormat="1" ht="12.75"/>
    <row r="819" s="249" customFormat="1" ht="12.75"/>
    <row r="820" s="249" customFormat="1" ht="12.75"/>
    <row r="821" s="249" customFormat="1" ht="12.75"/>
    <row r="822" s="249" customFormat="1" ht="12.75"/>
    <row r="823" s="249" customFormat="1" ht="12.75"/>
    <row r="824" s="249" customFormat="1" ht="12.75"/>
    <row r="825" s="249" customFormat="1" ht="12.75"/>
    <row r="826" s="249" customFormat="1" ht="12.75"/>
    <row r="827" s="249" customFormat="1" ht="12.75"/>
    <row r="828" s="249" customFormat="1" ht="12.75"/>
    <row r="829" s="249" customFormat="1" ht="12.75"/>
    <row r="830" s="249" customFormat="1" ht="12.75"/>
    <row r="831" s="249" customFormat="1" ht="12.75"/>
    <row r="832" s="249" customFormat="1" ht="12.75"/>
    <row r="833" s="249" customFormat="1" ht="12.75"/>
    <row r="834" s="249" customFormat="1" ht="12.75"/>
    <row r="835" s="249" customFormat="1" ht="12.75"/>
    <row r="836" s="249" customFormat="1" ht="12.75"/>
    <row r="837" s="249" customFormat="1" ht="12.75"/>
    <row r="838" s="249" customFormat="1" ht="12.75"/>
    <row r="839" s="249" customFormat="1" ht="12.75"/>
    <row r="840" s="249" customFormat="1" ht="12.75"/>
    <row r="841" s="249" customFormat="1" ht="12.75"/>
    <row r="842" s="249" customFormat="1" ht="12.75"/>
    <row r="843" s="249" customFormat="1" ht="12.75"/>
    <row r="844" s="249" customFormat="1" ht="12.75"/>
    <row r="845" s="249" customFormat="1" ht="12.75"/>
    <row r="846" s="249" customFormat="1" ht="12.75"/>
    <row r="847" s="249" customFormat="1" ht="12.75"/>
    <row r="848" s="249" customFormat="1" ht="12.75"/>
    <row r="849" s="249" customFormat="1" ht="12.75"/>
    <row r="850" s="249" customFormat="1" ht="12.75"/>
    <row r="851" s="249" customFormat="1" ht="12.75"/>
    <row r="852" s="249" customFormat="1" ht="12.75"/>
    <row r="853" s="249" customFormat="1" ht="12.75"/>
    <row r="854" s="249" customFormat="1" ht="12.75"/>
    <row r="855" s="249" customFormat="1" ht="12.75"/>
    <row r="856" s="249" customFormat="1" ht="12.75"/>
    <row r="857" s="249" customFormat="1" ht="12.75"/>
    <row r="858" s="249" customFormat="1" ht="12.75"/>
    <row r="859" s="249" customFormat="1" ht="12.75"/>
    <row r="860" s="249" customFormat="1" ht="12.75"/>
    <row r="861" s="249" customFormat="1" ht="12.75"/>
    <row r="862" s="249" customFormat="1" ht="12.75"/>
    <row r="863" s="249" customFormat="1" ht="12.75"/>
    <row r="864" s="249" customFormat="1" ht="12.75"/>
    <row r="865" s="249" customFormat="1" ht="12.75"/>
    <row r="866" s="249" customFormat="1" ht="12.75"/>
    <row r="867" s="249" customFormat="1" ht="12.75"/>
    <row r="868" s="249" customFormat="1" ht="12.75"/>
    <row r="869" s="249" customFormat="1" ht="12.75"/>
    <row r="870" s="249" customFormat="1" ht="12.75"/>
    <row r="871" s="249" customFormat="1" ht="12.75"/>
    <row r="872" s="249" customFormat="1" ht="12.75"/>
    <row r="873" s="249" customFormat="1" ht="12.75"/>
    <row r="874" s="249" customFormat="1" ht="12.75"/>
    <row r="875" s="249" customFormat="1" ht="12.75"/>
    <row r="876" s="249" customFormat="1" ht="12.75"/>
    <row r="877" s="249" customFormat="1" ht="12.75"/>
    <row r="878" s="249" customFormat="1" ht="12.75"/>
    <row r="879" s="249" customFormat="1" ht="12.75"/>
    <row r="880" s="249" customFormat="1" ht="12.75"/>
    <row r="881" s="249" customFormat="1" ht="12.75"/>
    <row r="882" s="249" customFormat="1" ht="12.75"/>
    <row r="883" s="249" customFormat="1" ht="12.75"/>
    <row r="884" s="249" customFormat="1" ht="12.75"/>
    <row r="885" s="249" customFormat="1" ht="12.75"/>
    <row r="886" s="249" customFormat="1" ht="12.75"/>
    <row r="887" s="249" customFormat="1" ht="12.75"/>
    <row r="888" s="249" customFormat="1" ht="12.75"/>
    <row r="889" s="249" customFormat="1" ht="12.75"/>
    <row r="890" s="249" customFormat="1" ht="12.75"/>
    <row r="891" s="249" customFormat="1" ht="12.75"/>
    <row r="892" s="249" customFormat="1" ht="12.75"/>
    <row r="893" s="249" customFormat="1" ht="12.75"/>
    <row r="894" s="249" customFormat="1" ht="12.75"/>
    <row r="895" s="249" customFormat="1" ht="12.75"/>
    <row r="896" s="249" customFormat="1" ht="12.75"/>
    <row r="897" s="249" customFormat="1" ht="12.75"/>
    <row r="898" s="249" customFormat="1" ht="12.75"/>
    <row r="899" s="249" customFormat="1" ht="12.75"/>
    <row r="900" s="249" customFormat="1" ht="12.75"/>
    <row r="901" s="249" customFormat="1" ht="12.75"/>
    <row r="902" s="249" customFormat="1" ht="12.75"/>
    <row r="903" s="249" customFormat="1" ht="12.75"/>
    <row r="904" s="249" customFormat="1" ht="12.75"/>
    <row r="905" s="249" customFormat="1" ht="12.75"/>
    <row r="906" s="249" customFormat="1" ht="12.75"/>
    <row r="907" s="249" customFormat="1" ht="12.75"/>
    <row r="908" s="249" customFormat="1" ht="12.75"/>
    <row r="909" s="249" customFormat="1" ht="12.75"/>
    <row r="910" s="249" customFormat="1" ht="12.75"/>
    <row r="911" s="249" customFormat="1" ht="12.75"/>
    <row r="912" s="249" customFormat="1" ht="12.75"/>
    <row r="913" s="249" customFormat="1" ht="12.75"/>
    <row r="914" s="249" customFormat="1" ht="12.75"/>
    <row r="915" s="249" customFormat="1" ht="12.75"/>
    <row r="916" s="249" customFormat="1" ht="12.75"/>
    <row r="917" s="249" customFormat="1" ht="12.75"/>
    <row r="918" s="249" customFormat="1" ht="12.75"/>
    <row r="919" s="249" customFormat="1" ht="12.75"/>
    <row r="920" s="249" customFormat="1" ht="12.75"/>
    <row r="921" s="249" customFormat="1" ht="12.75"/>
    <row r="922" s="249" customFormat="1" ht="12.75"/>
    <row r="923" s="249" customFormat="1" ht="12.75"/>
    <row r="924" s="249" customFormat="1" ht="12.75"/>
    <row r="925" s="249" customFormat="1" ht="12.75"/>
    <row r="926" s="249" customFormat="1" ht="12.75"/>
    <row r="927" s="249" customFormat="1" ht="12.75"/>
    <row r="928" s="249" customFormat="1" ht="12.75"/>
    <row r="929" s="249" customFormat="1" ht="12.75"/>
    <row r="930" s="249" customFormat="1" ht="12.75"/>
    <row r="931" s="249" customFormat="1" ht="12.75"/>
    <row r="932" s="249" customFormat="1" ht="12.75"/>
    <row r="933" s="249" customFormat="1" ht="12.75"/>
    <row r="934" s="249" customFormat="1" ht="12.75"/>
    <row r="935" s="249" customFormat="1" ht="12.75"/>
    <row r="936" s="249" customFormat="1" ht="12.75"/>
    <row r="937" s="249" customFormat="1" ht="12.75"/>
    <row r="938" s="249" customFormat="1" ht="12.75"/>
    <row r="939" s="249" customFormat="1" ht="12.75"/>
    <row r="940" s="249" customFormat="1" ht="12.75"/>
    <row r="941" s="249" customFormat="1" ht="12.75"/>
    <row r="942" s="249" customFormat="1" ht="12.75"/>
    <row r="943" s="249" customFormat="1" ht="12.75"/>
    <row r="944" s="249" customFormat="1" ht="12.75"/>
    <row r="945" s="249" customFormat="1" ht="12.75"/>
    <row r="946" s="249" customFormat="1" ht="12.75"/>
    <row r="947" s="249" customFormat="1" ht="12.75"/>
    <row r="948" s="249" customFormat="1" ht="12.75"/>
    <row r="949" s="249" customFormat="1" ht="12.75"/>
    <row r="950" s="249" customFormat="1" ht="12.75"/>
    <row r="951" s="249" customFormat="1" ht="12.75"/>
    <row r="952" s="249" customFormat="1" ht="12.75"/>
    <row r="953" s="249" customFormat="1" ht="12.75"/>
    <row r="954" s="249" customFormat="1" ht="12.75"/>
    <row r="955" s="249" customFormat="1" ht="12.75"/>
    <row r="956" s="249" customFormat="1" ht="12.75"/>
    <row r="957" s="249" customFormat="1" ht="12.75"/>
    <row r="958" s="249" customFormat="1" ht="12.75"/>
    <row r="959" s="249" customFormat="1" ht="12.75"/>
    <row r="960" s="249" customFormat="1" ht="12.75"/>
    <row r="961" s="249" customFormat="1" ht="12.75"/>
    <row r="962" s="249" customFormat="1" ht="12.75"/>
    <row r="963" s="249" customFormat="1" ht="12.75"/>
    <row r="964" s="249" customFormat="1" ht="12.75"/>
    <row r="965" s="249" customFormat="1" ht="12.75"/>
    <row r="966" s="249" customFormat="1" ht="12.75"/>
    <row r="967" s="249" customFormat="1" ht="12.75"/>
    <row r="968" s="249" customFormat="1" ht="12.75"/>
    <row r="969" s="249" customFormat="1" ht="12.75"/>
    <row r="970" s="249" customFormat="1" ht="12.75"/>
    <row r="971" s="249" customFormat="1" ht="12.75"/>
    <row r="972" s="249" customFormat="1" ht="12.75"/>
    <row r="973" s="249" customFormat="1" ht="12.75"/>
    <row r="974" s="249" customFormat="1" ht="12.75"/>
    <row r="975" s="249" customFormat="1" ht="12.75"/>
    <row r="976" s="249" customFormat="1" ht="12.75"/>
    <row r="977" s="249" customFormat="1" ht="12.75"/>
    <row r="978" s="249" customFormat="1" ht="12.75"/>
    <row r="979" s="249" customFormat="1" ht="12.75"/>
    <row r="980" s="249" customFormat="1" ht="12.75"/>
    <row r="981" s="249" customFormat="1" ht="12.75"/>
    <row r="982" s="249" customFormat="1" ht="12.75"/>
    <row r="983" s="249" customFormat="1" ht="12.75"/>
    <row r="984" s="249" customFormat="1" ht="12.75"/>
    <row r="985" s="249" customFormat="1" ht="12.75"/>
    <row r="986" s="249" customFormat="1" ht="12.75"/>
    <row r="987" s="249" customFormat="1" ht="12.75"/>
    <row r="988" s="249" customFormat="1" ht="12.75"/>
    <row r="989" s="249" customFormat="1" ht="12.75"/>
    <row r="990" s="249" customFormat="1" ht="12.75"/>
    <row r="991" s="249" customFormat="1" ht="12.75"/>
    <row r="992" s="249" customFormat="1" ht="12.75"/>
    <row r="993" s="249" customFormat="1" ht="12.75"/>
    <row r="994" s="249" customFormat="1" ht="12.75"/>
    <row r="995" s="249" customFormat="1" ht="12.75"/>
    <row r="996" s="249" customFormat="1" ht="12.75"/>
    <row r="997" s="249" customFormat="1" ht="12.75"/>
    <row r="998" s="249" customFormat="1" ht="12.75"/>
    <row r="999" s="249" customFormat="1" ht="12.75"/>
    <row r="1000" s="249" customFormat="1" ht="12.75"/>
    <row r="1001" s="249" customFormat="1" ht="12.75"/>
    <row r="1002" s="249" customFormat="1" ht="12.75"/>
    <row r="1003" s="249" customFormat="1" ht="12.75"/>
    <row r="1004" s="249" customFormat="1" ht="12.75"/>
    <row r="1005" s="249" customFormat="1" ht="12.75"/>
    <row r="1006" s="249" customFormat="1" ht="12.75"/>
    <row r="1007" s="249" customFormat="1" ht="12.75"/>
    <row r="1008" s="249" customFormat="1" ht="12.75"/>
    <row r="1009" s="249" customFormat="1" ht="12.75"/>
    <row r="1010" s="249" customFormat="1" ht="12.75"/>
    <row r="1011" s="249" customFormat="1" ht="12.75"/>
    <row r="1012" s="249" customFormat="1" ht="12.75"/>
    <row r="1013" s="249" customFormat="1" ht="12.75"/>
    <row r="1014" s="249" customFormat="1" ht="12.75"/>
    <row r="1015" s="249" customFormat="1" ht="12.75"/>
    <row r="1016" s="249" customFormat="1" ht="12.75"/>
    <row r="1017" s="249" customFormat="1" ht="12.75"/>
    <row r="1018" s="249" customFormat="1" ht="12.75"/>
    <row r="1019" s="249" customFormat="1" ht="12.75"/>
    <row r="1020" s="249" customFormat="1" ht="12.75"/>
    <row r="1021" s="249" customFormat="1" ht="12.75"/>
    <row r="1022" s="249" customFormat="1" ht="12.75"/>
    <row r="1023" s="249" customFormat="1" ht="12.75"/>
    <row r="1024" s="249" customFormat="1" ht="12.75"/>
    <row r="1025" s="249" customFormat="1" ht="12.75"/>
    <row r="1026" s="249" customFormat="1" ht="12.75"/>
    <row r="1027" s="249" customFormat="1" ht="12.75"/>
    <row r="1028" s="249" customFormat="1" ht="12.75"/>
    <row r="1029" s="249" customFormat="1" ht="12.75"/>
    <row r="1030" s="249" customFormat="1" ht="12.75"/>
    <row r="1031" s="249" customFormat="1" ht="12.75"/>
    <row r="1032" s="249" customFormat="1" ht="12.75"/>
    <row r="1033" s="249" customFormat="1" ht="12.75"/>
    <row r="1034" s="249" customFormat="1" ht="12.75"/>
    <row r="1035" s="249" customFormat="1" ht="12.75"/>
    <row r="1036" s="249" customFormat="1" ht="12.75"/>
    <row r="1037" s="249" customFormat="1" ht="12.75"/>
    <row r="1038" s="249" customFormat="1" ht="12.75"/>
    <row r="1039" s="249" customFormat="1" ht="12.75"/>
    <row r="1040" s="249" customFormat="1" ht="12.75"/>
    <row r="1041" s="249" customFormat="1" ht="12.75"/>
    <row r="1042" s="249" customFormat="1" ht="12.75"/>
    <row r="1043" s="249" customFormat="1" ht="12.75"/>
    <row r="1044" s="249" customFormat="1" ht="12.75"/>
    <row r="1045" s="249" customFormat="1" ht="12.75"/>
    <row r="1046" s="249" customFormat="1" ht="12.75"/>
    <row r="1047" s="249" customFormat="1" ht="12.75"/>
    <row r="1048" s="249" customFormat="1" ht="12.75"/>
    <row r="1049" s="249" customFormat="1" ht="12.75"/>
    <row r="1050" s="249" customFormat="1" ht="12.75"/>
    <row r="1051" s="249" customFormat="1" ht="12.75"/>
    <row r="1052" s="249" customFormat="1" ht="12.75"/>
    <row r="1053" s="249" customFormat="1" ht="12.75"/>
    <row r="1054" s="249" customFormat="1" ht="12.75"/>
    <row r="1055" s="249" customFormat="1" ht="12.75"/>
    <row r="1056" s="249" customFormat="1" ht="12.75"/>
    <row r="1057" s="249" customFormat="1" ht="12.75"/>
    <row r="1058" s="249" customFormat="1" ht="12.75"/>
    <row r="1059" s="249" customFormat="1" ht="12.75"/>
    <row r="1060" s="249" customFormat="1" ht="12.75"/>
    <row r="1061" s="249" customFormat="1" ht="12.75"/>
    <row r="1062" s="249" customFormat="1" ht="12.75"/>
    <row r="1063" s="249" customFormat="1" ht="12.75"/>
    <row r="1064" s="249" customFormat="1" ht="12.75"/>
    <row r="1065" s="249" customFormat="1" ht="12.75"/>
    <row r="1066" s="249" customFormat="1" ht="12.75"/>
    <row r="1067" s="249" customFormat="1" ht="12.75"/>
    <row r="1068" s="249" customFormat="1" ht="12.75"/>
    <row r="1069" s="249" customFormat="1" ht="12.75"/>
    <row r="1070" s="249" customFormat="1" ht="12.75"/>
    <row r="1071" s="249" customFormat="1" ht="12.75"/>
    <row r="1072" s="249" customFormat="1" ht="12.75"/>
    <row r="1073" s="249" customFormat="1" ht="12.75"/>
    <row r="1074" s="249" customFormat="1" ht="12.75"/>
    <row r="1075" s="249" customFormat="1" ht="12.75"/>
    <row r="1076" s="249" customFormat="1" ht="12.75"/>
    <row r="1077" s="249" customFormat="1" ht="12.75"/>
    <row r="1078" s="249" customFormat="1" ht="12.75"/>
    <row r="1079" s="249" customFormat="1" ht="12.75"/>
    <row r="1080" s="249" customFormat="1" ht="12.75"/>
    <row r="1081" s="249" customFormat="1" ht="12.75"/>
    <row r="1082" s="249" customFormat="1" ht="12.75"/>
    <row r="1083" s="249" customFormat="1" ht="12.75"/>
    <row r="1084" s="249" customFormat="1" ht="12.75"/>
    <row r="1085" s="249" customFormat="1" ht="12.75"/>
    <row r="1086" s="249" customFormat="1" ht="12.75"/>
    <row r="1087" s="249" customFormat="1" ht="12.75"/>
    <row r="1088" s="249" customFormat="1" ht="12.75"/>
    <row r="1089" s="249" customFormat="1" ht="12.75"/>
    <row r="1090" s="249" customFormat="1" ht="12.75"/>
    <row r="1091" s="249" customFormat="1" ht="12.75"/>
    <row r="1092" s="249" customFormat="1" ht="12.75"/>
    <row r="1093" s="249" customFormat="1" ht="12.75"/>
    <row r="1094" s="249" customFormat="1" ht="12.75"/>
    <row r="1095" s="249" customFormat="1" ht="12.75"/>
    <row r="1096" s="249" customFormat="1" ht="12.75"/>
    <row r="1097" s="249" customFormat="1" ht="12.75"/>
    <row r="1098" s="249" customFormat="1" ht="12.75"/>
    <row r="1099" s="249" customFormat="1" ht="12.75"/>
    <row r="1100" s="249" customFormat="1" ht="12.75"/>
    <row r="1101" s="249" customFormat="1" ht="12.75"/>
    <row r="1102" s="249" customFormat="1" ht="12.75"/>
    <row r="1103" s="249" customFormat="1" ht="12.75"/>
    <row r="1104" s="249" customFormat="1" ht="12.75"/>
    <row r="1105" s="249" customFormat="1" ht="12.75"/>
    <row r="1106" s="249" customFormat="1" ht="12.75"/>
    <row r="1107" s="249" customFormat="1" ht="12.75"/>
    <row r="1108" s="249" customFormat="1" ht="12.75"/>
    <row r="1109" s="249" customFormat="1" ht="12.75"/>
    <row r="1110" s="249" customFormat="1" ht="12.75"/>
    <row r="1111" s="249" customFormat="1" ht="12.75"/>
    <row r="1112" s="249" customFormat="1" ht="12.75"/>
    <row r="1113" s="249" customFormat="1" ht="12.75"/>
    <row r="1114" s="249" customFormat="1" ht="12.75"/>
    <row r="1115" s="249" customFormat="1" ht="12.75"/>
    <row r="1116" s="249" customFormat="1" ht="12.75"/>
    <row r="1117" s="249" customFormat="1" ht="12.75"/>
    <row r="1118" s="249" customFormat="1" ht="12.75"/>
    <row r="1119" s="249" customFormat="1" ht="12.75"/>
    <row r="1120" s="249" customFormat="1" ht="12.75"/>
    <row r="1121" s="249" customFormat="1" ht="12.75"/>
    <row r="1122" s="249" customFormat="1" ht="12.75"/>
    <row r="1123" s="249" customFormat="1" ht="12.75"/>
    <row r="1124" s="249" customFormat="1" ht="12.75"/>
    <row r="1125" s="249" customFormat="1" ht="12.75"/>
    <row r="1126" s="249" customFormat="1" ht="12.75"/>
    <row r="1127" s="249" customFormat="1" ht="12.75"/>
    <row r="1128" s="249" customFormat="1" ht="12.75"/>
    <row r="1129" s="249" customFormat="1" ht="12.75"/>
    <row r="1130" s="249" customFormat="1" ht="12.75"/>
    <row r="1131" s="249" customFormat="1" ht="12.75"/>
    <row r="1132" s="249" customFormat="1" ht="12.75"/>
    <row r="1133" s="249" customFormat="1" ht="12.75"/>
    <row r="1134" s="249" customFormat="1" ht="12.75"/>
    <row r="1135" s="249" customFormat="1" ht="12.75"/>
    <row r="1136" s="249" customFormat="1" ht="12.75"/>
    <row r="1137" s="249" customFormat="1" ht="12.75"/>
    <row r="1138" s="249" customFormat="1" ht="12.75"/>
    <row r="1139" s="249" customFormat="1" ht="12.75"/>
    <row r="1140" s="249" customFormat="1" ht="12.75"/>
    <row r="1141" s="249" customFormat="1" ht="12.75"/>
    <row r="1142" s="249" customFormat="1" ht="12.75"/>
    <row r="1143" s="249" customFormat="1" ht="12.75"/>
    <row r="1144" s="249" customFormat="1" ht="12.75"/>
    <row r="1145" s="249" customFormat="1" ht="12.75"/>
    <row r="1146" s="249" customFormat="1" ht="12.75"/>
    <row r="1147" s="249" customFormat="1" ht="12.75"/>
    <row r="1148" s="249" customFormat="1" ht="12.75"/>
    <row r="1149" s="249" customFormat="1" ht="12.75"/>
    <row r="1150" s="249" customFormat="1" ht="12.75"/>
    <row r="1151" s="249" customFormat="1" ht="12.75"/>
    <row r="1152" s="249" customFormat="1" ht="12.75"/>
    <row r="1153" s="249" customFormat="1" ht="12.75"/>
    <row r="1154" s="249" customFormat="1" ht="12.75"/>
    <row r="1155" s="249" customFormat="1" ht="12.75"/>
    <row r="1156" s="249" customFormat="1" ht="12.75"/>
    <row r="1157" s="249" customFormat="1" ht="12.75"/>
    <row r="1158" s="249" customFormat="1" ht="12.75"/>
    <row r="1159" s="249" customFormat="1" ht="12.75"/>
    <row r="1160" s="249" customFormat="1" ht="12.75"/>
    <row r="1161" s="249" customFormat="1" ht="12.75"/>
    <row r="1162" s="249" customFormat="1" ht="12.75"/>
    <row r="1163" s="249" customFormat="1" ht="12.75"/>
    <row r="1164" s="249" customFormat="1" ht="12.75"/>
    <row r="1165" s="249" customFormat="1" ht="12.75"/>
    <row r="1166" s="249" customFormat="1" ht="12.75"/>
    <row r="1167" s="249" customFormat="1" ht="12.75"/>
    <row r="1168" s="249" customFormat="1" ht="12.75"/>
    <row r="1169" s="249" customFormat="1" ht="12.75"/>
    <row r="1170" s="249" customFormat="1" ht="12.75"/>
    <row r="1171" s="249" customFormat="1" ht="12.75"/>
    <row r="1172" s="249" customFormat="1" ht="12.75"/>
    <row r="1173" s="249" customFormat="1" ht="12.75"/>
    <row r="1174" s="249" customFormat="1" ht="12.75"/>
    <row r="1175" s="249" customFormat="1" ht="12.75"/>
    <row r="1176" s="249" customFormat="1" ht="12.75"/>
    <row r="1177" s="249" customFormat="1" ht="12.75"/>
    <row r="1178" s="249" customFormat="1" ht="12.75"/>
    <row r="1179" s="249" customFormat="1" ht="12.75"/>
    <row r="1180" s="249" customFormat="1" ht="12.75"/>
    <row r="1181" s="249" customFormat="1" ht="12.75"/>
    <row r="1182" s="249" customFormat="1" ht="12.75"/>
    <row r="1183" s="249" customFormat="1" ht="12.75"/>
    <row r="1184" s="249" customFormat="1" ht="12.75"/>
    <row r="1185" s="249" customFormat="1" ht="12.75"/>
    <row r="1186" s="249" customFormat="1" ht="12.75"/>
    <row r="1187" s="249" customFormat="1" ht="12.75"/>
    <row r="1188" s="249" customFormat="1" ht="12.75"/>
    <row r="1189" s="249" customFormat="1" ht="12.75"/>
    <row r="1190" s="249" customFormat="1" ht="12.75"/>
    <row r="1191" s="249" customFormat="1" ht="12.75"/>
    <row r="1192" s="249" customFormat="1" ht="12.75"/>
    <row r="1193" s="249" customFormat="1" ht="12.75"/>
    <row r="1194" s="249" customFormat="1" ht="12.75"/>
    <row r="1195" s="249" customFormat="1" ht="12.75"/>
    <row r="1196" s="249" customFormat="1" ht="12.75"/>
    <row r="1197" s="249" customFormat="1" ht="12.75"/>
    <row r="1198" s="249" customFormat="1" ht="12.75"/>
    <row r="1199" s="249" customFormat="1" ht="12.75"/>
    <row r="1200" s="249" customFormat="1" ht="12.75"/>
    <row r="1201" s="249" customFormat="1" ht="12.75"/>
    <row r="1202" s="249" customFormat="1" ht="12.75"/>
    <row r="1203" s="249" customFormat="1" ht="12.75"/>
    <row r="1204" s="249" customFormat="1" ht="12.75"/>
    <row r="1205" s="249" customFormat="1" ht="12.75"/>
    <row r="1206" s="249" customFormat="1" ht="12.75"/>
    <row r="1207" s="249" customFormat="1" ht="12.75"/>
    <row r="1208" s="249" customFormat="1" ht="12.75"/>
    <row r="1209" s="249" customFormat="1" ht="12.75"/>
    <row r="1210" s="249" customFormat="1" ht="12.75"/>
    <row r="1211" s="249" customFormat="1" ht="12.75"/>
    <row r="1212" s="249" customFormat="1" ht="12.75"/>
    <row r="1213" s="249" customFormat="1" ht="12.75"/>
    <row r="1214" s="249" customFormat="1" ht="12.75"/>
    <row r="1215" s="249" customFormat="1" ht="12.75"/>
    <row r="1216" s="249" customFormat="1" ht="12.75"/>
    <row r="1217" s="249" customFormat="1" ht="12.75"/>
    <row r="1218" s="249" customFormat="1" ht="12.75"/>
    <row r="1219" s="249" customFormat="1" ht="12.75"/>
    <row r="1220" s="249" customFormat="1" ht="12.75"/>
    <row r="1221" s="249" customFormat="1" ht="12.75"/>
    <row r="1222" s="249" customFormat="1" ht="12.75"/>
    <row r="1223" s="249" customFormat="1" ht="12.75"/>
    <row r="1224" s="249" customFormat="1" ht="12.75"/>
    <row r="1225" s="249" customFormat="1" ht="12.75"/>
    <row r="1226" s="249" customFormat="1" ht="12.75"/>
    <row r="1227" s="249" customFormat="1" ht="12.75"/>
    <row r="1228" s="249" customFormat="1" ht="12.75"/>
    <row r="1229" s="249" customFormat="1" ht="12.75"/>
    <row r="1230" s="249" customFormat="1" ht="12.75"/>
    <row r="1231" s="249" customFormat="1" ht="12.75"/>
    <row r="1232" s="249" customFormat="1" ht="12.75"/>
    <row r="1233" s="249" customFormat="1" ht="12.75"/>
    <row r="1234" s="249" customFormat="1" ht="12.75"/>
    <row r="1235" s="249" customFormat="1" ht="12.75"/>
    <row r="1236" s="249" customFormat="1" ht="12.75"/>
    <row r="1237" s="249" customFormat="1" ht="12.75"/>
    <row r="1238" s="249" customFormat="1" ht="12.75"/>
    <row r="1239" s="249" customFormat="1" ht="12.75"/>
    <row r="1240" s="249" customFormat="1" ht="12.75"/>
    <row r="1241" s="249" customFormat="1" ht="12.75"/>
    <row r="1242" s="249" customFormat="1" ht="12.75"/>
    <row r="1243" s="249" customFormat="1" ht="12.75"/>
    <row r="1244" s="249" customFormat="1" ht="12.75"/>
    <row r="1245" s="249" customFormat="1" ht="12.75"/>
    <row r="1246" s="249" customFormat="1" ht="12.75"/>
    <row r="1247" s="249" customFormat="1" ht="12.75"/>
    <row r="1248" s="249" customFormat="1" ht="12.75"/>
    <row r="1249" s="249" customFormat="1" ht="12.75"/>
    <row r="1250" s="249" customFormat="1" ht="12.75"/>
    <row r="1251" s="249" customFormat="1" ht="12.75"/>
    <row r="1252" s="249" customFormat="1" ht="12.75"/>
    <row r="1253" s="249" customFormat="1" ht="12.75"/>
    <row r="1254" s="249" customFormat="1" ht="12.75"/>
    <row r="1255" s="249" customFormat="1" ht="12.75"/>
    <row r="1256" s="249" customFormat="1" ht="12.75"/>
    <row r="1257" s="249" customFormat="1" ht="12.75"/>
    <row r="1258" s="249" customFormat="1" ht="12.75"/>
    <row r="1259" s="249" customFormat="1" ht="12.75"/>
    <row r="1260" s="249" customFormat="1" ht="12.75"/>
    <row r="1261" s="249" customFormat="1" ht="12.75"/>
    <row r="1262" s="249" customFormat="1" ht="12.75"/>
    <row r="1263" s="249" customFormat="1" ht="12.75"/>
    <row r="1264" s="249" customFormat="1" ht="12.75"/>
    <row r="1265" s="249" customFormat="1" ht="12.75"/>
    <row r="1266" s="249" customFormat="1" ht="12.75"/>
    <row r="1267" s="249" customFormat="1" ht="12.75"/>
    <row r="1268" s="249" customFormat="1" ht="12.75"/>
    <row r="1269" s="249" customFormat="1" ht="12.75"/>
    <row r="1270" s="249" customFormat="1" ht="12.75"/>
    <row r="1271" s="249" customFormat="1" ht="12.75"/>
    <row r="1272" s="249" customFormat="1" ht="12.75"/>
    <row r="1273" s="249" customFormat="1" ht="12.75"/>
    <row r="1274" s="249" customFormat="1" ht="12.75"/>
    <row r="1275" s="249" customFormat="1" ht="12.75"/>
    <row r="1276" s="249" customFormat="1" ht="12.75"/>
    <row r="1277" s="249" customFormat="1" ht="12.75"/>
    <row r="1278" s="249" customFormat="1" ht="12.75"/>
    <row r="1279" s="249" customFormat="1" ht="12.75"/>
    <row r="1280" s="249" customFormat="1" ht="12.75"/>
    <row r="1281" s="249" customFormat="1" ht="12.75"/>
    <row r="1282" s="249" customFormat="1" ht="12.75"/>
    <row r="1283" s="249" customFormat="1" ht="12.75"/>
    <row r="1284" s="249" customFormat="1" ht="12.75"/>
    <row r="1285" s="249" customFormat="1" ht="12.75"/>
    <row r="1286" s="249" customFormat="1" ht="12.75"/>
    <row r="1287" s="249" customFormat="1" ht="12.75"/>
    <row r="1288" s="249" customFormat="1" ht="12.75"/>
    <row r="1289" s="249" customFormat="1" ht="12.75"/>
    <row r="1290" s="249" customFormat="1" ht="12.75"/>
    <row r="1291" s="249" customFormat="1" ht="12.75"/>
    <row r="1292" s="249" customFormat="1" ht="12.75"/>
    <row r="1293" s="249" customFormat="1" ht="12.75"/>
    <row r="1294" s="249" customFormat="1" ht="12.75"/>
    <row r="1295" s="249" customFormat="1" ht="12.75"/>
    <row r="1296" s="249" customFormat="1" ht="12.75"/>
    <row r="1297" s="249" customFormat="1" ht="12.75"/>
    <row r="1298" s="249" customFormat="1" ht="12.75"/>
    <row r="1299" s="249" customFormat="1" ht="12.75"/>
    <row r="1300" s="249" customFormat="1" ht="12.75"/>
    <row r="1301" s="249" customFormat="1" ht="12.75"/>
    <row r="1302" s="249" customFormat="1" ht="12.75"/>
    <row r="1303" s="249" customFormat="1" ht="12.75"/>
    <row r="1304" s="249" customFormat="1" ht="12.75"/>
    <row r="1305" s="249" customFormat="1" ht="12.75"/>
    <row r="1306" s="249" customFormat="1" ht="12.75"/>
    <row r="1307" s="249" customFormat="1" ht="12.75"/>
    <row r="1308" s="249" customFormat="1" ht="12.75"/>
    <row r="1309" s="249" customFormat="1" ht="12.75"/>
    <row r="1310" s="249" customFormat="1" ht="12.75"/>
    <row r="1311" s="249" customFormat="1" ht="12.75"/>
    <row r="1312" s="249" customFormat="1" ht="12.75"/>
    <row r="1313" s="249" customFormat="1" ht="12.75"/>
    <row r="1314" s="249" customFormat="1" ht="12.75"/>
    <row r="1315" s="249" customFormat="1" ht="12.75"/>
    <row r="1316" s="249" customFormat="1" ht="12.75"/>
    <row r="1317" s="249" customFormat="1" ht="12.75"/>
    <row r="1318" s="249" customFormat="1" ht="12.75"/>
    <row r="1319" s="249" customFormat="1" ht="12.75"/>
    <row r="1320" s="249" customFormat="1" ht="12.75"/>
    <row r="1321" s="249" customFormat="1" ht="12.75"/>
    <row r="1322" s="249" customFormat="1" ht="12.75"/>
    <row r="1323" s="249" customFormat="1" ht="12.75"/>
    <row r="1324" s="249" customFormat="1" ht="12.75"/>
    <row r="1325" s="249" customFormat="1" ht="12.75"/>
    <row r="1326" s="249" customFormat="1" ht="12.75"/>
    <row r="1327" s="249" customFormat="1" ht="12.75"/>
    <row r="1328" s="249" customFormat="1" ht="12.75"/>
    <row r="1329" s="249" customFormat="1" ht="12.75"/>
    <row r="1330" s="249" customFormat="1" ht="12.75"/>
    <row r="1331" s="249" customFormat="1" ht="12.75"/>
    <row r="1332" s="249" customFormat="1" ht="12.75"/>
    <row r="1333" s="249" customFormat="1" ht="12.75"/>
    <row r="1334" s="249" customFormat="1" ht="12.75"/>
    <row r="1335" s="249" customFormat="1" ht="12.75"/>
    <row r="1336" s="249" customFormat="1" ht="12.75"/>
    <row r="1337" s="249" customFormat="1" ht="12.75"/>
    <row r="1338" s="249" customFormat="1" ht="12.75"/>
    <row r="1339" s="249" customFormat="1" ht="12.75"/>
    <row r="1340" s="249" customFormat="1" ht="12.75"/>
    <row r="1341" s="249" customFormat="1" ht="12.75"/>
    <row r="1342" s="249" customFormat="1" ht="12.75"/>
    <row r="1343" s="249" customFormat="1" ht="12.75"/>
    <row r="1344" s="249" customFormat="1" ht="12.75"/>
    <row r="1345" s="249" customFormat="1" ht="12.75"/>
    <row r="1346" s="249" customFormat="1" ht="12.75"/>
    <row r="1347" s="249" customFormat="1" ht="12.75"/>
    <row r="1348" s="249" customFormat="1" ht="12.75"/>
    <row r="1349" s="249" customFormat="1" ht="12.75"/>
    <row r="1350" s="249" customFormat="1" ht="12.75"/>
    <row r="1351" s="249" customFormat="1" ht="12.75"/>
    <row r="1352" s="249" customFormat="1" ht="12.75"/>
    <row r="1353" s="249" customFormat="1" ht="12.75"/>
    <row r="1354" s="249" customFormat="1" ht="12.75"/>
    <row r="1355" s="249" customFormat="1" ht="12.75"/>
    <row r="1356" s="249" customFormat="1" ht="12.75"/>
    <row r="1357" s="249" customFormat="1" ht="12.75"/>
    <row r="1358" s="249" customFormat="1" ht="12.75"/>
    <row r="1359" s="249" customFormat="1" ht="12.75"/>
    <row r="1360" s="249" customFormat="1" ht="12.75"/>
    <row r="1361" s="249" customFormat="1" ht="12.75"/>
    <row r="1362" s="249" customFormat="1" ht="12.75"/>
    <row r="1363" s="249" customFormat="1" ht="12.75"/>
    <row r="1364" s="249" customFormat="1" ht="12.75"/>
    <row r="1365" s="249" customFormat="1" ht="12.75"/>
    <row r="1366" s="249" customFormat="1" ht="12.75"/>
    <row r="1367" s="249" customFormat="1" ht="12.75"/>
    <row r="1368" s="249" customFormat="1" ht="12.75"/>
    <row r="1369" s="249" customFormat="1" ht="12.75"/>
    <row r="1370" s="249" customFormat="1" ht="12.75"/>
    <row r="1371" s="249" customFormat="1" ht="12.75"/>
    <row r="1372" s="249" customFormat="1" ht="12.75"/>
    <row r="1373" s="249" customFormat="1" ht="12.75"/>
    <row r="1374" s="249" customFormat="1" ht="12.75"/>
    <row r="1375" s="249" customFormat="1" ht="12.75"/>
    <row r="1376" s="249" customFormat="1" ht="12.75"/>
    <row r="1377" s="249" customFormat="1" ht="12.75"/>
    <row r="1378" s="249" customFormat="1" ht="12.75"/>
    <row r="1379" s="249" customFormat="1" ht="12.75"/>
    <row r="1380" s="249" customFormat="1" ht="12.75"/>
    <row r="1381" s="249" customFormat="1" ht="12.75"/>
    <row r="1382" s="249" customFormat="1" ht="12.75"/>
    <row r="1383" s="249" customFormat="1" ht="12.75"/>
    <row r="1384" s="249" customFormat="1" ht="12.75"/>
    <row r="1385" s="249" customFormat="1" ht="12.75"/>
    <row r="1386" s="249" customFormat="1" ht="12.75"/>
    <row r="1387" s="249" customFormat="1" ht="12.75"/>
    <row r="1388" s="249" customFormat="1" ht="12.75"/>
    <row r="1389" s="249" customFormat="1" ht="12.75"/>
    <row r="1390" s="249" customFormat="1" ht="12.75"/>
    <row r="1391" s="249" customFormat="1" ht="12.75"/>
    <row r="1392" s="249" customFormat="1" ht="12.75"/>
    <row r="1393" s="249" customFormat="1" ht="12.75"/>
    <row r="1394" s="249" customFormat="1" ht="12.75"/>
    <row r="1395" s="249" customFormat="1" ht="12.75"/>
    <row r="1396" s="249" customFormat="1" ht="12.75"/>
    <row r="1397" s="249" customFormat="1" ht="12.75"/>
    <row r="1398" s="249" customFormat="1" ht="12.75"/>
    <row r="1399" s="249" customFormat="1" ht="12.75"/>
    <row r="1400" s="249" customFormat="1" ht="12.75"/>
    <row r="1401" s="249" customFormat="1" ht="12.75"/>
    <row r="1402" s="249" customFormat="1" ht="12.75"/>
    <row r="1403" s="249" customFormat="1" ht="12.75"/>
    <row r="1404" s="249" customFormat="1" ht="12.75"/>
    <row r="1405" s="249" customFormat="1" ht="12.75"/>
    <row r="1406" s="249" customFormat="1" ht="12.75"/>
    <row r="1407" s="249" customFormat="1" ht="12.75"/>
    <row r="1408" s="249" customFormat="1" ht="12.75"/>
    <row r="1409" s="249" customFormat="1" ht="12.75"/>
    <row r="1410" s="249" customFormat="1" ht="12.75"/>
    <row r="1411" s="249" customFormat="1" ht="12.75"/>
    <row r="1412" s="249" customFormat="1" ht="12.75"/>
    <row r="1413" s="249" customFormat="1" ht="12.75"/>
    <row r="1414" s="249" customFormat="1" ht="12.75"/>
    <row r="1415" s="249" customFormat="1" ht="12.75"/>
    <row r="1416" s="249" customFormat="1" ht="12.75"/>
    <row r="1417" s="249" customFormat="1" ht="12.75"/>
    <row r="1418" s="249" customFormat="1" ht="12.75"/>
    <row r="1419" s="249" customFormat="1" ht="12.75"/>
    <row r="1420" s="249" customFormat="1" ht="12.75"/>
    <row r="1421" s="249" customFormat="1" ht="12.75"/>
    <row r="1422" s="249" customFormat="1" ht="12.75"/>
    <row r="1423" s="249" customFormat="1" ht="12.75"/>
    <row r="1424" s="249" customFormat="1" ht="12.75"/>
    <row r="1425" s="249" customFormat="1" ht="12.75"/>
    <row r="1426" s="249" customFormat="1" ht="12.75"/>
    <row r="1427" s="249" customFormat="1" ht="12.75"/>
    <row r="1428" s="249" customFormat="1" ht="12.75"/>
    <row r="1429" s="249" customFormat="1" ht="12.75"/>
    <row r="1430" s="249" customFormat="1" ht="12.75"/>
    <row r="1431" s="249" customFormat="1" ht="12.75"/>
    <row r="1432" s="249" customFormat="1" ht="12.75"/>
    <row r="1433" s="249" customFormat="1" ht="12.75"/>
    <row r="1434" s="249" customFormat="1" ht="12.75"/>
    <row r="1435" s="249" customFormat="1" ht="12.75"/>
    <row r="1436" s="249" customFormat="1" ht="12.75"/>
    <row r="1437" s="249" customFormat="1" ht="12.75"/>
    <row r="1438" s="249" customFormat="1" ht="12.75"/>
    <row r="1439" s="249" customFormat="1" ht="12.75"/>
    <row r="1440" s="249" customFormat="1" ht="12.75"/>
    <row r="1441" s="249" customFormat="1" ht="12.75"/>
    <row r="1442" s="249" customFormat="1" ht="12.75"/>
    <row r="1443" s="249" customFormat="1" ht="12.75"/>
    <row r="1444" s="249" customFormat="1" ht="12.75"/>
    <row r="1445" s="249" customFormat="1" ht="12.75"/>
    <row r="1446" s="249" customFormat="1" ht="12.75"/>
    <row r="1447" s="249" customFormat="1" ht="12.75"/>
    <row r="1448" s="249" customFormat="1" ht="12.75"/>
    <row r="1449" s="249" customFormat="1" ht="12.75"/>
    <row r="1450" s="249" customFormat="1" ht="12.75"/>
    <row r="1451" s="249" customFormat="1" ht="12.75"/>
    <row r="1452" s="249" customFormat="1" ht="12.75"/>
    <row r="1453" s="249" customFormat="1" ht="12.75"/>
    <row r="1454" s="249" customFormat="1" ht="12.75"/>
    <row r="1455" s="249" customFormat="1" ht="12.75"/>
    <row r="1456" s="249" customFormat="1" ht="12.75"/>
    <row r="1457" s="249" customFormat="1" ht="12.75"/>
    <row r="1458" s="249" customFormat="1" ht="12.75"/>
    <row r="1459" s="249" customFormat="1" ht="12.75"/>
    <row r="1460" s="249" customFormat="1" ht="12.75"/>
    <row r="1461" s="249" customFormat="1" ht="12.75"/>
    <row r="1462" s="249" customFormat="1" ht="12.75"/>
    <row r="1463" s="249" customFormat="1" ht="12.75"/>
    <row r="1464" s="249" customFormat="1" ht="12.75"/>
    <row r="1465" s="249" customFormat="1" ht="12.75"/>
    <row r="1466" s="249" customFormat="1" ht="12.75"/>
    <row r="1467" s="249" customFormat="1" ht="12.75"/>
    <row r="1468" s="249" customFormat="1" ht="12.75"/>
    <row r="1469" s="249" customFormat="1" ht="12.75"/>
    <row r="1470" s="249" customFormat="1" ht="12.75"/>
    <row r="1471" s="249" customFormat="1" ht="12.75"/>
    <row r="1472" s="249" customFormat="1" ht="12.75"/>
    <row r="1473" s="249" customFormat="1" ht="12.75"/>
    <row r="1474" s="249" customFormat="1" ht="12.75"/>
    <row r="1475" s="249" customFormat="1" ht="12.75"/>
    <row r="1476" s="249" customFormat="1" ht="12.75"/>
    <row r="1477" s="249" customFormat="1" ht="12.75"/>
    <row r="1478" s="249" customFormat="1" ht="12.75"/>
    <row r="1479" s="249" customFormat="1" ht="12.75"/>
    <row r="1480" s="249" customFormat="1" ht="12.75"/>
    <row r="1481" s="249" customFormat="1" ht="12.75"/>
    <row r="1482" s="249" customFormat="1" ht="12.75"/>
    <row r="1483" s="249" customFormat="1" ht="12.75"/>
    <row r="1484" s="249" customFormat="1" ht="12.75"/>
    <row r="1485" s="249" customFormat="1" ht="12.75"/>
    <row r="1486" s="249" customFormat="1" ht="12.75"/>
    <row r="1487" s="249" customFormat="1" ht="12.75"/>
    <row r="1488" s="249" customFormat="1" ht="12.75"/>
    <row r="1489" s="249" customFormat="1" ht="12.75"/>
    <row r="1490" s="249" customFormat="1" ht="12.75"/>
    <row r="1491" s="249" customFormat="1" ht="12.75"/>
    <row r="1492" s="249" customFormat="1" ht="12.75"/>
    <row r="1493" s="249" customFormat="1" ht="12.75"/>
    <row r="1494" s="249" customFormat="1" ht="12.75"/>
    <row r="1495" s="249" customFormat="1" ht="12.75"/>
    <row r="1496" s="249" customFormat="1" ht="12.75"/>
    <row r="1497" s="249" customFormat="1" ht="12.75"/>
    <row r="1498" s="249" customFormat="1" ht="12.75"/>
    <row r="1499" s="249" customFormat="1" ht="12.75"/>
    <row r="1500" s="249" customFormat="1" ht="12.75"/>
    <row r="1501" s="249" customFormat="1" ht="12.75"/>
    <row r="1502" s="249" customFormat="1" ht="12.75"/>
    <row r="1503" s="249" customFormat="1" ht="12.75"/>
    <row r="1504" s="249" customFormat="1" ht="12.75"/>
    <row r="1505" s="249" customFormat="1" ht="12.75"/>
    <row r="1506" s="249" customFormat="1" ht="12.75"/>
    <row r="1507" s="249" customFormat="1" ht="12.75"/>
    <row r="1508" s="249" customFormat="1" ht="12.75"/>
    <row r="1509" s="249" customFormat="1" ht="12.75"/>
    <row r="1510" s="249" customFormat="1" ht="12.75"/>
    <row r="1511" s="249" customFormat="1" ht="12.75"/>
    <row r="1512" s="249" customFormat="1" ht="12.75"/>
    <row r="1513" s="249" customFormat="1" ht="12.75"/>
    <row r="1514" s="249" customFormat="1" ht="12.75"/>
    <row r="1515" s="249" customFormat="1" ht="12.75"/>
    <row r="1516" s="249" customFormat="1" ht="12.75"/>
    <row r="1517" s="249" customFormat="1" ht="12.75"/>
    <row r="1518" s="249" customFormat="1" ht="12.75"/>
    <row r="1519" s="249" customFormat="1" ht="12.75"/>
    <row r="1520" s="249" customFormat="1" ht="12.75"/>
    <row r="1521" s="249" customFormat="1" ht="12.75"/>
    <row r="1522" s="249" customFormat="1" ht="12.75"/>
    <row r="1523" s="249" customFormat="1" ht="12.75"/>
    <row r="1524" s="249" customFormat="1" ht="12.75"/>
    <row r="1525" s="249" customFormat="1" ht="12.75"/>
    <row r="1526" s="249" customFormat="1" ht="12.75"/>
    <row r="1527" s="249" customFormat="1" ht="12.75"/>
    <row r="1528" s="249" customFormat="1" ht="12.75"/>
    <row r="1529" s="249" customFormat="1" ht="12.75"/>
    <row r="1530" s="249" customFormat="1" ht="12.75"/>
    <row r="1531" s="249" customFormat="1" ht="12.75"/>
    <row r="1532" s="249" customFormat="1" ht="12.75"/>
    <row r="1533" s="249" customFormat="1" ht="12.75"/>
    <row r="1534" s="249" customFormat="1" ht="12.75"/>
    <row r="1535" s="249" customFormat="1" ht="12.75"/>
    <row r="1536" s="249" customFormat="1" ht="12.75"/>
    <row r="1537" s="249" customFormat="1" ht="12.75"/>
    <row r="1538" s="249" customFormat="1" ht="12.75"/>
    <row r="1539" s="249" customFormat="1" ht="12.75"/>
    <row r="1540" s="249" customFormat="1" ht="12.75"/>
    <row r="1541" s="249" customFormat="1" ht="12.75"/>
    <row r="1542" s="249" customFormat="1" ht="12.75"/>
    <row r="1543" s="249" customFormat="1" ht="12.75"/>
    <row r="1544" s="249" customFormat="1" ht="12.75"/>
    <row r="1545" s="249" customFormat="1" ht="12.75"/>
    <row r="1546" s="249" customFormat="1" ht="12.75"/>
    <row r="1547" s="249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11811023622047245" right="0.11811023622047245" top="1.1417322834645669" bottom="0.35433070866141736" header="0.31496062992125984" footer="0.31496062992125984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M2406"/>
  <sheetViews>
    <sheetView topLeftCell="A8" zoomScale="85" zoomScaleNormal="85" zoomScaleSheetLayoutView="100" workbookViewId="0">
      <selection activeCell="F18" sqref="F18"/>
    </sheetView>
  </sheetViews>
  <sheetFormatPr defaultColWidth="11.42578125" defaultRowHeight="11.25"/>
  <cols>
    <col min="1" max="1" width="39.140625" style="56" customWidth="1"/>
    <col min="2" max="2" width="42.5703125" style="56" customWidth="1"/>
    <col min="3" max="5" width="29.7109375" style="57" customWidth="1"/>
    <col min="6" max="6" width="17.5703125" style="56" bestFit="1" customWidth="1"/>
    <col min="7" max="16384" width="11.42578125" style="56"/>
  </cols>
  <sheetData>
    <row r="1" spans="1:7" s="151" customFormat="1" ht="11.25" customHeight="1">
      <c r="A1" s="485" t="s">
        <v>53</v>
      </c>
      <c r="B1" s="486"/>
      <c r="C1" s="486"/>
      <c r="D1" s="486"/>
      <c r="E1" s="486"/>
      <c r="F1" s="487"/>
      <c r="G1" s="473"/>
    </row>
    <row r="2" spans="1:7" s="151" customFormat="1" ht="11.25" customHeight="1">
      <c r="A2" s="488" t="s">
        <v>23</v>
      </c>
      <c r="B2" s="489"/>
      <c r="C2" s="489"/>
      <c r="D2" s="489"/>
      <c r="E2" s="489"/>
      <c r="F2" s="490"/>
      <c r="G2" s="473"/>
    </row>
    <row r="3" spans="1:7" s="151" customFormat="1" ht="11.25" customHeight="1">
      <c r="A3" s="488" t="s">
        <v>824</v>
      </c>
      <c r="B3" s="489"/>
      <c r="C3" s="489"/>
      <c r="D3" s="489"/>
      <c r="E3" s="489"/>
      <c r="F3" s="490"/>
      <c r="G3" s="473"/>
    </row>
    <row r="4" spans="1:7" s="151" customFormat="1" ht="12.75">
      <c r="A4" s="491" t="s">
        <v>55</v>
      </c>
      <c r="B4" s="492"/>
      <c r="C4" s="492"/>
      <c r="D4" s="492"/>
      <c r="E4" s="492"/>
      <c r="F4" s="493"/>
      <c r="G4" s="473"/>
    </row>
    <row r="5" spans="1:7" s="151" customFormat="1" ht="11.25" customHeight="1">
      <c r="A5" s="120" t="s">
        <v>56</v>
      </c>
      <c r="B5" s="120"/>
      <c r="C5" s="257"/>
      <c r="D5" s="257"/>
      <c r="E5" s="257"/>
      <c r="F5" s="473"/>
      <c r="G5" s="473"/>
    </row>
    <row r="6" spans="1:7" s="133" customFormat="1" ht="12.75">
      <c r="A6" s="120" t="s">
        <v>58</v>
      </c>
      <c r="B6" s="120"/>
      <c r="C6" s="257"/>
      <c r="D6" s="257"/>
      <c r="E6" s="257"/>
    </row>
    <row r="7" spans="1:7" s="151" customFormat="1" ht="15" customHeight="1">
      <c r="A7" s="473"/>
      <c r="B7" s="473"/>
      <c r="C7" s="171"/>
      <c r="D7" s="171"/>
      <c r="E7" s="171"/>
      <c r="F7" s="473"/>
      <c r="G7" s="473"/>
    </row>
    <row r="8" spans="1:7" s="151" customFormat="1" ht="12.75">
      <c r="A8" s="220"/>
      <c r="B8" s="220"/>
      <c r="C8" s="181"/>
      <c r="D8" s="181"/>
      <c r="E8" s="181"/>
      <c r="F8" s="267"/>
      <c r="G8" s="473"/>
    </row>
    <row r="9" spans="1:7" s="151" customFormat="1" ht="12.75">
      <c r="A9" s="263"/>
      <c r="B9" s="263"/>
      <c r="C9" s="268"/>
      <c r="D9" s="268"/>
      <c r="E9" s="268"/>
      <c r="F9" s="220"/>
      <c r="G9" s="473"/>
    </row>
    <row r="10" spans="1:7" s="151" customFormat="1" ht="12.75">
      <c r="A10" s="263"/>
      <c r="B10" s="263"/>
      <c r="C10" s="268"/>
      <c r="D10" s="268"/>
      <c r="E10" s="268"/>
      <c r="F10" s="133"/>
      <c r="G10" s="473"/>
    </row>
    <row r="11" spans="1:7" s="110" customFormat="1" ht="15.75" customHeight="1">
      <c r="A11" s="112" t="s">
        <v>60</v>
      </c>
      <c r="B11" s="113" t="s">
        <v>61</v>
      </c>
      <c r="C11" s="153" t="s">
        <v>741</v>
      </c>
      <c r="D11" s="153" t="s">
        <v>742</v>
      </c>
      <c r="E11" s="153" t="s">
        <v>743</v>
      </c>
      <c r="F11" s="114" t="s">
        <v>744</v>
      </c>
    </row>
    <row r="12" spans="1:7" s="110" customFormat="1" ht="12.75" customHeight="1">
      <c r="A12" s="94" t="s">
        <v>825</v>
      </c>
      <c r="B12" s="128"/>
      <c r="C12" s="96"/>
      <c r="D12" s="130"/>
      <c r="E12" s="130"/>
      <c r="F12" s="129"/>
      <c r="G12" s="124" t="s">
        <v>826</v>
      </c>
    </row>
    <row r="13" spans="1:7" s="110" customFormat="1" ht="12.75">
      <c r="A13" s="154"/>
      <c r="B13" s="148"/>
      <c r="C13" s="96"/>
      <c r="D13" s="130"/>
      <c r="E13" s="130"/>
      <c r="F13" s="129"/>
    </row>
    <row r="14" spans="1:7" s="110" customFormat="1" ht="15">
      <c r="A14" s="154" t="s">
        <v>827</v>
      </c>
      <c r="B14" s="148" t="s">
        <v>828</v>
      </c>
      <c r="C14" s="96">
        <v>37619.99</v>
      </c>
      <c r="D14" s="40">
        <v>37619.99</v>
      </c>
      <c r="E14" s="130">
        <f>+C14-D14</f>
        <v>0</v>
      </c>
      <c r="F14" s="129"/>
    </row>
    <row r="15" spans="1:7" s="110" customFormat="1" ht="12.75">
      <c r="A15" s="154"/>
      <c r="B15" s="148"/>
      <c r="C15" s="96"/>
      <c r="D15" s="130"/>
      <c r="E15" s="130"/>
      <c r="F15" s="129"/>
    </row>
    <row r="16" spans="1:7" s="110" customFormat="1" ht="12.75">
      <c r="A16" s="154"/>
      <c r="B16" s="94" t="s">
        <v>69</v>
      </c>
      <c r="C16" s="155">
        <v>37619</v>
      </c>
      <c r="D16" s="155">
        <v>37619</v>
      </c>
      <c r="E16" s="94">
        <v>0</v>
      </c>
      <c r="F16" s="129"/>
    </row>
    <row r="17" spans="1:7" s="110" customFormat="1" ht="12.75">
      <c r="A17" s="154"/>
      <c r="B17" s="128"/>
      <c r="C17" s="96"/>
      <c r="D17" s="130"/>
      <c r="E17" s="130"/>
      <c r="F17" s="129"/>
    </row>
    <row r="18" spans="1:7" s="110" customFormat="1" ht="12.75">
      <c r="A18" s="94" t="s">
        <v>829</v>
      </c>
      <c r="B18" s="128"/>
      <c r="C18" s="96"/>
      <c r="D18" s="130"/>
      <c r="E18" s="130"/>
      <c r="F18" s="129"/>
      <c r="G18" s="124" t="s">
        <v>826</v>
      </c>
    </row>
    <row r="19" spans="1:7" s="110" customFormat="1" ht="12.75">
      <c r="A19" s="154"/>
      <c r="B19" s="148" t="s">
        <v>71</v>
      </c>
      <c r="C19" s="96"/>
      <c r="D19" s="130"/>
      <c r="E19" s="130"/>
      <c r="F19" s="129"/>
    </row>
    <row r="20" spans="1:7" s="110" customFormat="1" ht="12.75">
      <c r="A20" s="154"/>
      <c r="B20" s="148"/>
      <c r="C20" s="96"/>
      <c r="D20" s="130"/>
      <c r="E20" s="130"/>
      <c r="F20" s="129"/>
    </row>
    <row r="21" spans="1:7" s="110" customFormat="1" ht="12.75">
      <c r="A21" s="154"/>
      <c r="B21" s="148"/>
      <c r="C21" s="96"/>
      <c r="D21" s="130"/>
      <c r="E21" s="130"/>
      <c r="F21" s="129"/>
    </row>
    <row r="22" spans="1:7" s="110" customFormat="1" ht="12.75">
      <c r="A22" s="154"/>
      <c r="B22" s="94" t="s">
        <v>69</v>
      </c>
      <c r="C22" s="94">
        <v>0</v>
      </c>
      <c r="D22" s="94">
        <v>0</v>
      </c>
      <c r="E22" s="94">
        <v>0</v>
      </c>
      <c r="F22" s="129"/>
    </row>
    <row r="23" spans="1:7" s="110" customFormat="1" ht="12.75">
      <c r="A23" s="154"/>
      <c r="B23" s="94"/>
      <c r="C23" s="94"/>
      <c r="D23" s="94"/>
      <c r="E23" s="94"/>
      <c r="F23" s="129"/>
    </row>
    <row r="24" spans="1:7" s="110" customFormat="1" ht="12.75">
      <c r="A24" s="154"/>
      <c r="B24" s="94"/>
      <c r="C24" s="94"/>
      <c r="D24" s="94"/>
      <c r="E24" s="94"/>
      <c r="F24" s="129"/>
    </row>
    <row r="25" spans="1:7" s="110" customFormat="1" ht="12.75">
      <c r="A25" s="154"/>
      <c r="B25" s="128"/>
      <c r="C25" s="96"/>
      <c r="D25" s="130"/>
      <c r="E25" s="130"/>
      <c r="F25" s="129"/>
    </row>
    <row r="26" spans="1:7" s="110" customFormat="1" ht="12.75">
      <c r="A26" s="94" t="s">
        <v>830</v>
      </c>
      <c r="B26" s="128"/>
      <c r="C26" s="96"/>
      <c r="D26" s="130"/>
      <c r="E26" s="130"/>
      <c r="F26" s="129"/>
      <c r="G26" s="124" t="s">
        <v>826</v>
      </c>
    </row>
    <row r="27" spans="1:7" s="110" customFormat="1" ht="12.75">
      <c r="A27" s="154"/>
      <c r="B27" s="148"/>
      <c r="C27" s="96"/>
      <c r="D27" s="130"/>
      <c r="E27" s="130"/>
      <c r="F27" s="129"/>
    </row>
    <row r="28" spans="1:7" s="110" customFormat="1" ht="51">
      <c r="A28" s="110" t="s">
        <v>831</v>
      </c>
      <c r="B28" s="145" t="s">
        <v>832</v>
      </c>
      <c r="C28" s="111">
        <v>353725</v>
      </c>
      <c r="D28" s="111">
        <v>353725</v>
      </c>
      <c r="E28" s="111">
        <f>+D28-C28</f>
        <v>0</v>
      </c>
    </row>
    <row r="29" spans="1:7" s="110" customFormat="1" ht="38.25">
      <c r="A29" s="154" t="s">
        <v>833</v>
      </c>
      <c r="B29" s="128" t="s">
        <v>834</v>
      </c>
      <c r="C29" s="96">
        <v>353725</v>
      </c>
      <c r="D29" s="130">
        <v>353725</v>
      </c>
      <c r="E29" s="111">
        <f>+D29-C29</f>
        <v>0</v>
      </c>
      <c r="F29" s="129"/>
    </row>
    <row r="30" spans="1:7" s="110" customFormat="1" ht="12.75">
      <c r="A30" s="154" t="s">
        <v>835</v>
      </c>
      <c r="B30" s="128" t="s">
        <v>836</v>
      </c>
      <c r="C30" s="96">
        <v>246943.02</v>
      </c>
      <c r="D30" s="130">
        <v>246943.02</v>
      </c>
      <c r="E30" s="111">
        <f>+D30-C30</f>
        <v>0</v>
      </c>
      <c r="F30" s="129"/>
    </row>
    <row r="31" spans="1:7" s="110" customFormat="1" ht="12.75">
      <c r="A31" s="154"/>
      <c r="B31" s="128"/>
      <c r="C31" s="96"/>
      <c r="D31" s="130"/>
      <c r="E31" s="130"/>
      <c r="F31" s="129"/>
    </row>
    <row r="32" spans="1:7" s="110" customFormat="1" ht="12.75">
      <c r="A32" s="154"/>
      <c r="B32" s="94" t="s">
        <v>69</v>
      </c>
      <c r="C32" s="155">
        <f>SUM(C28:C31)</f>
        <v>954393.02</v>
      </c>
      <c r="D32" s="155">
        <f>SUM(D28:D31)</f>
        <v>954393.02</v>
      </c>
      <c r="E32" s="94">
        <v>0</v>
      </c>
      <c r="F32" s="129"/>
    </row>
    <row r="33" spans="1:6" s="110" customFormat="1" ht="12.75">
      <c r="C33" s="111"/>
      <c r="D33" s="111"/>
      <c r="E33" s="111"/>
    </row>
    <row r="34" spans="1:6" s="110" customFormat="1" ht="12.75">
      <c r="A34" s="154"/>
      <c r="B34" s="128"/>
      <c r="C34" s="96"/>
      <c r="D34" s="130"/>
      <c r="E34" s="130"/>
      <c r="F34" s="129"/>
    </row>
    <row r="35" spans="1:6" s="110" customFormat="1" ht="12.75">
      <c r="A35" s="154"/>
      <c r="B35" s="128"/>
      <c r="C35" s="96"/>
      <c r="D35" s="130"/>
      <c r="E35" s="130"/>
      <c r="F35" s="129"/>
    </row>
    <row r="36" spans="1:6" s="110" customFormat="1" ht="12.75">
      <c r="A36" s="154"/>
      <c r="B36" s="170" t="s">
        <v>69</v>
      </c>
      <c r="C36" s="96">
        <f>+C16+C32</f>
        <v>992012.02</v>
      </c>
      <c r="D36" s="96">
        <f>+D16+D32</f>
        <v>992012.02</v>
      </c>
      <c r="E36" s="130"/>
      <c r="F36" s="129"/>
    </row>
    <row r="37" spans="1:6" s="110" customFormat="1" ht="12.75">
      <c r="A37" s="154"/>
      <c r="B37" s="128"/>
      <c r="C37" s="96"/>
      <c r="D37" s="130"/>
      <c r="E37" s="130"/>
      <c r="F37" s="129"/>
    </row>
    <row r="38" spans="1:6" s="110" customFormat="1" ht="12.75">
      <c r="A38" s="154"/>
      <c r="B38" s="128"/>
      <c r="C38" s="96"/>
      <c r="D38" s="130"/>
      <c r="E38" s="130"/>
      <c r="F38" s="129"/>
    </row>
    <row r="39" spans="1:6" s="110" customFormat="1" ht="12.75">
      <c r="A39" s="154"/>
      <c r="B39" s="128"/>
      <c r="C39" s="96"/>
      <c r="D39" s="130"/>
      <c r="E39" s="130"/>
      <c r="F39" s="129"/>
    </row>
    <row r="40" spans="1:6" s="110" customFormat="1" ht="12.75">
      <c r="A40" s="154"/>
      <c r="B40" s="128"/>
      <c r="C40" s="96"/>
      <c r="D40" s="130"/>
      <c r="E40" s="130"/>
      <c r="F40" s="129"/>
    </row>
    <row r="41" spans="1:6" s="110" customFormat="1" ht="12.75">
      <c r="A41" s="154"/>
      <c r="B41" s="128"/>
      <c r="C41" s="96"/>
      <c r="D41" s="130"/>
      <c r="E41" s="130"/>
      <c r="F41" s="129"/>
    </row>
    <row r="42" spans="1:6" s="110" customFormat="1" ht="25.5">
      <c r="A42" s="152" t="s">
        <v>74</v>
      </c>
      <c r="B42" s="102" t="s">
        <v>75</v>
      </c>
      <c r="C42" s="462" t="s">
        <v>76</v>
      </c>
      <c r="D42" s="104"/>
      <c r="E42" s="150" t="s">
        <v>77</v>
      </c>
      <c r="F42" s="129"/>
    </row>
    <row r="43" spans="1:6" s="110" customFormat="1" ht="12.75">
      <c r="A43" s="463" t="s">
        <v>78</v>
      </c>
      <c r="B43" s="463" t="s">
        <v>79</v>
      </c>
      <c r="C43" s="463" t="s">
        <v>80</v>
      </c>
      <c r="D43" s="104"/>
      <c r="E43" s="463" t="s">
        <v>81</v>
      </c>
      <c r="F43" s="129"/>
    </row>
    <row r="44" spans="1:6" s="110" customFormat="1" ht="12.75">
      <c r="A44" s="154"/>
      <c r="B44" s="128"/>
      <c r="C44" s="96"/>
      <c r="D44" s="130"/>
      <c r="E44" s="130"/>
      <c r="F44" s="129"/>
    </row>
    <row r="45" spans="1:6" s="110" customFormat="1" ht="12.75">
      <c r="A45" s="154"/>
      <c r="B45" s="128"/>
      <c r="C45" s="96"/>
      <c r="D45" s="130"/>
      <c r="E45" s="130"/>
      <c r="F45" s="129"/>
    </row>
    <row r="46" spans="1:6" s="110" customFormat="1" ht="12.75">
      <c r="A46" s="154"/>
      <c r="B46" s="128"/>
      <c r="C46" s="96"/>
      <c r="D46" s="130"/>
      <c r="E46" s="130"/>
      <c r="F46" s="129"/>
    </row>
    <row r="47" spans="1:6" s="110" customFormat="1" ht="12.75">
      <c r="A47" s="154"/>
      <c r="B47" s="128"/>
      <c r="C47" s="96"/>
      <c r="D47" s="130"/>
      <c r="E47" s="130"/>
      <c r="F47" s="129"/>
    </row>
    <row r="48" spans="1:6" s="110" customFormat="1" ht="12.75">
      <c r="A48" s="154"/>
      <c r="B48" s="128"/>
      <c r="C48" s="96"/>
      <c r="D48" s="130"/>
      <c r="E48" s="130"/>
      <c r="F48" s="129"/>
    </row>
    <row r="49" spans="1:6" s="110" customFormat="1" ht="12.75">
      <c r="A49" s="154"/>
      <c r="B49" s="128"/>
      <c r="C49" s="96"/>
      <c r="D49" s="130"/>
      <c r="E49" s="130"/>
      <c r="F49" s="129"/>
    </row>
    <row r="50" spans="1:6" s="110" customFormat="1" ht="12.75">
      <c r="A50" s="154"/>
      <c r="B50" s="128"/>
      <c r="C50" s="96"/>
      <c r="D50" s="130"/>
      <c r="E50" s="130"/>
      <c r="F50" s="129"/>
    </row>
    <row r="51" spans="1:6" s="110" customFormat="1" ht="12.75">
      <c r="A51" s="154"/>
      <c r="B51" s="128"/>
      <c r="C51" s="96"/>
      <c r="D51" s="96"/>
      <c r="E51" s="96"/>
      <c r="F51" s="128"/>
    </row>
    <row r="52" spans="1:6" ht="15" customHeight="1">
      <c r="A52" s="59"/>
      <c r="B52" s="83"/>
      <c r="C52" s="50"/>
      <c r="D52" s="50"/>
      <c r="E52" s="50"/>
      <c r="F52" s="83"/>
    </row>
    <row r="53" spans="1:6">
      <c r="A53" s="59"/>
      <c r="B53" s="83"/>
      <c r="C53" s="50"/>
      <c r="D53" s="50"/>
      <c r="E53" s="50"/>
      <c r="F53" s="83"/>
    </row>
    <row r="54" spans="1:6">
      <c r="A54" s="21"/>
      <c r="B54" s="85"/>
      <c r="C54" s="86"/>
      <c r="D54" s="86"/>
      <c r="E54" s="86"/>
      <c r="F54" s="19"/>
    </row>
    <row r="55" spans="1:6">
      <c r="A55" s="59"/>
      <c r="B55" s="83"/>
      <c r="C55" s="50"/>
      <c r="D55" s="50"/>
      <c r="E55" s="50"/>
      <c r="F55" s="83"/>
    </row>
    <row r="56" spans="1:6">
      <c r="A56" s="67"/>
      <c r="B56" s="85"/>
      <c r="C56" s="91"/>
      <c r="D56" s="91"/>
      <c r="E56" s="91"/>
      <c r="F56" s="48"/>
    </row>
    <row r="57" spans="1:6">
      <c r="A57" s="67"/>
      <c r="B57" s="85"/>
      <c r="C57" s="91"/>
      <c r="D57" s="91"/>
      <c r="E57" s="91"/>
      <c r="F57" s="48"/>
    </row>
    <row r="58" spans="1:6">
      <c r="A58" s="67"/>
      <c r="B58" s="85"/>
      <c r="C58" s="91"/>
      <c r="D58" s="91"/>
      <c r="E58" s="91"/>
      <c r="F58" s="48"/>
    </row>
    <row r="59" spans="1:6">
      <c r="A59" s="67"/>
      <c r="B59" s="85"/>
      <c r="C59" s="91"/>
      <c r="D59" s="91"/>
      <c r="E59" s="91"/>
      <c r="F59" s="48"/>
    </row>
    <row r="60" spans="1:6">
      <c r="A60" s="67"/>
      <c r="B60" s="85"/>
      <c r="C60" s="91"/>
      <c r="D60" s="91"/>
      <c r="E60" s="91"/>
      <c r="F60" s="48"/>
    </row>
    <row r="61" spans="1:6">
      <c r="A61" s="67"/>
      <c r="B61" s="85"/>
      <c r="C61" s="91"/>
      <c r="D61" s="91"/>
      <c r="E61" s="91"/>
      <c r="F61" s="48"/>
    </row>
    <row r="62" spans="1:6">
      <c r="A62" s="67"/>
      <c r="B62" s="85"/>
      <c r="C62" s="91"/>
      <c r="D62" s="91"/>
      <c r="E62" s="91"/>
      <c r="F62" s="48"/>
    </row>
    <row r="63" spans="1:6">
      <c r="A63" s="67"/>
      <c r="B63" s="85"/>
      <c r="C63" s="91"/>
      <c r="D63" s="91"/>
      <c r="E63" s="91"/>
      <c r="F63" s="48"/>
    </row>
    <row r="64" spans="1:6">
      <c r="A64" s="67"/>
      <c r="B64" s="85"/>
      <c r="C64" s="91"/>
      <c r="D64" s="91"/>
      <c r="E64" s="91"/>
      <c r="F64" s="48"/>
    </row>
    <row r="65" spans="1:6">
      <c r="A65" s="67"/>
      <c r="B65" s="85"/>
      <c r="C65" s="91"/>
      <c r="D65" s="91"/>
      <c r="E65" s="91"/>
      <c r="F65" s="48"/>
    </row>
    <row r="66" spans="1:6">
      <c r="A66" s="67"/>
      <c r="B66" s="85"/>
      <c r="C66" s="91"/>
      <c r="D66" s="91"/>
      <c r="E66" s="91"/>
      <c r="F66" s="48"/>
    </row>
    <row r="67" spans="1:6">
      <c r="A67" s="67"/>
      <c r="B67" s="85"/>
      <c r="C67" s="91"/>
      <c r="D67" s="91"/>
      <c r="E67" s="91"/>
      <c r="F67" s="48"/>
    </row>
    <row r="68" spans="1:6">
      <c r="A68" s="67"/>
      <c r="B68" s="85"/>
      <c r="C68" s="91"/>
      <c r="D68" s="91"/>
      <c r="E68" s="91"/>
      <c r="F68" s="48"/>
    </row>
    <row r="69" spans="1:6">
      <c r="A69" s="67"/>
      <c r="B69" s="85"/>
      <c r="C69" s="91"/>
      <c r="D69" s="91"/>
      <c r="E69" s="91"/>
      <c r="F69" s="48"/>
    </row>
    <row r="70" spans="1:6">
      <c r="A70" s="67"/>
      <c r="B70" s="85"/>
      <c r="C70" s="91"/>
      <c r="D70" s="91"/>
      <c r="E70" s="91"/>
      <c r="F70" s="48"/>
    </row>
    <row r="71" spans="1:6">
      <c r="A71" s="67"/>
      <c r="B71" s="85"/>
      <c r="C71" s="91"/>
      <c r="D71" s="91"/>
      <c r="E71" s="91"/>
      <c r="F71" s="48"/>
    </row>
    <row r="72" spans="1:6">
      <c r="A72" s="67"/>
      <c r="B72" s="85"/>
      <c r="C72" s="91"/>
      <c r="D72" s="91"/>
      <c r="E72" s="91"/>
      <c r="F72" s="48"/>
    </row>
    <row r="73" spans="1:6">
      <c r="A73" s="67"/>
      <c r="B73" s="85"/>
      <c r="C73" s="91"/>
      <c r="D73" s="91"/>
      <c r="E73" s="91"/>
      <c r="F73" s="48"/>
    </row>
    <row r="74" spans="1:6">
      <c r="A74" s="67"/>
      <c r="B74" s="85"/>
      <c r="C74" s="91"/>
      <c r="D74" s="91"/>
      <c r="E74" s="91"/>
      <c r="F74" s="48"/>
    </row>
    <row r="75" spans="1:6">
      <c r="A75" s="67"/>
      <c r="B75" s="85"/>
      <c r="C75" s="91"/>
      <c r="D75" s="91"/>
      <c r="E75" s="91"/>
      <c r="F75" s="48"/>
    </row>
    <row r="76" spans="1:6">
      <c r="A76" s="67"/>
      <c r="B76" s="85"/>
      <c r="C76" s="91"/>
      <c r="D76" s="91"/>
      <c r="E76" s="91"/>
      <c r="F76" s="48"/>
    </row>
    <row r="77" spans="1:6">
      <c r="A77" s="67"/>
      <c r="B77" s="85"/>
      <c r="C77" s="91"/>
      <c r="D77" s="91"/>
      <c r="E77" s="91"/>
      <c r="F77" s="48"/>
    </row>
    <row r="78" spans="1:6">
      <c r="A78" s="60"/>
      <c r="B78" s="80"/>
      <c r="C78" s="43"/>
      <c r="D78" s="43"/>
      <c r="E78" s="43"/>
      <c r="F78" s="80"/>
    </row>
    <row r="79" spans="1:6" ht="15" customHeight="1">
      <c r="A79" s="59"/>
      <c r="B79" s="83"/>
      <c r="C79" s="50"/>
      <c r="D79" s="50"/>
      <c r="E79" s="50"/>
      <c r="F79" s="83"/>
    </row>
    <row r="80" spans="1:6">
      <c r="A80" s="59"/>
      <c r="B80" s="83"/>
      <c r="C80" s="50"/>
      <c r="D80" s="50"/>
      <c r="E80" s="50"/>
      <c r="F80" s="83"/>
    </row>
    <row r="81" spans="1:6">
      <c r="A81" s="68"/>
      <c r="B81" s="26"/>
      <c r="C81" s="28"/>
      <c r="D81" s="28"/>
      <c r="E81" s="25"/>
      <c r="F81" s="19"/>
    </row>
    <row r="82" spans="1:6">
      <c r="A82" s="22"/>
      <c r="B82" s="19"/>
      <c r="C82" s="29"/>
      <c r="D82" s="50"/>
      <c r="E82" s="50"/>
      <c r="F82" s="83"/>
    </row>
    <row r="83" spans="1:6">
      <c r="A83" s="67"/>
      <c r="B83" s="85"/>
      <c r="C83" s="91"/>
      <c r="D83" s="91"/>
      <c r="E83" s="91"/>
      <c r="F83" s="48"/>
    </row>
    <row r="84" spans="1:6">
      <c r="A84" s="60"/>
      <c r="B84" s="80"/>
      <c r="C84" s="43"/>
      <c r="D84" s="50"/>
      <c r="E84" s="50"/>
      <c r="F84" s="83"/>
    </row>
    <row r="85" spans="1:6">
      <c r="A85" s="60"/>
      <c r="B85" s="80"/>
      <c r="C85" s="43"/>
      <c r="D85" s="50"/>
      <c r="E85" s="50"/>
      <c r="F85" s="83"/>
    </row>
    <row r="86" spans="1:6">
      <c r="A86" s="60"/>
      <c r="B86" s="80"/>
      <c r="C86" s="43"/>
      <c r="D86" s="50"/>
      <c r="E86" s="50"/>
      <c r="F86" s="83"/>
    </row>
    <row r="87" spans="1:6">
      <c r="A87" s="60"/>
      <c r="B87" s="80"/>
      <c r="C87" s="43"/>
      <c r="D87" s="50"/>
      <c r="E87" s="50"/>
      <c r="F87" s="83"/>
    </row>
    <row r="88" spans="1:6">
      <c r="A88" s="60"/>
      <c r="B88" s="80"/>
      <c r="C88" s="43"/>
      <c r="D88" s="50"/>
      <c r="E88" s="50"/>
      <c r="F88" s="83"/>
    </row>
    <row r="89" spans="1:6">
      <c r="A89" s="60"/>
      <c r="B89" s="80"/>
      <c r="C89" s="43"/>
      <c r="D89" s="50"/>
      <c r="E89" s="50"/>
      <c r="F89" s="83"/>
    </row>
    <row r="90" spans="1:6">
      <c r="A90" s="60"/>
      <c r="B90" s="80"/>
      <c r="C90" s="43"/>
      <c r="D90" s="50"/>
      <c r="E90" s="50"/>
      <c r="F90" s="83"/>
    </row>
    <row r="91" spans="1:6">
      <c r="A91" s="60"/>
      <c r="B91" s="80"/>
      <c r="C91" s="43"/>
      <c r="D91" s="50"/>
      <c r="E91" s="50"/>
      <c r="F91" s="83"/>
    </row>
    <row r="92" spans="1:6">
      <c r="A92" s="60"/>
      <c r="B92" s="80"/>
      <c r="C92" s="43"/>
      <c r="D92" s="50"/>
      <c r="E92" s="50"/>
      <c r="F92" s="83"/>
    </row>
    <row r="93" spans="1:6">
      <c r="A93" s="60"/>
      <c r="B93" s="80"/>
      <c r="C93" s="43"/>
      <c r="D93" s="50"/>
      <c r="E93" s="50"/>
      <c r="F93" s="83"/>
    </row>
    <row r="94" spans="1:6">
      <c r="A94" s="60"/>
      <c r="B94" s="80"/>
      <c r="C94" s="43"/>
      <c r="D94" s="50"/>
      <c r="E94" s="50"/>
      <c r="F94" s="83"/>
    </row>
    <row r="95" spans="1:6">
      <c r="A95" s="60"/>
      <c r="B95" s="80"/>
      <c r="C95" s="43"/>
      <c r="D95" s="50"/>
      <c r="E95" s="50"/>
      <c r="F95" s="83"/>
    </row>
    <row r="96" spans="1:6">
      <c r="A96" s="60"/>
      <c r="B96" s="80"/>
      <c r="C96" s="43"/>
      <c r="D96" s="50"/>
      <c r="E96" s="50"/>
      <c r="F96" s="83"/>
    </row>
    <row r="97" spans="1:6">
      <c r="A97" s="60"/>
      <c r="B97" s="80"/>
      <c r="C97" s="43"/>
      <c r="D97" s="50"/>
      <c r="E97" s="50"/>
      <c r="F97" s="83"/>
    </row>
    <row r="98" spans="1:6">
      <c r="A98" s="60"/>
      <c r="B98" s="80"/>
      <c r="C98" s="43"/>
      <c r="D98" s="50"/>
      <c r="E98" s="50"/>
      <c r="F98" s="83"/>
    </row>
    <row r="99" spans="1:6">
      <c r="A99" s="60"/>
      <c r="B99" s="80"/>
      <c r="C99" s="43"/>
      <c r="D99" s="50"/>
      <c r="E99" s="50"/>
      <c r="F99" s="83"/>
    </row>
    <row r="100" spans="1:6" s="151" customFormat="1" ht="12.75">
      <c r="A100" s="312"/>
      <c r="B100" s="176"/>
      <c r="C100" s="178"/>
      <c r="D100" s="181"/>
      <c r="E100" s="181"/>
      <c r="F100" s="149"/>
    </row>
    <row r="101" spans="1:6">
      <c r="A101" s="60"/>
      <c r="B101" s="80"/>
      <c r="C101" s="43"/>
      <c r="D101" s="50"/>
      <c r="E101" s="50"/>
      <c r="F101" s="83"/>
    </row>
    <row r="102" spans="1:6">
      <c r="A102" s="60"/>
      <c r="B102" s="80"/>
      <c r="C102" s="43"/>
      <c r="D102" s="50"/>
      <c r="E102" s="50"/>
      <c r="F102" s="83"/>
    </row>
    <row r="103" spans="1:6">
      <c r="A103" s="60"/>
      <c r="B103" s="80"/>
      <c r="C103" s="43"/>
      <c r="D103" s="50"/>
      <c r="E103" s="50"/>
      <c r="F103" s="83"/>
    </row>
    <row r="104" spans="1:6">
      <c r="A104" s="60"/>
      <c r="B104" s="80"/>
      <c r="C104" s="43"/>
      <c r="D104" s="50"/>
      <c r="E104" s="50"/>
      <c r="F104" s="83"/>
    </row>
    <row r="105" spans="1:6">
      <c r="A105" s="60"/>
      <c r="B105" s="80"/>
      <c r="C105" s="43"/>
      <c r="D105" s="50"/>
      <c r="E105" s="50"/>
      <c r="F105" s="83"/>
    </row>
    <row r="106" spans="1:6">
      <c r="A106" s="60"/>
      <c r="B106" s="80"/>
      <c r="C106" s="43"/>
      <c r="D106" s="50"/>
      <c r="E106" s="50"/>
      <c r="F106" s="83"/>
    </row>
    <row r="107" spans="1:6">
      <c r="A107" s="60"/>
      <c r="B107" s="80"/>
      <c r="C107" s="43"/>
      <c r="D107" s="50"/>
      <c r="E107" s="50"/>
      <c r="F107" s="83"/>
    </row>
    <row r="108" spans="1:6">
      <c r="A108" s="60"/>
      <c r="B108" s="80"/>
      <c r="C108" s="43"/>
      <c r="D108" s="50"/>
      <c r="E108" s="50"/>
      <c r="F108" s="83"/>
    </row>
    <row r="109" spans="1:6">
      <c r="A109" s="60"/>
      <c r="B109" s="80"/>
      <c r="C109" s="43"/>
      <c r="D109" s="50"/>
      <c r="E109" s="50"/>
      <c r="F109" s="83"/>
    </row>
    <row r="110" spans="1:6">
      <c r="A110" s="60"/>
      <c r="B110" s="80"/>
      <c r="C110" s="43"/>
      <c r="D110" s="50"/>
      <c r="E110" s="50"/>
      <c r="F110" s="83"/>
    </row>
    <row r="111" spans="1:6">
      <c r="A111" s="60"/>
      <c r="B111" s="80"/>
      <c r="C111" s="43"/>
      <c r="D111" s="50"/>
      <c r="E111" s="50"/>
      <c r="F111" s="83"/>
    </row>
    <row r="112" spans="1:6">
      <c r="A112" s="60"/>
      <c r="B112" s="80"/>
      <c r="C112" s="43"/>
      <c r="D112" s="50"/>
      <c r="E112" s="50"/>
      <c r="F112" s="83"/>
    </row>
    <row r="113" spans="1:13">
      <c r="A113" s="60"/>
      <c r="B113" s="80"/>
      <c r="C113" s="43"/>
      <c r="D113" s="50"/>
      <c r="E113" s="50"/>
      <c r="F113" s="83"/>
    </row>
    <row r="114" spans="1:13">
      <c r="A114" s="60"/>
      <c r="B114" s="80"/>
      <c r="C114" s="43"/>
      <c r="D114" s="50"/>
      <c r="E114" s="50"/>
      <c r="F114" s="83"/>
    </row>
    <row r="115" spans="1:13">
      <c r="A115" s="60"/>
      <c r="B115" s="80"/>
      <c r="C115" s="43"/>
      <c r="D115" s="50"/>
      <c r="E115" s="50"/>
      <c r="F115" s="83"/>
    </row>
    <row r="116" spans="1:13">
      <c r="A116" s="60"/>
      <c r="B116" s="80"/>
      <c r="C116" s="43"/>
      <c r="D116" s="50"/>
      <c r="E116" s="50"/>
      <c r="F116" s="83"/>
    </row>
    <row r="117" spans="1:13">
      <c r="A117" s="60"/>
      <c r="B117" s="80"/>
      <c r="C117" s="43"/>
      <c r="D117" s="50"/>
      <c r="E117" s="50"/>
      <c r="F117" s="83"/>
    </row>
    <row r="118" spans="1:13">
      <c r="A118" s="60"/>
      <c r="B118" s="80"/>
      <c r="C118" s="43"/>
      <c r="D118" s="50"/>
      <c r="E118" s="50"/>
      <c r="F118" s="83"/>
    </row>
    <row r="119" spans="1:13">
      <c r="A119" s="60"/>
      <c r="B119" s="80"/>
      <c r="C119" s="43"/>
      <c r="D119" s="50"/>
      <c r="E119" s="50"/>
      <c r="F119" s="83"/>
    </row>
    <row r="120" spans="1:13">
      <c r="A120" s="60"/>
      <c r="B120" s="80"/>
      <c r="C120" s="43"/>
      <c r="D120" s="50"/>
      <c r="E120" s="50"/>
      <c r="F120" s="83"/>
    </row>
    <row r="121" spans="1:13">
      <c r="A121" s="60"/>
      <c r="B121" s="80"/>
      <c r="C121" s="43"/>
      <c r="D121" s="50"/>
      <c r="E121" s="50"/>
      <c r="F121" s="83"/>
    </row>
    <row r="122" spans="1:13">
      <c r="A122" s="60"/>
      <c r="B122" s="80"/>
      <c r="C122" s="43"/>
      <c r="D122" s="50"/>
      <c r="E122" s="50"/>
      <c r="F122" s="83"/>
    </row>
    <row r="123" spans="1:13" s="51" customFormat="1" ht="15">
      <c r="A123" s="60"/>
      <c r="B123" s="80"/>
      <c r="C123" s="43"/>
      <c r="D123" s="50"/>
      <c r="E123" s="50"/>
      <c r="F123" s="83"/>
      <c r="G123"/>
      <c r="J123"/>
      <c r="K123" s="10"/>
      <c r="L123" s="12"/>
      <c r="M123" s="11"/>
    </row>
    <row r="124" spans="1:13" s="51" customFormat="1" ht="15">
      <c r="A124" s="60"/>
      <c r="B124" s="80"/>
      <c r="C124" s="43"/>
      <c r="D124" s="50"/>
      <c r="E124" s="50"/>
      <c r="F124" s="83"/>
      <c r="G124" s="10"/>
      <c r="J124" s="10"/>
      <c r="M124" s="13"/>
    </row>
    <row r="125" spans="1:13" s="51" customFormat="1" ht="15">
      <c r="A125" s="60"/>
      <c r="B125" s="80"/>
      <c r="C125" s="43"/>
      <c r="D125" s="43"/>
      <c r="E125" s="43"/>
      <c r="F125" s="58"/>
      <c r="G125" s="10"/>
      <c r="J125" s="10"/>
      <c r="K125" s="10"/>
      <c r="L125" s="10"/>
      <c r="M125" s="10"/>
    </row>
    <row r="126" spans="1:13" s="51" customFormat="1" ht="15">
      <c r="A126" s="27"/>
      <c r="B126" s="83"/>
      <c r="C126" s="50"/>
      <c r="D126" s="50"/>
      <c r="E126" s="50"/>
      <c r="F126" s="83"/>
      <c r="G126" s="10"/>
      <c r="H126" s="10"/>
      <c r="I126" s="10"/>
      <c r="J126" s="10"/>
      <c r="K126" s="10"/>
      <c r="L126" s="461"/>
      <c r="M126" s="92"/>
    </row>
    <row r="127" spans="1:13" s="51" customFormat="1" ht="15">
      <c r="A127" s="59"/>
      <c r="B127" s="83"/>
      <c r="C127" s="50"/>
      <c r="D127" s="49"/>
      <c r="E127" s="50"/>
      <c r="F127" s="83"/>
      <c r="G127" s="11"/>
      <c r="H127" s="11"/>
      <c r="I127" s="11"/>
      <c r="J127" s="11"/>
      <c r="K127" s="11"/>
      <c r="L127" s="11"/>
      <c r="M127" s="11"/>
    </row>
    <row r="128" spans="1:13">
      <c r="A128" s="59"/>
      <c r="B128" s="83"/>
      <c r="C128" s="50"/>
      <c r="D128" s="49"/>
      <c r="E128" s="50"/>
      <c r="F128" s="83"/>
    </row>
    <row r="129" spans="1:6">
      <c r="A129" s="59"/>
      <c r="B129" s="83"/>
      <c r="C129" s="50"/>
      <c r="D129" s="50"/>
      <c r="E129" s="50"/>
      <c r="F129" s="83"/>
    </row>
    <row r="130" spans="1:6">
      <c r="A130" s="59"/>
      <c r="B130" s="83"/>
      <c r="C130" s="50"/>
      <c r="D130" s="50"/>
      <c r="E130" s="50"/>
      <c r="F130" s="83"/>
    </row>
    <row r="131" spans="1:6">
      <c r="A131" s="59"/>
      <c r="B131" s="83"/>
      <c r="C131" s="50"/>
      <c r="D131" s="50"/>
      <c r="E131" s="50"/>
      <c r="F131" s="83"/>
    </row>
    <row r="132" spans="1:6">
      <c r="A132" s="76"/>
    </row>
    <row r="133" spans="1:6">
      <c r="A133" s="76"/>
    </row>
    <row r="134" spans="1:6">
      <c r="A134" s="76"/>
    </row>
    <row r="135" spans="1:6">
      <c r="A135" s="76"/>
    </row>
    <row r="136" spans="1:6">
      <c r="A136" s="76"/>
    </row>
    <row r="137" spans="1:6">
      <c r="A137" s="76"/>
    </row>
    <row r="138" spans="1:6">
      <c r="A138" s="76"/>
    </row>
    <row r="139" spans="1:6">
      <c r="A139" s="76"/>
    </row>
    <row r="140" spans="1:6">
      <c r="A140" s="76"/>
    </row>
    <row r="141" spans="1:6">
      <c r="A141" s="76"/>
    </row>
    <row r="142" spans="1:6">
      <c r="A142" s="76"/>
    </row>
    <row r="143" spans="1:6">
      <c r="A143" s="76"/>
    </row>
    <row r="144" spans="1:6">
      <c r="A144" s="76"/>
    </row>
    <row r="145" spans="1:1">
      <c r="A145" s="76"/>
    </row>
    <row r="146" spans="1:1">
      <c r="A146" s="76"/>
    </row>
    <row r="147" spans="1:1">
      <c r="A147" s="76"/>
    </row>
    <row r="148" spans="1:1">
      <c r="A148" s="76"/>
    </row>
    <row r="149" spans="1:1">
      <c r="A149" s="76"/>
    </row>
    <row r="150" spans="1:1">
      <c r="A150" s="76"/>
    </row>
    <row r="151" spans="1:1">
      <c r="A151" s="76"/>
    </row>
    <row r="152" spans="1:1">
      <c r="A152" s="76"/>
    </row>
    <row r="153" spans="1:1">
      <c r="A153" s="76"/>
    </row>
    <row r="154" spans="1:1">
      <c r="A154" s="76"/>
    </row>
    <row r="155" spans="1:1">
      <c r="A155" s="76"/>
    </row>
    <row r="156" spans="1:1">
      <c r="A156" s="76"/>
    </row>
    <row r="157" spans="1:1">
      <c r="A157" s="76"/>
    </row>
    <row r="158" spans="1:1">
      <c r="A158" s="76"/>
    </row>
    <row r="159" spans="1:1">
      <c r="A159" s="76"/>
    </row>
    <row r="160" spans="1:1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  <row r="179" spans="1:1">
      <c r="A179" s="76"/>
    </row>
    <row r="180" spans="1:1">
      <c r="A180" s="76"/>
    </row>
    <row r="181" spans="1:1">
      <c r="A181" s="76"/>
    </row>
    <row r="182" spans="1:1">
      <c r="A182" s="76"/>
    </row>
    <row r="183" spans="1:1">
      <c r="A183" s="76"/>
    </row>
    <row r="184" spans="1:1">
      <c r="A184" s="76"/>
    </row>
    <row r="185" spans="1:1">
      <c r="A185" s="76"/>
    </row>
    <row r="186" spans="1:1">
      <c r="A186" s="76"/>
    </row>
    <row r="187" spans="1:1">
      <c r="A187" s="76"/>
    </row>
    <row r="188" spans="1:1">
      <c r="A188" s="76"/>
    </row>
    <row r="189" spans="1:1">
      <c r="A189" s="76"/>
    </row>
    <row r="190" spans="1:1">
      <c r="A190" s="76"/>
    </row>
    <row r="191" spans="1:1">
      <c r="A191" s="76"/>
    </row>
    <row r="192" spans="1:1">
      <c r="A192" s="76"/>
    </row>
    <row r="193" spans="1:1">
      <c r="A193" s="76"/>
    </row>
    <row r="194" spans="1:1">
      <c r="A194" s="76"/>
    </row>
    <row r="195" spans="1:1">
      <c r="A195" s="76"/>
    </row>
    <row r="196" spans="1:1">
      <c r="A196" s="76"/>
    </row>
    <row r="197" spans="1:1">
      <c r="A197" s="76"/>
    </row>
    <row r="198" spans="1:1">
      <c r="A198" s="76"/>
    </row>
    <row r="199" spans="1:1">
      <c r="A199" s="76"/>
    </row>
    <row r="200" spans="1:1">
      <c r="A200" s="76"/>
    </row>
    <row r="201" spans="1:1">
      <c r="A201" s="76"/>
    </row>
    <row r="202" spans="1:1">
      <c r="A202" s="76"/>
    </row>
    <row r="203" spans="1:1">
      <c r="A203" s="76"/>
    </row>
    <row r="204" spans="1:1">
      <c r="A204" s="76"/>
    </row>
    <row r="205" spans="1:1">
      <c r="A205" s="76"/>
    </row>
    <row r="206" spans="1:1">
      <c r="A206" s="76"/>
    </row>
    <row r="207" spans="1:1">
      <c r="A207" s="76"/>
    </row>
    <row r="208" spans="1:1">
      <c r="A208" s="76"/>
    </row>
    <row r="209" spans="1:1">
      <c r="A209" s="76"/>
    </row>
    <row r="210" spans="1:1">
      <c r="A210" s="76"/>
    </row>
    <row r="211" spans="1:1">
      <c r="A211" s="76"/>
    </row>
    <row r="212" spans="1:1">
      <c r="A212" s="76"/>
    </row>
    <row r="213" spans="1:1">
      <c r="A213" s="76"/>
    </row>
    <row r="214" spans="1:1">
      <c r="A214" s="76"/>
    </row>
    <row r="215" spans="1:1">
      <c r="A215" s="76"/>
    </row>
    <row r="216" spans="1:1">
      <c r="A216" s="76"/>
    </row>
    <row r="217" spans="1:1">
      <c r="A217" s="76"/>
    </row>
    <row r="218" spans="1:1">
      <c r="A218" s="76"/>
    </row>
    <row r="219" spans="1:1">
      <c r="A219" s="76"/>
    </row>
    <row r="220" spans="1:1">
      <c r="A220" s="76"/>
    </row>
    <row r="221" spans="1:1">
      <c r="A221" s="76"/>
    </row>
    <row r="222" spans="1:1">
      <c r="A222" s="76"/>
    </row>
    <row r="223" spans="1:1">
      <c r="A223" s="76"/>
    </row>
    <row r="224" spans="1:1">
      <c r="A224" s="76"/>
    </row>
    <row r="225" spans="1:1">
      <c r="A225" s="76"/>
    </row>
    <row r="226" spans="1:1">
      <c r="A226" s="76"/>
    </row>
    <row r="227" spans="1:1">
      <c r="A227" s="76"/>
    </row>
    <row r="228" spans="1:1">
      <c r="A228" s="76"/>
    </row>
    <row r="229" spans="1:1">
      <c r="A229" s="76"/>
    </row>
    <row r="230" spans="1:1">
      <c r="A230" s="76"/>
    </row>
    <row r="231" spans="1:1">
      <c r="A231" s="76"/>
    </row>
    <row r="232" spans="1:1">
      <c r="A232" s="76"/>
    </row>
    <row r="233" spans="1:1">
      <c r="A233" s="76"/>
    </row>
    <row r="234" spans="1:1">
      <c r="A234" s="76"/>
    </row>
    <row r="235" spans="1:1">
      <c r="A235" s="76"/>
    </row>
    <row r="236" spans="1:1">
      <c r="A236" s="76"/>
    </row>
    <row r="237" spans="1:1">
      <c r="A237" s="76"/>
    </row>
    <row r="238" spans="1:1">
      <c r="A238" s="76"/>
    </row>
    <row r="239" spans="1:1">
      <c r="A239" s="76"/>
    </row>
    <row r="240" spans="1:1">
      <c r="A240" s="76"/>
    </row>
    <row r="241" spans="1:1">
      <c r="A241" s="76"/>
    </row>
    <row r="242" spans="1:1">
      <c r="A242" s="76"/>
    </row>
    <row r="243" spans="1:1">
      <c r="A243" s="76"/>
    </row>
    <row r="244" spans="1:1">
      <c r="A244" s="76"/>
    </row>
    <row r="245" spans="1:1">
      <c r="A245" s="76"/>
    </row>
    <row r="246" spans="1:1">
      <c r="A246" s="76"/>
    </row>
    <row r="247" spans="1:1">
      <c r="A247" s="76"/>
    </row>
    <row r="248" spans="1:1">
      <c r="A248" s="76"/>
    </row>
    <row r="249" spans="1:1">
      <c r="A249" s="76"/>
    </row>
    <row r="250" spans="1:1">
      <c r="A250" s="76"/>
    </row>
    <row r="251" spans="1:1">
      <c r="A251" s="76"/>
    </row>
    <row r="252" spans="1:1">
      <c r="A252" s="76"/>
    </row>
    <row r="253" spans="1:1">
      <c r="A253" s="76"/>
    </row>
    <row r="254" spans="1:1">
      <c r="A254" s="76"/>
    </row>
    <row r="255" spans="1:1">
      <c r="A255" s="76"/>
    </row>
    <row r="256" spans="1:1">
      <c r="A256" s="76"/>
    </row>
    <row r="257" spans="1:1">
      <c r="A257" s="76"/>
    </row>
    <row r="258" spans="1:1">
      <c r="A258" s="76"/>
    </row>
    <row r="259" spans="1:1">
      <c r="A259" s="76"/>
    </row>
    <row r="260" spans="1:1">
      <c r="A260" s="76"/>
    </row>
    <row r="261" spans="1:1">
      <c r="A261" s="76"/>
    </row>
    <row r="262" spans="1:1">
      <c r="A262" s="76"/>
    </row>
    <row r="263" spans="1:1">
      <c r="A263" s="76"/>
    </row>
    <row r="264" spans="1:1">
      <c r="A264" s="76"/>
    </row>
    <row r="265" spans="1:1">
      <c r="A265" s="76"/>
    </row>
    <row r="266" spans="1:1">
      <c r="A266" s="76"/>
    </row>
    <row r="267" spans="1:1">
      <c r="A267" s="76"/>
    </row>
    <row r="268" spans="1:1">
      <c r="A268" s="76"/>
    </row>
    <row r="269" spans="1:1">
      <c r="A269" s="76"/>
    </row>
    <row r="270" spans="1:1">
      <c r="A270" s="76"/>
    </row>
    <row r="271" spans="1:1">
      <c r="A271" s="76"/>
    </row>
    <row r="272" spans="1:1">
      <c r="A272" s="76"/>
    </row>
    <row r="273" spans="1:1">
      <c r="A273" s="76"/>
    </row>
    <row r="274" spans="1:1">
      <c r="A274" s="76"/>
    </row>
    <row r="275" spans="1:1">
      <c r="A275" s="76"/>
    </row>
    <row r="276" spans="1:1">
      <c r="A276" s="76"/>
    </row>
    <row r="277" spans="1:1">
      <c r="A277" s="76"/>
    </row>
    <row r="278" spans="1:1">
      <c r="A278" s="76"/>
    </row>
    <row r="279" spans="1:1">
      <c r="A279" s="76"/>
    </row>
    <row r="280" spans="1:1">
      <c r="A280" s="76"/>
    </row>
    <row r="281" spans="1:1">
      <c r="A281" s="76"/>
    </row>
    <row r="282" spans="1:1">
      <c r="A282" s="76"/>
    </row>
    <row r="283" spans="1:1">
      <c r="A283" s="76"/>
    </row>
    <row r="284" spans="1:1">
      <c r="A284" s="76"/>
    </row>
    <row r="285" spans="1:1">
      <c r="A285" s="76"/>
    </row>
    <row r="286" spans="1:1">
      <c r="A286" s="76"/>
    </row>
    <row r="287" spans="1:1">
      <c r="A287" s="76"/>
    </row>
    <row r="288" spans="1:1">
      <c r="A288" s="76"/>
    </row>
    <row r="289" spans="1:1">
      <c r="A289" s="76"/>
    </row>
    <row r="290" spans="1:1">
      <c r="A290" s="76"/>
    </row>
    <row r="291" spans="1:1">
      <c r="A291" s="76"/>
    </row>
    <row r="292" spans="1:1">
      <c r="A292" s="76"/>
    </row>
    <row r="293" spans="1:1">
      <c r="A293" s="76"/>
    </row>
    <row r="294" spans="1:1">
      <c r="A294" s="76"/>
    </row>
    <row r="295" spans="1:1">
      <c r="A295" s="76"/>
    </row>
    <row r="296" spans="1:1">
      <c r="A296" s="76"/>
    </row>
    <row r="297" spans="1:1">
      <c r="A297" s="76"/>
    </row>
    <row r="298" spans="1:1">
      <c r="A298" s="76"/>
    </row>
    <row r="299" spans="1:1">
      <c r="A299" s="76"/>
    </row>
    <row r="300" spans="1:1">
      <c r="A300" s="76"/>
    </row>
    <row r="301" spans="1:1">
      <c r="A301" s="76"/>
    </row>
    <row r="302" spans="1:1">
      <c r="A302" s="76"/>
    </row>
    <row r="303" spans="1:1">
      <c r="A303" s="76"/>
    </row>
    <row r="304" spans="1:1">
      <c r="A304" s="76"/>
    </row>
    <row r="305" spans="1:5">
      <c r="A305" s="76"/>
    </row>
    <row r="306" spans="1:5">
      <c r="A306" s="76"/>
    </row>
    <row r="307" spans="1:5">
      <c r="A307" s="76"/>
    </row>
    <row r="308" spans="1:5">
      <c r="A308" s="76"/>
    </row>
    <row r="309" spans="1:5" s="151" customFormat="1" ht="12.75">
      <c r="A309" s="277"/>
      <c r="B309" s="473"/>
      <c r="C309" s="171"/>
      <c r="D309" s="171"/>
      <c r="E309" s="171"/>
    </row>
    <row r="310" spans="1:5" s="151" customFormat="1" ht="12.75">
      <c r="A310" s="277"/>
      <c r="B310" s="473"/>
      <c r="C310" s="171"/>
      <c r="D310" s="171"/>
      <c r="E310" s="171"/>
    </row>
    <row r="311" spans="1:5" s="151" customFormat="1" ht="12.75">
      <c r="A311" s="277"/>
      <c r="B311" s="473"/>
      <c r="C311" s="171"/>
      <c r="D311" s="171"/>
      <c r="E311" s="171"/>
    </row>
    <row r="312" spans="1:5" s="151" customFormat="1" ht="12.75">
      <c r="A312" s="277"/>
      <c r="B312" s="473"/>
      <c r="C312" s="171"/>
      <c r="D312" s="171"/>
      <c r="E312" s="171"/>
    </row>
    <row r="313" spans="1:5" s="151" customFormat="1" ht="12.75">
      <c r="A313" s="277"/>
      <c r="B313" s="473"/>
      <c r="C313" s="171"/>
      <c r="D313" s="171"/>
      <c r="E313" s="171"/>
    </row>
    <row r="314" spans="1:5" s="151" customFormat="1" ht="12.75">
      <c r="A314" s="277"/>
      <c r="B314" s="473"/>
      <c r="C314" s="171"/>
      <c r="D314" s="171"/>
      <c r="E314" s="171"/>
    </row>
    <row r="315" spans="1:5" s="151" customFormat="1" ht="12.75">
      <c r="A315" s="277"/>
      <c r="B315" s="473"/>
      <c r="C315" s="171"/>
      <c r="D315" s="171"/>
      <c r="E315" s="171"/>
    </row>
    <row r="316" spans="1:5" s="151" customFormat="1" ht="12.75">
      <c r="A316" s="277"/>
      <c r="B316" s="473"/>
      <c r="C316" s="171"/>
      <c r="D316" s="171"/>
      <c r="E316" s="171"/>
    </row>
    <row r="317" spans="1:5" s="151" customFormat="1" ht="12.75">
      <c r="A317" s="277"/>
      <c r="B317" s="473"/>
      <c r="C317" s="171"/>
      <c r="D317" s="171"/>
      <c r="E317" s="171"/>
    </row>
    <row r="318" spans="1:5" s="151" customFormat="1" ht="12.75">
      <c r="A318" s="277"/>
      <c r="B318" s="473"/>
      <c r="C318" s="171"/>
      <c r="D318" s="171"/>
      <c r="E318" s="171"/>
    </row>
    <row r="319" spans="1:5" s="151" customFormat="1" ht="12.75">
      <c r="A319" s="277"/>
      <c r="B319" s="473"/>
      <c r="C319" s="171"/>
      <c r="D319" s="171"/>
      <c r="E319" s="171"/>
    </row>
    <row r="320" spans="1:5" s="151" customFormat="1" ht="12.75">
      <c r="A320" s="277"/>
      <c r="B320" s="473"/>
      <c r="C320" s="171"/>
      <c r="D320" s="171"/>
      <c r="E320" s="171"/>
    </row>
    <row r="321" spans="1:5" s="151" customFormat="1" ht="12.75">
      <c r="A321" s="277"/>
      <c r="B321" s="473"/>
      <c r="C321" s="171"/>
      <c r="D321" s="171"/>
      <c r="E321" s="171"/>
    </row>
    <row r="322" spans="1:5" s="151" customFormat="1" ht="12.75">
      <c r="A322" s="277"/>
      <c r="B322" s="473"/>
      <c r="C322" s="171"/>
      <c r="D322" s="171"/>
      <c r="E322" s="171"/>
    </row>
    <row r="323" spans="1:5" s="151" customFormat="1" ht="12.75">
      <c r="A323" s="277"/>
      <c r="B323" s="473"/>
      <c r="C323" s="171"/>
      <c r="D323" s="171"/>
      <c r="E323" s="171"/>
    </row>
    <row r="324" spans="1:5" s="151" customFormat="1" ht="12.75">
      <c r="A324" s="277"/>
      <c r="B324" s="473"/>
      <c r="C324" s="171"/>
      <c r="D324" s="171"/>
      <c r="E324" s="171"/>
    </row>
    <row r="325" spans="1:5" s="151" customFormat="1" ht="12.75">
      <c r="A325" s="277"/>
      <c r="B325" s="473"/>
      <c r="C325" s="171"/>
      <c r="D325" s="171"/>
      <c r="E325" s="171"/>
    </row>
    <row r="326" spans="1:5" s="151" customFormat="1" ht="12.75">
      <c r="A326" s="277"/>
      <c r="B326" s="473"/>
      <c r="C326" s="171"/>
      <c r="D326" s="171"/>
      <c r="E326" s="171"/>
    </row>
    <row r="327" spans="1:5" s="151" customFormat="1" ht="12.75">
      <c r="A327" s="277"/>
      <c r="B327" s="473"/>
      <c r="C327" s="171"/>
      <c r="D327" s="171"/>
      <c r="E327" s="171"/>
    </row>
    <row r="328" spans="1:5" s="151" customFormat="1" ht="12.75">
      <c r="A328" s="277"/>
      <c r="B328" s="473"/>
      <c r="C328" s="171"/>
      <c r="D328" s="171"/>
      <c r="E328" s="171"/>
    </row>
    <row r="329" spans="1:5" s="151" customFormat="1" ht="12.75">
      <c r="A329" s="277"/>
      <c r="B329" s="473"/>
      <c r="C329" s="171"/>
      <c r="D329" s="171"/>
      <c r="E329" s="171"/>
    </row>
    <row r="330" spans="1:5" s="151" customFormat="1" ht="12.75">
      <c r="A330" s="277"/>
      <c r="B330" s="473"/>
      <c r="C330" s="171"/>
      <c r="D330" s="171"/>
      <c r="E330" s="171"/>
    </row>
    <row r="331" spans="1:5" s="151" customFormat="1" ht="12.75">
      <c r="A331" s="277"/>
      <c r="B331" s="473"/>
      <c r="C331" s="171"/>
      <c r="D331" s="171"/>
      <c r="E331" s="171"/>
    </row>
    <row r="332" spans="1:5" s="151" customFormat="1" ht="12.75">
      <c r="A332" s="277"/>
      <c r="B332" s="473"/>
      <c r="C332" s="171"/>
      <c r="D332" s="171"/>
      <c r="E332" s="171"/>
    </row>
    <row r="333" spans="1:5" s="151" customFormat="1" ht="12.75">
      <c r="A333" s="277"/>
      <c r="B333" s="473"/>
      <c r="C333" s="171"/>
      <c r="D333" s="171"/>
      <c r="E333" s="171"/>
    </row>
    <row r="334" spans="1:5" s="151" customFormat="1" ht="12.75">
      <c r="A334" s="277"/>
      <c r="B334" s="473"/>
      <c r="C334" s="171"/>
      <c r="D334" s="171"/>
      <c r="E334" s="171"/>
    </row>
    <row r="335" spans="1:5" s="151" customFormat="1" ht="12.75">
      <c r="A335" s="277"/>
      <c r="B335" s="473"/>
      <c r="C335" s="171"/>
      <c r="D335" s="171"/>
      <c r="E335" s="171"/>
    </row>
    <row r="336" spans="1:5" s="151" customFormat="1" ht="12.75">
      <c r="A336" s="277"/>
      <c r="B336" s="473"/>
      <c r="C336" s="171"/>
      <c r="D336" s="171"/>
      <c r="E336" s="171"/>
    </row>
    <row r="337" spans="1:5" s="151" customFormat="1" ht="12.75">
      <c r="A337" s="277"/>
      <c r="B337" s="473"/>
      <c r="C337" s="171"/>
      <c r="D337" s="171"/>
      <c r="E337" s="171"/>
    </row>
    <row r="338" spans="1:5" s="151" customFormat="1" ht="12.75">
      <c r="A338" s="277"/>
      <c r="B338" s="473"/>
      <c r="C338" s="171"/>
      <c r="D338" s="171"/>
      <c r="E338" s="171"/>
    </row>
    <row r="339" spans="1:5" s="151" customFormat="1" ht="12.75">
      <c r="A339" s="277"/>
      <c r="B339" s="473"/>
      <c r="C339" s="171"/>
      <c r="D339" s="171"/>
      <c r="E339" s="171"/>
    </row>
    <row r="340" spans="1:5" s="151" customFormat="1" ht="12.75">
      <c r="A340" s="277"/>
      <c r="B340" s="473"/>
      <c r="C340" s="171"/>
      <c r="D340" s="171"/>
      <c r="E340" s="171"/>
    </row>
    <row r="341" spans="1:5" s="151" customFormat="1" ht="12.75">
      <c r="A341" s="277"/>
      <c r="B341" s="473"/>
      <c r="C341" s="171"/>
      <c r="D341" s="171"/>
      <c r="E341" s="171"/>
    </row>
    <row r="342" spans="1:5" s="151" customFormat="1" ht="12.75">
      <c r="A342" s="277"/>
      <c r="B342" s="473"/>
      <c r="C342" s="171"/>
      <c r="D342" s="171"/>
      <c r="E342" s="171"/>
    </row>
    <row r="343" spans="1:5" s="151" customFormat="1" ht="12.75">
      <c r="A343" s="277"/>
      <c r="B343" s="473"/>
      <c r="C343" s="171"/>
      <c r="D343" s="171"/>
      <c r="E343" s="171"/>
    </row>
    <row r="344" spans="1:5">
      <c r="A344" s="76"/>
    </row>
    <row r="345" spans="1:5" s="151" customFormat="1" ht="12.75">
      <c r="A345" s="277"/>
      <c r="B345" s="473"/>
      <c r="C345" s="171"/>
      <c r="D345" s="171"/>
      <c r="E345" s="171"/>
    </row>
    <row r="346" spans="1:5" s="151" customFormat="1" ht="12.75">
      <c r="A346" s="277"/>
      <c r="B346" s="473"/>
      <c r="C346" s="171"/>
      <c r="D346" s="171"/>
      <c r="E346" s="171"/>
    </row>
    <row r="347" spans="1:5" s="151" customFormat="1" ht="12.75">
      <c r="A347" s="277"/>
      <c r="B347" s="473"/>
      <c r="C347" s="171"/>
      <c r="D347" s="171"/>
      <c r="E347" s="171"/>
    </row>
    <row r="348" spans="1:5" s="151" customFormat="1" ht="12.75">
      <c r="A348" s="277"/>
      <c r="B348" s="473"/>
      <c r="C348" s="171"/>
      <c r="D348" s="171"/>
      <c r="E348" s="171"/>
    </row>
    <row r="349" spans="1:5" s="151" customFormat="1" ht="12.75">
      <c r="A349" s="277"/>
      <c r="B349" s="473"/>
      <c r="C349" s="171"/>
      <c r="D349" s="171"/>
      <c r="E349" s="171"/>
    </row>
    <row r="350" spans="1:5" s="151" customFormat="1" ht="12.75">
      <c r="A350" s="277"/>
      <c r="B350" s="473"/>
      <c r="C350" s="171"/>
      <c r="D350" s="171"/>
      <c r="E350" s="171"/>
    </row>
    <row r="351" spans="1:5" s="151" customFormat="1" ht="12.75">
      <c r="A351" s="277"/>
      <c r="B351" s="473"/>
      <c r="C351" s="171"/>
      <c r="D351" s="171"/>
      <c r="E351" s="171"/>
    </row>
    <row r="352" spans="1:5" s="151" customFormat="1" ht="12.75">
      <c r="A352" s="277"/>
      <c r="B352" s="473"/>
      <c r="C352" s="171"/>
      <c r="D352" s="171"/>
      <c r="E352" s="171"/>
    </row>
    <row r="353" spans="1:5" s="151" customFormat="1" ht="12.75">
      <c r="A353" s="277"/>
      <c r="B353" s="473"/>
      <c r="C353" s="171"/>
      <c r="D353" s="171"/>
      <c r="E353" s="171"/>
    </row>
    <row r="354" spans="1:5" s="151" customFormat="1" ht="12.75">
      <c r="A354" s="277"/>
      <c r="B354" s="473"/>
      <c r="C354" s="171"/>
      <c r="D354" s="171"/>
      <c r="E354" s="171"/>
    </row>
    <row r="355" spans="1:5" s="151" customFormat="1" ht="12.75">
      <c r="A355" s="277"/>
      <c r="B355" s="473"/>
      <c r="C355" s="171"/>
      <c r="D355" s="171"/>
      <c r="E355" s="171"/>
    </row>
    <row r="356" spans="1:5" s="151" customFormat="1" ht="12.75">
      <c r="A356" s="277"/>
      <c r="B356" s="473"/>
      <c r="C356" s="171"/>
      <c r="D356" s="171"/>
      <c r="E356" s="171"/>
    </row>
    <row r="357" spans="1:5" s="151" customFormat="1" ht="12.75">
      <c r="A357" s="277"/>
      <c r="B357" s="473"/>
      <c r="C357" s="171"/>
      <c r="D357" s="171"/>
      <c r="E357" s="171"/>
    </row>
    <row r="358" spans="1:5" s="151" customFormat="1" ht="12.75">
      <c r="A358" s="277"/>
      <c r="B358" s="473"/>
      <c r="C358" s="171"/>
      <c r="D358" s="171"/>
      <c r="E358" s="171"/>
    </row>
    <row r="359" spans="1:5" s="151" customFormat="1" ht="12.75">
      <c r="A359" s="277"/>
      <c r="B359" s="473"/>
      <c r="C359" s="171"/>
      <c r="D359" s="171"/>
      <c r="E359" s="171"/>
    </row>
    <row r="360" spans="1:5" s="151" customFormat="1" ht="12.75">
      <c r="A360" s="277"/>
      <c r="B360" s="473"/>
      <c r="C360" s="171"/>
      <c r="D360" s="171"/>
      <c r="E360" s="171"/>
    </row>
    <row r="361" spans="1:5" s="151" customFormat="1" ht="12.75">
      <c r="A361" s="277"/>
      <c r="B361" s="473"/>
      <c r="C361" s="171"/>
      <c r="D361" s="171"/>
      <c r="E361" s="171"/>
    </row>
    <row r="362" spans="1:5" s="151" customFormat="1" ht="12.75">
      <c r="A362" s="277"/>
      <c r="B362" s="473"/>
      <c r="C362" s="171"/>
      <c r="D362" s="171"/>
      <c r="E362" s="171"/>
    </row>
    <row r="363" spans="1:5" s="151" customFormat="1" ht="12.75">
      <c r="A363" s="277"/>
      <c r="B363" s="473"/>
      <c r="C363" s="171"/>
      <c r="D363" s="171"/>
      <c r="E363" s="171"/>
    </row>
    <row r="364" spans="1:5" s="151" customFormat="1" ht="12.75">
      <c r="A364" s="277"/>
      <c r="B364" s="473"/>
      <c r="C364" s="171"/>
      <c r="D364" s="171"/>
      <c r="E364" s="171"/>
    </row>
    <row r="365" spans="1:5" s="151" customFormat="1" ht="12.75">
      <c r="A365" s="277"/>
      <c r="B365" s="473"/>
      <c r="C365" s="171"/>
      <c r="D365" s="171"/>
      <c r="E365" s="171"/>
    </row>
    <row r="366" spans="1:5" s="151" customFormat="1" ht="12.75">
      <c r="A366" s="277"/>
      <c r="B366" s="473"/>
      <c r="C366" s="171"/>
      <c r="D366" s="171"/>
      <c r="E366" s="171"/>
    </row>
    <row r="367" spans="1:5" s="151" customFormat="1" ht="12.75">
      <c r="A367" s="277"/>
      <c r="B367" s="473"/>
      <c r="C367" s="171"/>
      <c r="D367" s="171"/>
      <c r="E367" s="171"/>
    </row>
    <row r="368" spans="1:5" s="151" customFormat="1" ht="12.75">
      <c r="A368" s="277"/>
      <c r="B368" s="473"/>
      <c r="C368" s="171"/>
      <c r="D368" s="171"/>
      <c r="E368" s="171"/>
    </row>
    <row r="369" spans="1:5" s="151" customFormat="1" ht="12.75">
      <c r="A369" s="277"/>
      <c r="B369" s="473"/>
      <c r="C369" s="171"/>
      <c r="D369" s="171"/>
      <c r="E369" s="171"/>
    </row>
    <row r="370" spans="1:5" s="151" customFormat="1" ht="12.75">
      <c r="A370" s="277"/>
      <c r="B370" s="473"/>
      <c r="C370" s="171"/>
      <c r="D370" s="171"/>
      <c r="E370" s="171"/>
    </row>
    <row r="371" spans="1:5" s="151" customFormat="1" ht="12.75">
      <c r="A371" s="277"/>
      <c r="B371" s="473"/>
      <c r="C371" s="171"/>
      <c r="D371" s="171"/>
      <c r="E371" s="171"/>
    </row>
    <row r="372" spans="1:5" s="151" customFormat="1" ht="12.75">
      <c r="A372" s="277"/>
      <c r="B372" s="473"/>
      <c r="C372" s="171"/>
      <c r="D372" s="171"/>
      <c r="E372" s="171"/>
    </row>
    <row r="373" spans="1:5" s="151" customFormat="1" ht="12.75">
      <c r="A373" s="277"/>
      <c r="B373" s="473"/>
      <c r="C373" s="171"/>
      <c r="D373" s="171"/>
      <c r="E373" s="171"/>
    </row>
    <row r="374" spans="1:5" s="151" customFormat="1" ht="12.75">
      <c r="A374" s="277"/>
      <c r="B374" s="473"/>
      <c r="C374" s="171"/>
      <c r="D374" s="171"/>
      <c r="E374" s="171"/>
    </row>
    <row r="375" spans="1:5" s="151" customFormat="1" ht="12.75">
      <c r="A375" s="277"/>
      <c r="B375" s="473"/>
      <c r="C375" s="171"/>
      <c r="D375" s="171"/>
      <c r="E375" s="171"/>
    </row>
    <row r="376" spans="1:5" s="151" customFormat="1" ht="12.75">
      <c r="A376" s="277"/>
      <c r="B376" s="473"/>
      <c r="C376" s="171"/>
      <c r="D376" s="171"/>
      <c r="E376" s="171"/>
    </row>
    <row r="377" spans="1:5" s="151" customFormat="1" ht="12.75">
      <c r="A377" s="277"/>
      <c r="B377" s="473"/>
      <c r="C377" s="171"/>
      <c r="D377" s="171"/>
      <c r="E377" s="171"/>
    </row>
    <row r="378" spans="1:5" s="151" customFormat="1" ht="12.75">
      <c r="A378" s="277"/>
      <c r="B378" s="473"/>
      <c r="C378" s="171"/>
      <c r="D378" s="171"/>
      <c r="E378" s="171"/>
    </row>
    <row r="379" spans="1:5" s="151" customFormat="1" ht="12.75">
      <c r="A379" s="277"/>
      <c r="B379" s="473"/>
      <c r="C379" s="171"/>
      <c r="D379" s="171"/>
      <c r="E379" s="171"/>
    </row>
    <row r="380" spans="1:5" s="151" customFormat="1" ht="12.75">
      <c r="A380" s="277"/>
      <c r="B380" s="473"/>
      <c r="C380" s="171"/>
      <c r="D380" s="171"/>
      <c r="E380" s="171"/>
    </row>
    <row r="381" spans="1:5" s="151" customFormat="1" ht="12.75">
      <c r="A381" s="277"/>
      <c r="B381" s="473"/>
      <c r="C381" s="171"/>
      <c r="D381" s="171"/>
      <c r="E381" s="171"/>
    </row>
    <row r="382" spans="1:5" s="151" customFormat="1" ht="12.75">
      <c r="A382" s="277"/>
      <c r="B382" s="473"/>
      <c r="C382" s="171"/>
      <c r="D382" s="171"/>
      <c r="E382" s="171"/>
    </row>
    <row r="383" spans="1:5" s="151" customFormat="1" ht="12.75">
      <c r="A383" s="277"/>
      <c r="B383" s="473"/>
      <c r="C383" s="171"/>
      <c r="D383" s="171"/>
      <c r="E383" s="171"/>
    </row>
    <row r="384" spans="1:5" s="151" customFormat="1" ht="12.75">
      <c r="A384" s="277"/>
      <c r="B384" s="473"/>
      <c r="C384" s="171"/>
      <c r="D384" s="171"/>
      <c r="E384" s="171"/>
    </row>
    <row r="385" spans="1:5" s="151" customFormat="1" ht="12.75">
      <c r="A385" s="277"/>
      <c r="B385" s="473"/>
      <c r="C385" s="171"/>
      <c r="D385" s="171"/>
      <c r="E385" s="171"/>
    </row>
    <row r="386" spans="1:5" s="151" customFormat="1" ht="12.75">
      <c r="A386" s="277"/>
      <c r="B386" s="473"/>
      <c r="C386" s="171"/>
      <c r="D386" s="171"/>
      <c r="E386" s="171"/>
    </row>
    <row r="387" spans="1:5" s="151" customFormat="1" ht="12.75">
      <c r="A387" s="277"/>
      <c r="B387" s="473"/>
      <c r="C387" s="171"/>
      <c r="D387" s="171"/>
      <c r="E387" s="171"/>
    </row>
    <row r="388" spans="1:5" s="151" customFormat="1" ht="12.75">
      <c r="A388" s="277"/>
      <c r="B388" s="473"/>
      <c r="C388" s="171"/>
      <c r="D388" s="171"/>
      <c r="E388" s="171"/>
    </row>
    <row r="389" spans="1:5" s="151" customFormat="1" ht="12.75">
      <c r="A389" s="277"/>
      <c r="B389" s="473"/>
      <c r="C389" s="171"/>
      <c r="D389" s="171"/>
      <c r="E389" s="171"/>
    </row>
    <row r="390" spans="1:5" s="151" customFormat="1" ht="12.75">
      <c r="A390" s="277"/>
      <c r="B390" s="473"/>
      <c r="C390" s="171"/>
      <c r="D390" s="171"/>
      <c r="E390" s="171"/>
    </row>
    <row r="391" spans="1:5" s="151" customFormat="1" ht="12.75">
      <c r="A391" s="277"/>
      <c r="B391" s="473"/>
      <c r="C391" s="171"/>
      <c r="D391" s="171"/>
      <c r="E391" s="171"/>
    </row>
    <row r="392" spans="1:5" s="151" customFormat="1" ht="12.75">
      <c r="A392" s="277"/>
      <c r="B392" s="473"/>
      <c r="C392" s="171"/>
      <c r="D392" s="171"/>
      <c r="E392" s="171"/>
    </row>
    <row r="393" spans="1:5" s="151" customFormat="1" ht="12.75">
      <c r="A393" s="277"/>
      <c r="B393" s="473"/>
      <c r="C393" s="171"/>
      <c r="D393" s="171"/>
      <c r="E393" s="171"/>
    </row>
    <row r="394" spans="1:5" s="151" customFormat="1" ht="12.75">
      <c r="A394" s="277"/>
      <c r="B394" s="473"/>
      <c r="C394" s="171"/>
      <c r="D394" s="171"/>
      <c r="E394" s="171"/>
    </row>
    <row r="395" spans="1:5" s="151" customFormat="1" ht="12.75">
      <c r="A395" s="277"/>
      <c r="B395" s="473"/>
      <c r="C395" s="171"/>
      <c r="D395" s="171"/>
      <c r="E395" s="171"/>
    </row>
    <row r="396" spans="1:5" s="151" customFormat="1" ht="12.75">
      <c r="A396" s="277"/>
      <c r="B396" s="473"/>
      <c r="C396" s="171"/>
      <c r="D396" s="171"/>
      <c r="E396" s="171"/>
    </row>
    <row r="397" spans="1:5" s="151" customFormat="1" ht="12.75">
      <c r="A397" s="277"/>
      <c r="B397" s="473"/>
      <c r="C397" s="171"/>
      <c r="D397" s="171"/>
      <c r="E397" s="171"/>
    </row>
    <row r="398" spans="1:5" s="151" customFormat="1" ht="12.75">
      <c r="A398" s="277"/>
      <c r="B398" s="473"/>
      <c r="C398" s="171"/>
      <c r="D398" s="171"/>
      <c r="E398" s="171"/>
    </row>
    <row r="399" spans="1:5" s="151" customFormat="1" ht="12.75">
      <c r="A399" s="277"/>
      <c r="B399" s="473"/>
      <c r="C399" s="171"/>
      <c r="D399" s="171"/>
      <c r="E399" s="171"/>
    </row>
    <row r="400" spans="1:5" s="151" customFormat="1" ht="12.75">
      <c r="A400" s="277"/>
      <c r="B400" s="473"/>
      <c r="C400" s="171"/>
      <c r="D400" s="171"/>
      <c r="E400" s="171"/>
    </row>
    <row r="401" spans="1:5" s="151" customFormat="1" ht="12.75">
      <c r="A401" s="277"/>
      <c r="B401" s="473"/>
      <c r="C401" s="171"/>
      <c r="D401" s="171"/>
      <c r="E401" s="171"/>
    </row>
    <row r="402" spans="1:5" s="151" customFormat="1" ht="12.75">
      <c r="A402" s="277"/>
      <c r="B402" s="473"/>
      <c r="C402" s="171"/>
      <c r="D402" s="171"/>
      <c r="E402" s="171"/>
    </row>
    <row r="403" spans="1:5" s="151" customFormat="1" ht="12.75">
      <c r="A403" s="277"/>
      <c r="B403" s="473"/>
      <c r="C403" s="171"/>
      <c r="D403" s="171"/>
      <c r="E403" s="171"/>
    </row>
    <row r="404" spans="1:5" s="151" customFormat="1" ht="12.75">
      <c r="A404" s="277"/>
      <c r="B404" s="473"/>
      <c r="C404" s="171"/>
      <c r="D404" s="171"/>
      <c r="E404" s="171"/>
    </row>
    <row r="405" spans="1:5" s="151" customFormat="1" ht="12.75">
      <c r="A405" s="277"/>
      <c r="B405" s="473"/>
      <c r="C405" s="171"/>
      <c r="D405" s="171"/>
      <c r="E405" s="171"/>
    </row>
    <row r="406" spans="1:5" s="151" customFormat="1" ht="12.75">
      <c r="A406" s="277"/>
      <c r="B406" s="473"/>
      <c r="C406" s="171"/>
      <c r="D406" s="171"/>
      <c r="E406" s="171"/>
    </row>
    <row r="407" spans="1:5" s="151" customFormat="1" ht="12.75">
      <c r="A407" s="277"/>
      <c r="B407" s="473"/>
      <c r="C407" s="171"/>
      <c r="D407" s="171"/>
      <c r="E407" s="171"/>
    </row>
    <row r="408" spans="1:5" s="151" customFormat="1" ht="12.75">
      <c r="A408" s="277"/>
      <c r="B408" s="473"/>
      <c r="C408" s="171"/>
      <c r="D408" s="171"/>
      <c r="E408" s="171"/>
    </row>
    <row r="409" spans="1:5" s="151" customFormat="1" ht="12.75">
      <c r="A409" s="277"/>
      <c r="B409" s="473"/>
      <c r="C409" s="171"/>
      <c r="D409" s="171"/>
      <c r="E409" s="171"/>
    </row>
    <row r="410" spans="1:5" s="151" customFormat="1" ht="12.75">
      <c r="A410" s="277"/>
      <c r="B410" s="473"/>
      <c r="C410" s="171"/>
      <c r="D410" s="171"/>
      <c r="E410" s="171"/>
    </row>
    <row r="411" spans="1:5" s="151" customFormat="1" ht="12.75">
      <c r="A411" s="277"/>
      <c r="B411" s="473"/>
      <c r="C411" s="171"/>
      <c r="D411" s="171"/>
      <c r="E411" s="171"/>
    </row>
    <row r="412" spans="1:5" s="151" customFormat="1" ht="12.75">
      <c r="A412" s="277"/>
      <c r="B412" s="473"/>
      <c r="C412" s="171"/>
      <c r="D412" s="171"/>
      <c r="E412" s="171"/>
    </row>
    <row r="413" spans="1:5" s="151" customFormat="1" ht="12.75">
      <c r="A413" s="277"/>
      <c r="B413" s="473"/>
      <c r="C413" s="171"/>
      <c r="D413" s="171"/>
      <c r="E413" s="171"/>
    </row>
    <row r="414" spans="1:5" s="151" customFormat="1" ht="12.75">
      <c r="A414" s="277"/>
      <c r="B414" s="473"/>
      <c r="C414" s="171"/>
      <c r="D414" s="171"/>
      <c r="E414" s="171"/>
    </row>
    <row r="415" spans="1:5" s="151" customFormat="1" ht="12.75">
      <c r="A415" s="277"/>
      <c r="B415" s="473"/>
      <c r="C415" s="171"/>
      <c r="D415" s="171"/>
      <c r="E415" s="171"/>
    </row>
    <row r="416" spans="1:5" s="151" customFormat="1" ht="12.75">
      <c r="A416" s="277"/>
      <c r="B416" s="473"/>
      <c r="C416" s="171"/>
      <c r="D416" s="171"/>
      <c r="E416" s="171"/>
    </row>
    <row r="417" spans="1:5" s="151" customFormat="1" ht="12.75">
      <c r="A417" s="277"/>
      <c r="B417" s="473"/>
      <c r="C417" s="171"/>
      <c r="D417" s="171"/>
      <c r="E417" s="171"/>
    </row>
    <row r="418" spans="1:5" s="151" customFormat="1" ht="12.75">
      <c r="A418" s="277"/>
      <c r="B418" s="473"/>
      <c r="C418" s="171"/>
      <c r="D418" s="171"/>
      <c r="E418" s="171"/>
    </row>
    <row r="419" spans="1:5" s="151" customFormat="1" ht="12.75">
      <c r="A419" s="277"/>
      <c r="B419" s="473"/>
      <c r="C419" s="171"/>
      <c r="D419" s="171"/>
      <c r="E419" s="171"/>
    </row>
    <row r="420" spans="1:5" s="151" customFormat="1" ht="12.75">
      <c r="A420" s="277"/>
      <c r="B420" s="473"/>
      <c r="C420" s="171"/>
      <c r="D420" s="171"/>
      <c r="E420" s="171"/>
    </row>
    <row r="421" spans="1:5" s="151" customFormat="1" ht="12.75">
      <c r="A421" s="277"/>
      <c r="B421" s="473"/>
      <c r="C421" s="171"/>
      <c r="D421" s="171"/>
      <c r="E421" s="171"/>
    </row>
    <row r="422" spans="1:5" s="151" customFormat="1" ht="12.75">
      <c r="A422" s="277"/>
      <c r="B422" s="473"/>
      <c r="C422" s="171"/>
      <c r="D422" s="171"/>
      <c r="E422" s="171"/>
    </row>
    <row r="423" spans="1:5" s="151" customFormat="1" ht="12.75">
      <c r="A423" s="277"/>
      <c r="B423" s="473"/>
      <c r="C423" s="171"/>
      <c r="D423" s="171"/>
      <c r="E423" s="171"/>
    </row>
    <row r="424" spans="1:5" s="151" customFormat="1" ht="12.75">
      <c r="A424" s="277"/>
      <c r="B424" s="473"/>
      <c r="C424" s="171"/>
      <c r="D424" s="171"/>
      <c r="E424" s="171"/>
    </row>
    <row r="425" spans="1:5" s="151" customFormat="1" ht="12.75">
      <c r="A425" s="277"/>
      <c r="B425" s="473"/>
      <c r="C425" s="171"/>
      <c r="D425" s="171"/>
      <c r="E425" s="171"/>
    </row>
    <row r="426" spans="1:5" s="151" customFormat="1" ht="12.75">
      <c r="A426" s="277"/>
      <c r="B426" s="473"/>
      <c r="C426" s="171"/>
      <c r="D426" s="171"/>
      <c r="E426" s="171"/>
    </row>
    <row r="427" spans="1:5" s="151" customFormat="1" ht="12.75">
      <c r="A427" s="277"/>
      <c r="B427" s="473"/>
      <c r="C427" s="171"/>
      <c r="D427" s="171"/>
      <c r="E427" s="171"/>
    </row>
    <row r="428" spans="1:5" s="151" customFormat="1" ht="12.75">
      <c r="A428" s="277"/>
      <c r="B428" s="473"/>
      <c r="C428" s="171"/>
      <c r="D428" s="171"/>
      <c r="E428" s="171"/>
    </row>
    <row r="429" spans="1:5" s="151" customFormat="1" ht="12.75">
      <c r="A429" s="277"/>
      <c r="B429" s="473"/>
      <c r="C429" s="171"/>
      <c r="D429" s="171"/>
      <c r="E429" s="171"/>
    </row>
    <row r="430" spans="1:5" s="151" customFormat="1" ht="12.75">
      <c r="A430" s="277"/>
      <c r="B430" s="473"/>
      <c r="C430" s="171"/>
      <c r="D430" s="171"/>
      <c r="E430" s="171"/>
    </row>
    <row r="431" spans="1:5" s="151" customFormat="1" ht="12.75">
      <c r="A431" s="277"/>
      <c r="B431" s="473"/>
      <c r="C431" s="171"/>
      <c r="D431" s="171"/>
      <c r="E431" s="171"/>
    </row>
    <row r="432" spans="1:5" s="151" customFormat="1" ht="12.75">
      <c r="A432" s="277"/>
      <c r="B432" s="473"/>
      <c r="C432" s="171"/>
      <c r="D432" s="171"/>
      <c r="E432" s="171"/>
    </row>
    <row r="433" spans="1:5" s="151" customFormat="1" ht="12.75">
      <c r="A433" s="277"/>
      <c r="B433" s="473"/>
      <c r="C433" s="171"/>
      <c r="D433" s="171"/>
      <c r="E433" s="171"/>
    </row>
    <row r="434" spans="1:5" s="151" customFormat="1" ht="12.75">
      <c r="A434" s="277"/>
      <c r="B434" s="473"/>
      <c r="C434" s="171"/>
      <c r="D434" s="171"/>
      <c r="E434" s="171"/>
    </row>
    <row r="435" spans="1:5" s="151" customFormat="1" ht="12.75">
      <c r="A435" s="277"/>
      <c r="B435" s="473"/>
      <c r="C435" s="171"/>
      <c r="D435" s="171"/>
      <c r="E435" s="171"/>
    </row>
    <row r="436" spans="1:5" s="151" customFormat="1" ht="12.75">
      <c r="A436" s="277"/>
      <c r="B436" s="473"/>
      <c r="C436" s="171"/>
      <c r="D436" s="171"/>
      <c r="E436" s="171"/>
    </row>
    <row r="437" spans="1:5" s="151" customFormat="1" ht="12.75">
      <c r="A437" s="277"/>
      <c r="B437" s="473"/>
      <c r="C437" s="171"/>
      <c r="D437" s="171"/>
      <c r="E437" s="171"/>
    </row>
    <row r="438" spans="1:5" s="151" customFormat="1" ht="12.75">
      <c r="A438" s="277"/>
      <c r="B438" s="473"/>
      <c r="C438" s="171"/>
      <c r="D438" s="171"/>
      <c r="E438" s="171"/>
    </row>
    <row r="439" spans="1:5" s="151" customFormat="1" ht="12.75">
      <c r="A439" s="277"/>
      <c r="B439" s="473"/>
      <c r="C439" s="171"/>
      <c r="D439" s="171"/>
      <c r="E439" s="171"/>
    </row>
    <row r="440" spans="1:5" s="151" customFormat="1" ht="12.75">
      <c r="A440" s="277"/>
      <c r="B440" s="473"/>
      <c r="C440" s="171"/>
      <c r="D440" s="171"/>
      <c r="E440" s="171"/>
    </row>
    <row r="441" spans="1:5" s="151" customFormat="1" ht="12.75">
      <c r="A441" s="277"/>
      <c r="B441" s="473"/>
      <c r="C441" s="171"/>
      <c r="D441" s="171"/>
      <c r="E441" s="171"/>
    </row>
    <row r="442" spans="1:5" s="151" customFormat="1" ht="12.75">
      <c r="A442" s="277"/>
      <c r="B442" s="473"/>
      <c r="C442" s="171"/>
      <c r="D442" s="171"/>
      <c r="E442" s="171"/>
    </row>
    <row r="443" spans="1:5" s="151" customFormat="1" ht="12.75">
      <c r="A443" s="277"/>
      <c r="B443" s="473"/>
      <c r="C443" s="171"/>
      <c r="D443" s="171"/>
      <c r="E443" s="171"/>
    </row>
    <row r="444" spans="1:5" s="151" customFormat="1" ht="12.75">
      <c r="A444" s="277"/>
      <c r="B444" s="473"/>
      <c r="C444" s="171"/>
      <c r="D444" s="171"/>
      <c r="E444" s="171"/>
    </row>
    <row r="445" spans="1:5" s="151" customFormat="1" ht="12.75">
      <c r="A445" s="277"/>
      <c r="B445" s="473"/>
      <c r="C445" s="171"/>
      <c r="D445" s="171"/>
      <c r="E445" s="171"/>
    </row>
    <row r="446" spans="1:5" s="151" customFormat="1" ht="12.75">
      <c r="A446" s="277"/>
      <c r="B446" s="473"/>
      <c r="C446" s="171"/>
      <c r="D446" s="171"/>
      <c r="E446" s="171"/>
    </row>
    <row r="447" spans="1:5" s="151" customFormat="1" ht="12.75">
      <c r="A447" s="277"/>
      <c r="B447" s="473"/>
      <c r="C447" s="171"/>
      <c r="D447" s="171"/>
      <c r="E447" s="171"/>
    </row>
    <row r="448" spans="1:5" s="151" customFormat="1" ht="12.75">
      <c r="A448" s="277"/>
      <c r="B448" s="473"/>
      <c r="C448" s="171"/>
      <c r="D448" s="171"/>
      <c r="E448" s="171"/>
    </row>
    <row r="449" spans="1:5" s="151" customFormat="1" ht="12.75">
      <c r="A449" s="277"/>
      <c r="B449" s="473"/>
      <c r="C449" s="171"/>
      <c r="D449" s="171"/>
      <c r="E449" s="171"/>
    </row>
    <row r="450" spans="1:5" s="151" customFormat="1" ht="12.75">
      <c r="A450" s="277"/>
      <c r="B450" s="473"/>
      <c r="C450" s="171"/>
      <c r="D450" s="171"/>
      <c r="E450" s="171"/>
    </row>
    <row r="451" spans="1:5" s="151" customFormat="1" ht="12.75">
      <c r="A451" s="277"/>
      <c r="B451" s="473"/>
      <c r="C451" s="171"/>
      <c r="D451" s="171"/>
      <c r="E451" s="171"/>
    </row>
    <row r="452" spans="1:5" s="151" customFormat="1" ht="12.75">
      <c r="A452" s="277"/>
      <c r="B452" s="473"/>
      <c r="C452" s="171"/>
      <c r="D452" s="171"/>
      <c r="E452" s="171"/>
    </row>
    <row r="453" spans="1:5" s="151" customFormat="1" ht="12.75">
      <c r="A453" s="277"/>
      <c r="B453" s="473"/>
      <c r="C453" s="171"/>
      <c r="D453" s="171"/>
      <c r="E453" s="171"/>
    </row>
    <row r="454" spans="1:5" s="151" customFormat="1" ht="12.75">
      <c r="A454" s="277"/>
      <c r="B454" s="473"/>
      <c r="C454" s="171"/>
      <c r="D454" s="171"/>
      <c r="E454" s="171"/>
    </row>
    <row r="455" spans="1:5" s="151" customFormat="1" ht="12.75">
      <c r="A455" s="277"/>
      <c r="B455" s="473"/>
      <c r="C455" s="171"/>
      <c r="D455" s="171"/>
      <c r="E455" s="171"/>
    </row>
    <row r="456" spans="1:5" s="151" customFormat="1" ht="12.75">
      <c r="A456" s="277"/>
      <c r="B456" s="473"/>
      <c r="C456" s="171"/>
      <c r="D456" s="171"/>
      <c r="E456" s="171"/>
    </row>
    <row r="457" spans="1:5" s="151" customFormat="1" ht="12.75">
      <c r="A457" s="277"/>
      <c r="B457" s="473"/>
      <c r="C457" s="171"/>
      <c r="D457" s="171"/>
      <c r="E457" s="171"/>
    </row>
    <row r="458" spans="1:5" s="151" customFormat="1" ht="12.75">
      <c r="A458" s="277"/>
      <c r="B458" s="473"/>
      <c r="C458" s="171"/>
      <c r="D458" s="171"/>
      <c r="E458" s="171"/>
    </row>
    <row r="459" spans="1:5" s="151" customFormat="1" ht="12.75">
      <c r="A459" s="277"/>
      <c r="B459" s="473"/>
      <c r="C459" s="171"/>
      <c r="D459" s="171"/>
      <c r="E459" s="171"/>
    </row>
    <row r="460" spans="1:5" s="151" customFormat="1" ht="12.75">
      <c r="A460" s="277"/>
      <c r="B460" s="473"/>
      <c r="C460" s="171"/>
      <c r="D460" s="171"/>
      <c r="E460" s="171"/>
    </row>
    <row r="461" spans="1:5" s="151" customFormat="1" ht="12.75">
      <c r="A461" s="277"/>
      <c r="B461" s="473"/>
      <c r="C461" s="171"/>
      <c r="D461" s="171"/>
      <c r="E461" s="171"/>
    </row>
    <row r="462" spans="1:5" s="151" customFormat="1" ht="12.75">
      <c r="A462" s="277"/>
      <c r="B462" s="473"/>
      <c r="C462" s="171"/>
      <c r="D462" s="171"/>
      <c r="E462" s="171"/>
    </row>
    <row r="463" spans="1:5" s="151" customFormat="1" ht="12.75">
      <c r="A463" s="277"/>
      <c r="B463" s="473"/>
      <c r="C463" s="171"/>
      <c r="D463" s="171"/>
      <c r="E463" s="171"/>
    </row>
    <row r="464" spans="1:5" s="151" customFormat="1" ht="12.75">
      <c r="A464" s="277"/>
      <c r="B464" s="473"/>
      <c r="C464" s="171"/>
      <c r="D464" s="171"/>
      <c r="E464" s="171"/>
    </row>
    <row r="465" spans="1:5" s="151" customFormat="1" ht="12.75">
      <c r="A465" s="277"/>
      <c r="B465" s="473"/>
      <c r="C465" s="171"/>
      <c r="D465" s="171"/>
      <c r="E465" s="171"/>
    </row>
    <row r="466" spans="1:5" s="151" customFormat="1" ht="12.75">
      <c r="A466" s="277"/>
      <c r="B466" s="473"/>
      <c r="C466" s="171"/>
      <c r="D466" s="171"/>
      <c r="E466" s="171"/>
    </row>
    <row r="467" spans="1:5" s="151" customFormat="1" ht="12.75">
      <c r="A467" s="277"/>
      <c r="B467" s="473"/>
      <c r="C467" s="171"/>
      <c r="D467" s="171"/>
      <c r="E467" s="171"/>
    </row>
    <row r="468" spans="1:5" s="151" customFormat="1" ht="12.75">
      <c r="A468" s="277"/>
      <c r="B468" s="473"/>
      <c r="C468" s="171"/>
      <c r="D468" s="171"/>
      <c r="E468" s="171"/>
    </row>
    <row r="469" spans="1:5" s="151" customFormat="1" ht="12.75">
      <c r="A469" s="277"/>
      <c r="B469" s="473"/>
      <c r="C469" s="171"/>
      <c r="D469" s="171"/>
      <c r="E469" s="171"/>
    </row>
    <row r="470" spans="1:5" s="151" customFormat="1" ht="12.75">
      <c r="A470" s="277"/>
      <c r="B470" s="473"/>
      <c r="C470" s="171"/>
      <c r="D470" s="171"/>
      <c r="E470" s="171"/>
    </row>
    <row r="471" spans="1:5" s="151" customFormat="1" ht="12.75">
      <c r="A471" s="277"/>
      <c r="B471" s="473"/>
      <c r="C471" s="171"/>
      <c r="D471" s="171"/>
      <c r="E471" s="171"/>
    </row>
    <row r="472" spans="1:5" s="151" customFormat="1" ht="12.75">
      <c r="A472" s="277"/>
      <c r="B472" s="473"/>
      <c r="C472" s="171"/>
      <c r="D472" s="171"/>
      <c r="E472" s="171"/>
    </row>
    <row r="473" spans="1:5" s="151" customFormat="1" ht="12.75">
      <c r="A473" s="277"/>
      <c r="B473" s="473"/>
      <c r="C473" s="171"/>
      <c r="D473" s="171"/>
      <c r="E473" s="171"/>
    </row>
    <row r="474" spans="1:5" s="151" customFormat="1" ht="12.75">
      <c r="A474" s="277"/>
      <c r="B474" s="473"/>
      <c r="C474" s="171"/>
      <c r="D474" s="171"/>
      <c r="E474" s="171"/>
    </row>
    <row r="475" spans="1:5" s="151" customFormat="1" ht="12.75">
      <c r="A475" s="277"/>
      <c r="B475" s="473"/>
      <c r="C475" s="171"/>
      <c r="D475" s="171"/>
      <c r="E475" s="171"/>
    </row>
    <row r="476" spans="1:5" s="151" customFormat="1" ht="12.75">
      <c r="A476" s="277"/>
      <c r="B476" s="473"/>
      <c r="C476" s="171"/>
      <c r="D476" s="171"/>
      <c r="E476" s="171"/>
    </row>
    <row r="477" spans="1:5" s="151" customFormat="1" ht="12.75">
      <c r="A477" s="277"/>
      <c r="B477" s="473"/>
      <c r="C477" s="171"/>
      <c r="D477" s="171"/>
      <c r="E477" s="171"/>
    </row>
    <row r="478" spans="1:5" s="151" customFormat="1" ht="12.75">
      <c r="A478" s="277"/>
      <c r="B478" s="473"/>
      <c r="C478" s="171"/>
      <c r="D478" s="171"/>
      <c r="E478" s="171"/>
    </row>
    <row r="479" spans="1:5" s="151" customFormat="1" ht="12.75">
      <c r="A479" s="277"/>
      <c r="B479" s="473"/>
      <c r="C479" s="171"/>
      <c r="D479" s="171"/>
      <c r="E479" s="171"/>
    </row>
    <row r="480" spans="1:5" s="151" customFormat="1" ht="12.75">
      <c r="A480" s="277"/>
      <c r="B480" s="473"/>
      <c r="C480" s="171"/>
      <c r="D480" s="171"/>
      <c r="E480" s="171"/>
    </row>
    <row r="481" spans="1:5" s="151" customFormat="1" ht="12.75">
      <c r="A481" s="277"/>
      <c r="B481" s="473"/>
      <c r="C481" s="171"/>
      <c r="D481" s="171"/>
      <c r="E481" s="171"/>
    </row>
    <row r="482" spans="1:5" s="151" customFormat="1" ht="12.75">
      <c r="A482" s="277"/>
      <c r="B482" s="473"/>
      <c r="C482" s="171"/>
      <c r="D482" s="171"/>
      <c r="E482" s="171"/>
    </row>
    <row r="483" spans="1:5" s="151" customFormat="1" ht="12.75">
      <c r="A483" s="277"/>
      <c r="B483" s="473"/>
      <c r="C483" s="171"/>
      <c r="D483" s="171"/>
      <c r="E483" s="171"/>
    </row>
    <row r="484" spans="1:5" s="151" customFormat="1" ht="12.75">
      <c r="A484" s="277"/>
      <c r="B484" s="473"/>
      <c r="C484" s="171"/>
      <c r="D484" s="171"/>
      <c r="E484" s="171"/>
    </row>
    <row r="485" spans="1:5" s="151" customFormat="1" ht="12.75">
      <c r="A485" s="277"/>
      <c r="B485" s="473"/>
      <c r="C485" s="171"/>
      <c r="D485" s="171"/>
      <c r="E485" s="171"/>
    </row>
    <row r="486" spans="1:5" s="151" customFormat="1" ht="12.75">
      <c r="A486" s="277"/>
      <c r="B486" s="473"/>
      <c r="C486" s="171"/>
      <c r="D486" s="171"/>
      <c r="E486" s="171"/>
    </row>
    <row r="487" spans="1:5" s="151" customFormat="1" ht="12.75">
      <c r="A487" s="277"/>
      <c r="B487" s="473"/>
      <c r="C487" s="171"/>
      <c r="D487" s="171"/>
      <c r="E487" s="171"/>
    </row>
    <row r="488" spans="1:5" s="151" customFormat="1" ht="12.75">
      <c r="A488" s="277"/>
      <c r="B488" s="473"/>
      <c r="C488" s="171"/>
      <c r="D488" s="171"/>
      <c r="E488" s="171"/>
    </row>
    <row r="489" spans="1:5" s="151" customFormat="1" ht="12.75">
      <c r="A489" s="277"/>
      <c r="B489" s="473"/>
      <c r="C489" s="171"/>
      <c r="D489" s="171"/>
      <c r="E489" s="171"/>
    </row>
    <row r="490" spans="1:5" s="151" customFormat="1" ht="12.75">
      <c r="A490" s="277"/>
      <c r="B490" s="473"/>
      <c r="C490" s="171"/>
      <c r="D490" s="171"/>
      <c r="E490" s="171"/>
    </row>
    <row r="491" spans="1:5" s="151" customFormat="1" ht="12.75">
      <c r="A491" s="277"/>
      <c r="B491" s="473"/>
      <c r="C491" s="171"/>
      <c r="D491" s="171"/>
      <c r="E491" s="171"/>
    </row>
    <row r="492" spans="1:5" s="151" customFormat="1" ht="12.75">
      <c r="A492" s="277"/>
      <c r="B492" s="473"/>
      <c r="C492" s="171"/>
      <c r="D492" s="171"/>
      <c r="E492" s="171"/>
    </row>
    <row r="493" spans="1:5" s="151" customFormat="1" ht="12.75">
      <c r="A493" s="277"/>
      <c r="B493" s="473"/>
      <c r="C493" s="171"/>
      <c r="D493" s="171"/>
      <c r="E493" s="171"/>
    </row>
    <row r="494" spans="1:5" s="151" customFormat="1" ht="12.75">
      <c r="A494" s="277"/>
      <c r="B494" s="473"/>
      <c r="C494" s="171"/>
      <c r="D494" s="171"/>
      <c r="E494" s="171"/>
    </row>
    <row r="495" spans="1:5" s="151" customFormat="1" ht="12.75">
      <c r="A495" s="277"/>
      <c r="B495" s="473"/>
      <c r="C495" s="171"/>
      <c r="D495" s="171"/>
      <c r="E495" s="171"/>
    </row>
    <row r="496" spans="1:5" s="151" customFormat="1" ht="12.75">
      <c r="A496" s="277"/>
      <c r="B496" s="473"/>
      <c r="C496" s="171"/>
      <c r="D496" s="171"/>
      <c r="E496" s="171"/>
    </row>
    <row r="497" spans="1:5" s="151" customFormat="1" ht="12.75">
      <c r="A497" s="277"/>
      <c r="B497" s="473"/>
      <c r="C497" s="171"/>
      <c r="D497" s="171"/>
      <c r="E497" s="171"/>
    </row>
    <row r="498" spans="1:5" s="151" customFormat="1" ht="12.75">
      <c r="A498" s="277"/>
      <c r="B498" s="473"/>
      <c r="C498" s="171"/>
      <c r="D498" s="171"/>
      <c r="E498" s="171"/>
    </row>
    <row r="499" spans="1:5" s="151" customFormat="1" ht="12.75">
      <c r="A499" s="277"/>
      <c r="B499" s="473"/>
      <c r="C499" s="171"/>
      <c r="D499" s="171"/>
      <c r="E499" s="171"/>
    </row>
    <row r="500" spans="1:5" s="151" customFormat="1" ht="12.75">
      <c r="A500" s="277"/>
      <c r="B500" s="473"/>
      <c r="C500" s="171"/>
      <c r="D500" s="171"/>
      <c r="E500" s="171"/>
    </row>
    <row r="501" spans="1:5" s="151" customFormat="1" ht="12.75">
      <c r="A501" s="277"/>
      <c r="B501" s="473"/>
      <c r="C501" s="171"/>
      <c r="D501" s="171"/>
      <c r="E501" s="171"/>
    </row>
    <row r="502" spans="1:5" s="151" customFormat="1" ht="12.75">
      <c r="A502" s="277"/>
      <c r="B502" s="473"/>
      <c r="C502" s="171"/>
      <c r="D502" s="171"/>
      <c r="E502" s="171"/>
    </row>
    <row r="503" spans="1:5" s="151" customFormat="1" ht="12.75">
      <c r="A503" s="277"/>
      <c r="B503" s="473"/>
      <c r="C503" s="171"/>
      <c r="D503" s="171"/>
      <c r="E503" s="171"/>
    </row>
    <row r="504" spans="1:5" s="151" customFormat="1" ht="12.75">
      <c r="A504" s="277"/>
      <c r="B504" s="473"/>
      <c r="C504" s="171"/>
      <c r="D504" s="171"/>
      <c r="E504" s="171"/>
    </row>
    <row r="505" spans="1:5" s="151" customFormat="1" ht="12.75">
      <c r="A505" s="277"/>
      <c r="B505" s="473"/>
      <c r="C505" s="171"/>
      <c r="D505" s="171"/>
      <c r="E505" s="171"/>
    </row>
    <row r="506" spans="1:5" s="151" customFormat="1" ht="12.75">
      <c r="A506" s="277"/>
      <c r="B506" s="473"/>
      <c r="C506" s="171"/>
      <c r="D506" s="171"/>
      <c r="E506" s="171"/>
    </row>
    <row r="507" spans="1:5" s="151" customFormat="1" ht="12.75">
      <c r="A507" s="277"/>
      <c r="B507" s="473"/>
      <c r="C507" s="171"/>
      <c r="D507" s="171"/>
      <c r="E507" s="171"/>
    </row>
    <row r="508" spans="1:5" s="151" customFormat="1" ht="12.75">
      <c r="A508" s="277"/>
      <c r="B508" s="473"/>
      <c r="C508" s="171"/>
      <c r="D508" s="171"/>
      <c r="E508" s="171"/>
    </row>
    <row r="509" spans="1:5" s="151" customFormat="1" ht="12.75">
      <c r="A509" s="277"/>
      <c r="B509" s="473"/>
      <c r="C509" s="171"/>
      <c r="D509" s="171"/>
      <c r="E509" s="171"/>
    </row>
    <row r="510" spans="1:5" s="151" customFormat="1" ht="12.75">
      <c r="A510" s="277"/>
      <c r="B510" s="473"/>
      <c r="C510" s="171"/>
      <c r="D510" s="171"/>
      <c r="E510" s="171"/>
    </row>
    <row r="511" spans="1:5" s="151" customFormat="1" ht="12.75">
      <c r="A511" s="277"/>
      <c r="B511" s="473"/>
      <c r="C511" s="171"/>
      <c r="D511" s="171"/>
      <c r="E511" s="171"/>
    </row>
    <row r="512" spans="1:5" s="151" customFormat="1" ht="12.75">
      <c r="A512" s="277"/>
      <c r="B512" s="473"/>
      <c r="C512" s="171"/>
      <c r="D512" s="171"/>
      <c r="E512" s="171"/>
    </row>
    <row r="513" spans="1:5" s="151" customFormat="1" ht="12.75">
      <c r="A513" s="277"/>
      <c r="B513" s="473"/>
      <c r="C513" s="171"/>
      <c r="D513" s="171"/>
      <c r="E513" s="171"/>
    </row>
    <row r="514" spans="1:5" s="151" customFormat="1" ht="12.75">
      <c r="A514" s="277"/>
      <c r="B514" s="473"/>
      <c r="C514" s="171"/>
      <c r="D514" s="171"/>
      <c r="E514" s="171"/>
    </row>
    <row r="515" spans="1:5" s="151" customFormat="1" ht="12.75">
      <c r="A515" s="277"/>
      <c r="B515" s="473"/>
      <c r="C515" s="171"/>
      <c r="D515" s="171"/>
      <c r="E515" s="171"/>
    </row>
    <row r="516" spans="1:5" s="151" customFormat="1" ht="12.75">
      <c r="A516" s="277"/>
      <c r="B516" s="473"/>
      <c r="C516" s="171"/>
      <c r="D516" s="171"/>
      <c r="E516" s="171"/>
    </row>
    <row r="517" spans="1:5" s="151" customFormat="1" ht="12.75">
      <c r="A517" s="277"/>
      <c r="B517" s="473"/>
      <c r="C517" s="171"/>
      <c r="D517" s="171"/>
      <c r="E517" s="171"/>
    </row>
    <row r="518" spans="1:5" s="151" customFormat="1" ht="12.75">
      <c r="A518" s="277"/>
      <c r="B518" s="473"/>
      <c r="C518" s="171"/>
      <c r="D518" s="171"/>
      <c r="E518" s="171"/>
    </row>
    <row r="519" spans="1:5" s="151" customFormat="1" ht="12.75">
      <c r="A519" s="277"/>
      <c r="B519" s="473"/>
      <c r="C519" s="171"/>
      <c r="D519" s="171"/>
      <c r="E519" s="171"/>
    </row>
    <row r="520" spans="1:5" s="151" customFormat="1" ht="12.75">
      <c r="A520" s="277"/>
      <c r="B520" s="473"/>
      <c r="C520" s="171"/>
      <c r="D520" s="171"/>
      <c r="E520" s="171"/>
    </row>
    <row r="521" spans="1:5" s="151" customFormat="1" ht="12.75">
      <c r="A521" s="277"/>
      <c r="B521" s="473"/>
      <c r="C521" s="171"/>
      <c r="D521" s="171"/>
      <c r="E521" s="171"/>
    </row>
    <row r="522" spans="1:5" s="151" customFormat="1" ht="12.75">
      <c r="A522" s="277"/>
      <c r="B522" s="473"/>
      <c r="C522" s="171"/>
      <c r="D522" s="171"/>
      <c r="E522" s="171"/>
    </row>
    <row r="523" spans="1:5" s="151" customFormat="1" ht="12.75">
      <c r="A523" s="277"/>
      <c r="B523" s="473"/>
      <c r="C523" s="171"/>
      <c r="D523" s="171"/>
      <c r="E523" s="171"/>
    </row>
    <row r="524" spans="1:5" s="151" customFormat="1" ht="12.75">
      <c r="A524" s="277"/>
      <c r="B524" s="473"/>
      <c r="C524" s="171"/>
      <c r="D524" s="171"/>
      <c r="E524" s="171"/>
    </row>
    <row r="525" spans="1:5" s="151" customFormat="1" ht="12.75">
      <c r="A525" s="277"/>
      <c r="B525" s="473"/>
      <c r="C525" s="171"/>
      <c r="D525" s="171"/>
      <c r="E525" s="171"/>
    </row>
    <row r="526" spans="1:5" s="151" customFormat="1" ht="12.75">
      <c r="A526" s="277"/>
      <c r="B526" s="473"/>
      <c r="C526" s="171"/>
      <c r="D526" s="171"/>
      <c r="E526" s="171"/>
    </row>
    <row r="527" spans="1:5" s="151" customFormat="1" ht="12.75">
      <c r="A527" s="277"/>
      <c r="B527" s="473"/>
      <c r="C527" s="171"/>
      <c r="D527" s="171"/>
      <c r="E527" s="171"/>
    </row>
    <row r="528" spans="1:5" s="151" customFormat="1" ht="12.75">
      <c r="A528" s="277"/>
      <c r="B528" s="473"/>
      <c r="C528" s="171"/>
      <c r="D528" s="171"/>
      <c r="E528" s="171"/>
    </row>
    <row r="529" spans="1:5" s="151" customFormat="1" ht="12.75">
      <c r="A529" s="277"/>
      <c r="B529" s="473"/>
      <c r="C529" s="171"/>
      <c r="D529" s="171"/>
      <c r="E529" s="171"/>
    </row>
    <row r="530" spans="1:5" s="151" customFormat="1" ht="12.75">
      <c r="A530" s="277"/>
      <c r="B530" s="473"/>
      <c r="C530" s="171"/>
      <c r="D530" s="171"/>
      <c r="E530" s="171"/>
    </row>
    <row r="531" spans="1:5" s="151" customFormat="1" ht="12.75">
      <c r="A531" s="277"/>
      <c r="B531" s="473"/>
      <c r="C531" s="171"/>
      <c r="D531" s="171"/>
      <c r="E531" s="171"/>
    </row>
    <row r="532" spans="1:5" s="151" customFormat="1" ht="12.75">
      <c r="A532" s="277"/>
      <c r="B532" s="473"/>
      <c r="C532" s="171"/>
      <c r="D532" s="171"/>
      <c r="E532" s="171"/>
    </row>
    <row r="533" spans="1:5" s="151" customFormat="1" ht="12.75">
      <c r="A533" s="277"/>
      <c r="B533" s="473"/>
      <c r="C533" s="171"/>
      <c r="D533" s="171"/>
      <c r="E533" s="171"/>
    </row>
    <row r="534" spans="1:5" s="151" customFormat="1" ht="12.75">
      <c r="A534" s="277"/>
      <c r="B534" s="473"/>
      <c r="C534" s="171"/>
      <c r="D534" s="171"/>
      <c r="E534" s="171"/>
    </row>
    <row r="535" spans="1:5" s="151" customFormat="1" ht="12.75">
      <c r="A535" s="277"/>
      <c r="B535" s="473"/>
      <c r="C535" s="171"/>
      <c r="D535" s="171"/>
      <c r="E535" s="171"/>
    </row>
    <row r="536" spans="1:5" s="151" customFormat="1" ht="12.75">
      <c r="A536" s="277"/>
      <c r="B536" s="473"/>
      <c r="C536" s="171"/>
      <c r="D536" s="171"/>
      <c r="E536" s="171"/>
    </row>
    <row r="537" spans="1:5" s="151" customFormat="1" ht="12.75">
      <c r="A537" s="277"/>
      <c r="B537" s="473"/>
      <c r="C537" s="171"/>
      <c r="D537" s="171"/>
      <c r="E537" s="171"/>
    </row>
    <row r="538" spans="1:5" s="151" customFormat="1" ht="12.75">
      <c r="A538" s="277"/>
      <c r="B538" s="473"/>
      <c r="C538" s="171"/>
      <c r="D538" s="171"/>
      <c r="E538" s="171"/>
    </row>
    <row r="539" spans="1:5" s="151" customFormat="1" ht="12.75">
      <c r="A539" s="277"/>
      <c r="B539" s="473"/>
      <c r="C539" s="171"/>
      <c r="D539" s="171"/>
      <c r="E539" s="171"/>
    </row>
    <row r="540" spans="1:5" s="151" customFormat="1" ht="12.75">
      <c r="A540" s="277"/>
      <c r="B540" s="473"/>
      <c r="C540" s="171"/>
      <c r="D540" s="171"/>
      <c r="E540" s="171"/>
    </row>
    <row r="541" spans="1:5" s="151" customFormat="1" ht="12.75">
      <c r="A541" s="277"/>
      <c r="B541" s="473"/>
      <c r="C541" s="171"/>
      <c r="D541" s="171"/>
      <c r="E541" s="171"/>
    </row>
    <row r="542" spans="1:5" s="151" customFormat="1" ht="12.75">
      <c r="A542" s="277"/>
      <c r="B542" s="473"/>
      <c r="C542" s="171"/>
      <c r="D542" s="171"/>
      <c r="E542" s="171"/>
    </row>
    <row r="543" spans="1:5" s="151" customFormat="1" ht="12.75">
      <c r="A543" s="277"/>
      <c r="B543" s="473"/>
      <c r="C543" s="171"/>
      <c r="D543" s="171"/>
      <c r="E543" s="171"/>
    </row>
    <row r="544" spans="1:5" s="151" customFormat="1" ht="12.75">
      <c r="A544" s="277"/>
      <c r="B544" s="473"/>
      <c r="C544" s="171"/>
      <c r="D544" s="171"/>
      <c r="E544" s="171"/>
    </row>
    <row r="545" spans="1:5" s="151" customFormat="1" ht="12.75">
      <c r="A545" s="277"/>
      <c r="B545" s="473"/>
      <c r="C545" s="171"/>
      <c r="D545" s="171"/>
      <c r="E545" s="171"/>
    </row>
    <row r="546" spans="1:5" s="151" customFormat="1" ht="12.75">
      <c r="A546" s="277"/>
      <c r="B546" s="473"/>
      <c r="C546" s="171"/>
      <c r="D546" s="171"/>
      <c r="E546" s="171"/>
    </row>
    <row r="547" spans="1:5" s="151" customFormat="1" ht="12.75">
      <c r="A547" s="277"/>
      <c r="B547" s="473"/>
      <c r="C547" s="171"/>
      <c r="D547" s="171"/>
      <c r="E547" s="171"/>
    </row>
    <row r="548" spans="1:5" s="151" customFormat="1" ht="12.75">
      <c r="A548" s="277"/>
      <c r="B548" s="473"/>
      <c r="C548" s="171"/>
      <c r="D548" s="171"/>
      <c r="E548" s="171"/>
    </row>
    <row r="549" spans="1:5" s="151" customFormat="1" ht="12.75">
      <c r="A549" s="277"/>
      <c r="B549" s="473"/>
      <c r="C549" s="171"/>
      <c r="D549" s="171"/>
      <c r="E549" s="171"/>
    </row>
    <row r="550" spans="1:5" s="151" customFormat="1" ht="12.75">
      <c r="A550" s="277"/>
      <c r="B550" s="473"/>
      <c r="C550" s="171"/>
      <c r="D550" s="171"/>
      <c r="E550" s="171"/>
    </row>
    <row r="551" spans="1:5" s="151" customFormat="1" ht="12.75">
      <c r="A551" s="277"/>
      <c r="B551" s="473"/>
      <c r="C551" s="171"/>
      <c r="D551" s="171"/>
      <c r="E551" s="171"/>
    </row>
    <row r="552" spans="1:5" s="151" customFormat="1" ht="12.75">
      <c r="A552" s="277"/>
      <c r="B552" s="473"/>
      <c r="C552" s="171"/>
      <c r="D552" s="171"/>
      <c r="E552" s="171"/>
    </row>
    <row r="553" spans="1:5" s="151" customFormat="1" ht="12.75">
      <c r="A553" s="277"/>
      <c r="B553" s="473"/>
      <c r="C553" s="171"/>
      <c r="D553" s="171"/>
      <c r="E553" s="171"/>
    </row>
    <row r="554" spans="1:5" s="151" customFormat="1" ht="12.75">
      <c r="A554" s="277"/>
      <c r="B554" s="473"/>
      <c r="C554" s="171"/>
      <c r="D554" s="171"/>
      <c r="E554" s="171"/>
    </row>
    <row r="555" spans="1:5" s="151" customFormat="1" ht="12.75">
      <c r="A555" s="277"/>
      <c r="B555" s="473"/>
      <c r="C555" s="171"/>
      <c r="D555" s="171"/>
      <c r="E555" s="171"/>
    </row>
    <row r="556" spans="1:5" s="151" customFormat="1" ht="12.75">
      <c r="A556" s="277"/>
      <c r="B556" s="473"/>
      <c r="C556" s="171"/>
      <c r="D556" s="171"/>
      <c r="E556" s="171"/>
    </row>
    <row r="557" spans="1:5" s="151" customFormat="1" ht="12.75">
      <c r="A557" s="277"/>
      <c r="B557" s="473"/>
      <c r="C557" s="171"/>
      <c r="D557" s="171"/>
      <c r="E557" s="171"/>
    </row>
    <row r="558" spans="1:5" s="151" customFormat="1" ht="12.75">
      <c r="A558" s="277"/>
      <c r="B558" s="473"/>
      <c r="C558" s="171"/>
      <c r="D558" s="171"/>
      <c r="E558" s="171"/>
    </row>
    <row r="559" spans="1:5" s="151" customFormat="1" ht="12.75">
      <c r="A559" s="277"/>
      <c r="B559" s="473"/>
      <c r="C559" s="171"/>
      <c r="D559" s="171"/>
      <c r="E559" s="171"/>
    </row>
    <row r="560" spans="1:5" s="151" customFormat="1" ht="12.75">
      <c r="A560" s="277"/>
      <c r="B560" s="473"/>
      <c r="C560" s="171"/>
      <c r="D560" s="171"/>
      <c r="E560" s="171"/>
    </row>
    <row r="561" spans="1:5" s="151" customFormat="1" ht="12.75">
      <c r="A561" s="277"/>
      <c r="B561" s="473"/>
      <c r="C561" s="171"/>
      <c r="D561" s="171"/>
      <c r="E561" s="171"/>
    </row>
    <row r="562" spans="1:5" s="151" customFormat="1" ht="12.75">
      <c r="A562" s="277"/>
      <c r="B562" s="473"/>
      <c r="C562" s="171"/>
      <c r="D562" s="171"/>
      <c r="E562" s="171"/>
    </row>
    <row r="563" spans="1:5" s="151" customFormat="1" ht="12.75">
      <c r="A563" s="277"/>
      <c r="B563" s="473"/>
      <c r="C563" s="171"/>
      <c r="D563" s="171"/>
      <c r="E563" s="171"/>
    </row>
    <row r="564" spans="1:5" s="151" customFormat="1" ht="12.75">
      <c r="A564" s="277"/>
      <c r="B564" s="473"/>
      <c r="C564" s="171"/>
      <c r="D564" s="171"/>
      <c r="E564" s="171"/>
    </row>
    <row r="565" spans="1:5" s="151" customFormat="1" ht="12.75">
      <c r="A565" s="277"/>
      <c r="B565" s="473"/>
      <c r="C565" s="171"/>
      <c r="D565" s="171"/>
      <c r="E565" s="171"/>
    </row>
    <row r="566" spans="1:5" s="151" customFormat="1" ht="12.75">
      <c r="A566" s="277"/>
      <c r="B566" s="473"/>
      <c r="C566" s="171"/>
      <c r="D566" s="171"/>
      <c r="E566" s="171"/>
    </row>
    <row r="567" spans="1:5" s="151" customFormat="1" ht="12.75">
      <c r="A567" s="277"/>
      <c r="B567" s="473"/>
      <c r="C567" s="171"/>
      <c r="D567" s="171"/>
      <c r="E567" s="171"/>
    </row>
    <row r="568" spans="1:5" s="151" customFormat="1" ht="12.75">
      <c r="A568" s="277"/>
      <c r="B568" s="473"/>
      <c r="C568" s="171"/>
      <c r="D568" s="171"/>
      <c r="E568" s="171"/>
    </row>
    <row r="569" spans="1:5" s="151" customFormat="1" ht="12.75">
      <c r="A569" s="277"/>
      <c r="B569" s="473"/>
      <c r="C569" s="171"/>
      <c r="D569" s="171"/>
      <c r="E569" s="171"/>
    </row>
    <row r="570" spans="1:5" s="151" customFormat="1" ht="12.75">
      <c r="A570" s="277"/>
      <c r="B570" s="473"/>
      <c r="C570" s="171"/>
      <c r="D570" s="171"/>
      <c r="E570" s="171"/>
    </row>
    <row r="571" spans="1:5" s="151" customFormat="1" ht="12.75">
      <c r="A571" s="277"/>
      <c r="B571" s="473"/>
      <c r="C571" s="171"/>
      <c r="D571" s="171"/>
      <c r="E571" s="171"/>
    </row>
    <row r="572" spans="1:5" s="151" customFormat="1" ht="12.75">
      <c r="A572" s="277"/>
      <c r="B572" s="473"/>
      <c r="C572" s="171"/>
      <c r="D572" s="171"/>
      <c r="E572" s="171"/>
    </row>
    <row r="573" spans="1:5" s="151" customFormat="1" ht="12.75">
      <c r="A573" s="277"/>
      <c r="B573" s="473"/>
      <c r="C573" s="171"/>
      <c r="D573" s="171"/>
      <c r="E573" s="171"/>
    </row>
    <row r="574" spans="1:5" s="151" customFormat="1" ht="12.75">
      <c r="A574" s="277"/>
      <c r="B574" s="473"/>
      <c r="C574" s="171"/>
      <c r="D574" s="171"/>
      <c r="E574" s="171"/>
    </row>
    <row r="575" spans="1:5" s="151" customFormat="1" ht="12.75">
      <c r="A575" s="277"/>
      <c r="B575" s="473"/>
      <c r="C575" s="171"/>
      <c r="D575" s="171"/>
      <c r="E575" s="171"/>
    </row>
    <row r="576" spans="1:5" s="151" customFormat="1" ht="12.75">
      <c r="A576" s="277"/>
      <c r="B576" s="473"/>
      <c r="C576" s="171"/>
      <c r="D576" s="171"/>
      <c r="E576" s="171"/>
    </row>
    <row r="577" spans="1:5" s="151" customFormat="1" ht="12.75">
      <c r="A577" s="277"/>
      <c r="B577" s="473"/>
      <c r="C577" s="171"/>
      <c r="D577" s="171"/>
      <c r="E577" s="171"/>
    </row>
    <row r="578" spans="1:5" s="151" customFormat="1" ht="12.75">
      <c r="A578" s="277"/>
      <c r="B578" s="473"/>
      <c r="C578" s="171"/>
      <c r="D578" s="171"/>
      <c r="E578" s="171"/>
    </row>
    <row r="579" spans="1:5" s="151" customFormat="1" ht="12.75">
      <c r="A579" s="277"/>
      <c r="B579" s="473"/>
      <c r="C579" s="171"/>
      <c r="D579" s="171"/>
      <c r="E579" s="171"/>
    </row>
    <row r="580" spans="1:5" s="151" customFormat="1" ht="12.75">
      <c r="A580" s="277"/>
      <c r="B580" s="473"/>
      <c r="C580" s="171"/>
      <c r="D580" s="171"/>
      <c r="E580" s="171"/>
    </row>
    <row r="581" spans="1:5" s="151" customFormat="1" ht="12.75">
      <c r="A581" s="277"/>
      <c r="B581" s="473"/>
      <c r="C581" s="171"/>
      <c r="D581" s="171"/>
      <c r="E581" s="171"/>
    </row>
    <row r="582" spans="1:5" s="151" customFormat="1" ht="12.75">
      <c r="A582" s="277"/>
      <c r="B582" s="473"/>
      <c r="C582" s="171"/>
      <c r="D582" s="171"/>
      <c r="E582" s="171"/>
    </row>
    <row r="583" spans="1:5" s="151" customFormat="1" ht="12.75">
      <c r="A583" s="277"/>
      <c r="B583" s="473"/>
      <c r="C583" s="171"/>
      <c r="D583" s="171"/>
      <c r="E583" s="171"/>
    </row>
    <row r="584" spans="1:5" s="151" customFormat="1" ht="12.75">
      <c r="A584" s="277"/>
      <c r="B584" s="473"/>
      <c r="C584" s="171"/>
      <c r="D584" s="171"/>
      <c r="E584" s="171"/>
    </row>
    <row r="585" spans="1:5" s="151" customFormat="1" ht="12.75">
      <c r="A585" s="277"/>
      <c r="B585" s="473"/>
      <c r="C585" s="171"/>
      <c r="D585" s="171"/>
      <c r="E585" s="171"/>
    </row>
    <row r="586" spans="1:5" s="151" customFormat="1" ht="12.75">
      <c r="A586" s="277"/>
      <c r="B586" s="473"/>
      <c r="C586" s="171"/>
      <c r="D586" s="171"/>
      <c r="E586" s="171"/>
    </row>
    <row r="587" spans="1:5" s="151" customFormat="1" ht="12.75">
      <c r="A587" s="277"/>
      <c r="B587" s="473"/>
      <c r="C587" s="171"/>
      <c r="D587" s="171"/>
      <c r="E587" s="171"/>
    </row>
    <row r="588" spans="1:5" s="151" customFormat="1" ht="12.75">
      <c r="A588" s="277"/>
      <c r="B588" s="473"/>
      <c r="C588" s="171"/>
      <c r="D588" s="171"/>
      <c r="E588" s="171"/>
    </row>
    <row r="589" spans="1:5" s="151" customFormat="1" ht="12.75">
      <c r="A589" s="277"/>
      <c r="B589" s="473"/>
      <c r="C589" s="171"/>
      <c r="D589" s="171"/>
      <c r="E589" s="171"/>
    </row>
    <row r="590" spans="1:5" s="151" customFormat="1" ht="12.75">
      <c r="A590" s="277"/>
      <c r="B590" s="473"/>
      <c r="C590" s="171"/>
      <c r="D590" s="171"/>
      <c r="E590" s="171"/>
    </row>
    <row r="591" spans="1:5" s="151" customFormat="1" ht="12.75">
      <c r="A591" s="277"/>
      <c r="B591" s="473"/>
      <c r="C591" s="171"/>
      <c r="D591" s="171"/>
      <c r="E591" s="171"/>
    </row>
    <row r="592" spans="1:5" s="151" customFormat="1" ht="12.75">
      <c r="A592" s="277"/>
      <c r="B592" s="473"/>
      <c r="C592" s="171"/>
      <c r="D592" s="171"/>
      <c r="E592" s="171"/>
    </row>
    <row r="593" spans="1:5" s="151" customFormat="1" ht="12.75">
      <c r="A593" s="277"/>
      <c r="B593" s="473"/>
      <c r="C593" s="171"/>
      <c r="D593" s="171"/>
      <c r="E593" s="171"/>
    </row>
    <row r="594" spans="1:5" s="151" customFormat="1" ht="12.75">
      <c r="A594" s="277"/>
      <c r="B594" s="473"/>
      <c r="C594" s="171"/>
      <c r="D594" s="171"/>
      <c r="E594" s="171"/>
    </row>
    <row r="595" spans="1:5" s="151" customFormat="1" ht="12.75">
      <c r="A595" s="277"/>
      <c r="B595" s="473"/>
      <c r="C595" s="171"/>
      <c r="D595" s="171"/>
      <c r="E595" s="171"/>
    </row>
    <row r="596" spans="1:5" s="151" customFormat="1" ht="12.75">
      <c r="A596" s="277"/>
      <c r="B596" s="473"/>
      <c r="C596" s="171"/>
      <c r="D596" s="171"/>
      <c r="E596" s="171"/>
    </row>
    <row r="597" spans="1:5" s="151" customFormat="1" ht="12.75">
      <c r="A597" s="277"/>
      <c r="B597" s="473"/>
      <c r="C597" s="171"/>
      <c r="D597" s="171"/>
      <c r="E597" s="171"/>
    </row>
    <row r="598" spans="1:5" s="151" customFormat="1" ht="12.75">
      <c r="A598" s="277"/>
      <c r="B598" s="473"/>
      <c r="C598" s="171"/>
      <c r="D598" s="171"/>
      <c r="E598" s="171"/>
    </row>
    <row r="599" spans="1:5" s="151" customFormat="1" ht="12.75">
      <c r="A599" s="277"/>
      <c r="B599" s="473"/>
      <c r="C599" s="171"/>
      <c r="D599" s="171"/>
      <c r="E599" s="171"/>
    </row>
    <row r="600" spans="1:5" s="151" customFormat="1" ht="12.75">
      <c r="A600" s="277"/>
      <c r="B600" s="473"/>
      <c r="C600" s="171"/>
      <c r="D600" s="171"/>
      <c r="E600" s="171"/>
    </row>
    <row r="601" spans="1:5" s="151" customFormat="1" ht="12.75">
      <c r="A601" s="277"/>
      <c r="B601" s="473"/>
      <c r="C601" s="171"/>
      <c r="D601" s="171"/>
      <c r="E601" s="171"/>
    </row>
    <row r="602" spans="1:5" s="151" customFormat="1" ht="12.75">
      <c r="A602" s="277"/>
      <c r="B602" s="473"/>
      <c r="C602" s="171"/>
      <c r="D602" s="171"/>
      <c r="E602" s="171"/>
    </row>
    <row r="603" spans="1:5" s="151" customFormat="1" ht="12.75">
      <c r="A603" s="277"/>
      <c r="B603" s="473"/>
      <c r="C603" s="171"/>
      <c r="D603" s="171"/>
      <c r="E603" s="171"/>
    </row>
    <row r="604" spans="1:5" s="151" customFormat="1" ht="12.75">
      <c r="A604" s="277"/>
      <c r="B604" s="473"/>
      <c r="C604" s="171"/>
      <c r="D604" s="171"/>
      <c r="E604" s="171"/>
    </row>
    <row r="605" spans="1:5" s="151" customFormat="1" ht="12.75">
      <c r="A605" s="277"/>
      <c r="B605" s="473"/>
      <c r="C605" s="171"/>
      <c r="D605" s="171"/>
      <c r="E605" s="171"/>
    </row>
    <row r="606" spans="1:5" s="151" customFormat="1" ht="12.75">
      <c r="A606" s="277"/>
      <c r="B606" s="473"/>
      <c r="C606" s="171"/>
      <c r="D606" s="171"/>
      <c r="E606" s="171"/>
    </row>
    <row r="607" spans="1:5" s="151" customFormat="1" ht="12.75">
      <c r="A607" s="277"/>
      <c r="B607" s="473"/>
      <c r="C607" s="171"/>
      <c r="D607" s="171"/>
      <c r="E607" s="171"/>
    </row>
    <row r="608" spans="1:5" s="151" customFormat="1" ht="12.75">
      <c r="A608" s="277"/>
      <c r="B608" s="473"/>
      <c r="C608" s="171"/>
      <c r="D608" s="171"/>
      <c r="E608" s="171"/>
    </row>
    <row r="609" spans="1:5" s="151" customFormat="1" ht="12.75">
      <c r="A609" s="277"/>
      <c r="B609" s="473"/>
      <c r="C609" s="171"/>
      <c r="D609" s="171"/>
      <c r="E609" s="171"/>
    </row>
    <row r="610" spans="1:5" s="151" customFormat="1" ht="12.75">
      <c r="A610" s="277"/>
      <c r="B610" s="473"/>
      <c r="C610" s="171"/>
      <c r="D610" s="171"/>
      <c r="E610" s="171"/>
    </row>
    <row r="611" spans="1:5" s="151" customFormat="1" ht="12.75">
      <c r="A611" s="277"/>
      <c r="B611" s="473"/>
      <c r="C611" s="171"/>
      <c r="D611" s="171"/>
      <c r="E611" s="171"/>
    </row>
    <row r="612" spans="1:5" s="151" customFormat="1" ht="12.75">
      <c r="A612" s="277"/>
      <c r="B612" s="473"/>
      <c r="C612" s="171"/>
      <c r="D612" s="171"/>
      <c r="E612" s="171"/>
    </row>
    <row r="613" spans="1:5" s="151" customFormat="1" ht="12.75">
      <c r="A613" s="277"/>
      <c r="B613" s="473"/>
      <c r="C613" s="171"/>
      <c r="D613" s="171"/>
      <c r="E613" s="171"/>
    </row>
    <row r="614" spans="1:5" s="151" customFormat="1" ht="12.75">
      <c r="A614" s="277"/>
      <c r="B614" s="473"/>
      <c r="C614" s="171"/>
      <c r="D614" s="171"/>
      <c r="E614" s="171"/>
    </row>
    <row r="615" spans="1:5" s="151" customFormat="1" ht="12.75">
      <c r="A615" s="277"/>
      <c r="B615" s="473"/>
      <c r="C615" s="171"/>
      <c r="D615" s="171"/>
      <c r="E615" s="171"/>
    </row>
    <row r="616" spans="1:5" s="151" customFormat="1" ht="12.75">
      <c r="A616" s="277"/>
      <c r="B616" s="473"/>
      <c r="C616" s="171"/>
      <c r="D616" s="171"/>
      <c r="E616" s="171"/>
    </row>
    <row r="617" spans="1:5" s="151" customFormat="1" ht="12.75">
      <c r="A617" s="277"/>
      <c r="B617" s="473"/>
      <c r="C617" s="171"/>
      <c r="D617" s="171"/>
      <c r="E617" s="171"/>
    </row>
    <row r="618" spans="1:5" s="151" customFormat="1" ht="12.75">
      <c r="A618" s="277"/>
      <c r="B618" s="473"/>
      <c r="C618" s="171"/>
      <c r="D618" s="171"/>
      <c r="E618" s="171"/>
    </row>
    <row r="619" spans="1:5" s="151" customFormat="1" ht="12.75">
      <c r="A619" s="277"/>
      <c r="B619" s="473"/>
      <c r="C619" s="171"/>
      <c r="D619" s="171"/>
      <c r="E619" s="171"/>
    </row>
    <row r="620" spans="1:5" s="151" customFormat="1" ht="12.75">
      <c r="A620" s="277"/>
      <c r="B620" s="473"/>
      <c r="C620" s="171"/>
      <c r="D620" s="171"/>
      <c r="E620" s="171"/>
    </row>
    <row r="621" spans="1:5" s="151" customFormat="1" ht="12.75">
      <c r="A621" s="277"/>
      <c r="B621" s="473"/>
      <c r="C621" s="171"/>
      <c r="D621" s="171"/>
      <c r="E621" s="171"/>
    </row>
    <row r="622" spans="1:5" s="151" customFormat="1" ht="12.75">
      <c r="A622" s="277"/>
      <c r="B622" s="473"/>
      <c r="C622" s="171"/>
      <c r="D622" s="171"/>
      <c r="E622" s="171"/>
    </row>
    <row r="623" spans="1:5" s="151" customFormat="1" ht="12.75">
      <c r="A623" s="277"/>
      <c r="B623" s="473"/>
      <c r="C623" s="171"/>
      <c r="D623" s="171"/>
      <c r="E623" s="171"/>
    </row>
    <row r="624" spans="1:5" s="151" customFormat="1" ht="12.75">
      <c r="A624" s="277"/>
      <c r="B624" s="473"/>
      <c r="C624" s="171"/>
      <c r="D624" s="171"/>
      <c r="E624" s="171"/>
    </row>
    <row r="625" spans="1:5" s="151" customFormat="1" ht="12.75">
      <c r="A625" s="277"/>
      <c r="B625" s="473"/>
      <c r="C625" s="171"/>
      <c r="D625" s="171"/>
      <c r="E625" s="171"/>
    </row>
    <row r="626" spans="1:5" s="151" customFormat="1" ht="12.75">
      <c r="A626" s="277"/>
      <c r="B626" s="473"/>
      <c r="C626" s="171"/>
      <c r="D626" s="171"/>
      <c r="E626" s="171"/>
    </row>
    <row r="627" spans="1:5" s="151" customFormat="1" ht="12.75">
      <c r="A627" s="277"/>
      <c r="B627" s="473"/>
      <c r="C627" s="171"/>
      <c r="D627" s="171"/>
      <c r="E627" s="171"/>
    </row>
    <row r="628" spans="1:5" s="151" customFormat="1" ht="12.75">
      <c r="A628" s="277"/>
      <c r="B628" s="473"/>
      <c r="C628" s="171"/>
      <c r="D628" s="171"/>
      <c r="E628" s="171"/>
    </row>
    <row r="629" spans="1:5" s="151" customFormat="1" ht="12.75">
      <c r="A629" s="277"/>
      <c r="B629" s="473"/>
      <c r="C629" s="171"/>
      <c r="D629" s="171"/>
      <c r="E629" s="171"/>
    </row>
    <row r="630" spans="1:5" s="151" customFormat="1" ht="12.75">
      <c r="A630" s="277"/>
      <c r="B630" s="473"/>
      <c r="C630" s="171"/>
      <c r="D630" s="171"/>
      <c r="E630" s="171"/>
    </row>
    <row r="631" spans="1:5" s="151" customFormat="1" ht="12.75">
      <c r="A631" s="277"/>
      <c r="B631" s="473"/>
      <c r="C631" s="171"/>
      <c r="D631" s="171"/>
      <c r="E631" s="171"/>
    </row>
    <row r="632" spans="1:5" s="151" customFormat="1" ht="12.75">
      <c r="A632" s="277"/>
      <c r="B632" s="473"/>
      <c r="C632" s="171"/>
      <c r="D632" s="171"/>
      <c r="E632" s="171"/>
    </row>
    <row r="633" spans="1:5" s="151" customFormat="1" ht="12.75">
      <c r="A633" s="277"/>
      <c r="B633" s="473"/>
      <c r="C633" s="171"/>
      <c r="D633" s="171"/>
      <c r="E633" s="171"/>
    </row>
    <row r="634" spans="1:5" s="151" customFormat="1" ht="12.75">
      <c r="A634" s="277"/>
      <c r="B634" s="473"/>
      <c r="C634" s="171"/>
      <c r="D634" s="171"/>
      <c r="E634" s="171"/>
    </row>
    <row r="635" spans="1:5" s="151" customFormat="1" ht="12.75">
      <c r="A635" s="277"/>
      <c r="B635" s="473"/>
      <c r="C635" s="171"/>
      <c r="D635" s="171"/>
      <c r="E635" s="171"/>
    </row>
    <row r="636" spans="1:5" s="151" customFormat="1" ht="12.75">
      <c r="A636" s="277"/>
      <c r="B636" s="473"/>
      <c r="C636" s="171"/>
      <c r="D636" s="171"/>
      <c r="E636" s="171"/>
    </row>
    <row r="637" spans="1:5" s="151" customFormat="1" ht="12.75">
      <c r="A637" s="277"/>
      <c r="B637" s="473"/>
      <c r="C637" s="171"/>
      <c r="D637" s="171"/>
      <c r="E637" s="171"/>
    </row>
    <row r="638" spans="1:5" s="151" customFormat="1" ht="12.75">
      <c r="A638" s="277"/>
      <c r="B638" s="473"/>
      <c r="C638" s="171"/>
      <c r="D638" s="171"/>
      <c r="E638" s="171"/>
    </row>
    <row r="639" spans="1:5" s="151" customFormat="1" ht="12.75">
      <c r="A639" s="277"/>
      <c r="B639" s="473"/>
      <c r="C639" s="171"/>
      <c r="D639" s="171"/>
      <c r="E639" s="171"/>
    </row>
    <row r="640" spans="1:5" s="151" customFormat="1" ht="12.75">
      <c r="A640" s="277"/>
      <c r="B640" s="473"/>
      <c r="C640" s="171"/>
      <c r="D640" s="171"/>
      <c r="E640" s="171"/>
    </row>
    <row r="641" spans="1:5" s="151" customFormat="1" ht="12.75">
      <c r="A641" s="277"/>
      <c r="B641" s="473"/>
      <c r="C641" s="171"/>
      <c r="D641" s="171"/>
      <c r="E641" s="171"/>
    </row>
    <row r="642" spans="1:5" s="151" customFormat="1" ht="12.75">
      <c r="A642" s="277"/>
      <c r="B642" s="473"/>
      <c r="C642" s="171"/>
      <c r="D642" s="171"/>
      <c r="E642" s="171"/>
    </row>
    <row r="643" spans="1:5" s="151" customFormat="1" ht="12.75">
      <c r="A643" s="277"/>
      <c r="B643" s="473"/>
      <c r="C643" s="171"/>
      <c r="D643" s="171"/>
      <c r="E643" s="171"/>
    </row>
    <row r="644" spans="1:5" s="151" customFormat="1" ht="12.75">
      <c r="A644" s="277"/>
      <c r="B644" s="473"/>
      <c r="C644" s="171"/>
      <c r="D644" s="171"/>
      <c r="E644" s="171"/>
    </row>
    <row r="645" spans="1:5" s="151" customFormat="1" ht="12.75">
      <c r="A645" s="277"/>
      <c r="B645" s="473"/>
      <c r="C645" s="171"/>
      <c r="D645" s="171"/>
      <c r="E645" s="171"/>
    </row>
    <row r="646" spans="1:5" s="151" customFormat="1" ht="12.75">
      <c r="A646" s="277"/>
      <c r="B646" s="473"/>
      <c r="C646" s="171"/>
      <c r="D646" s="171"/>
      <c r="E646" s="171"/>
    </row>
    <row r="647" spans="1:5" s="151" customFormat="1" ht="12.75">
      <c r="A647" s="277"/>
      <c r="B647" s="473"/>
      <c r="C647" s="171"/>
      <c r="D647" s="171"/>
      <c r="E647" s="171"/>
    </row>
    <row r="648" spans="1:5" s="151" customFormat="1" ht="12.75">
      <c r="A648" s="277"/>
      <c r="B648" s="473"/>
      <c r="C648" s="171"/>
      <c r="D648" s="171"/>
      <c r="E648" s="171"/>
    </row>
    <row r="649" spans="1:5" s="151" customFormat="1" ht="12.75">
      <c r="A649" s="277"/>
      <c r="B649" s="473"/>
      <c r="C649" s="171"/>
      <c r="D649" s="171"/>
      <c r="E649" s="171"/>
    </row>
    <row r="650" spans="1:5" s="151" customFormat="1" ht="12.75">
      <c r="A650" s="277"/>
      <c r="B650" s="473"/>
      <c r="C650" s="171"/>
      <c r="D650" s="171"/>
      <c r="E650" s="171"/>
    </row>
    <row r="651" spans="1:5" s="151" customFormat="1" ht="12.75">
      <c r="A651" s="277"/>
      <c r="B651" s="473"/>
      <c r="C651" s="171"/>
      <c r="D651" s="171"/>
      <c r="E651" s="171"/>
    </row>
    <row r="652" spans="1:5" s="151" customFormat="1" ht="12.75">
      <c r="A652" s="277"/>
      <c r="B652" s="473"/>
      <c r="C652" s="171"/>
      <c r="D652" s="171"/>
      <c r="E652" s="171"/>
    </row>
    <row r="653" spans="1:5" s="151" customFormat="1" ht="12.75">
      <c r="A653" s="277"/>
      <c r="B653" s="473"/>
      <c r="C653" s="171"/>
      <c r="D653" s="171"/>
      <c r="E653" s="171"/>
    </row>
    <row r="654" spans="1:5" s="151" customFormat="1" ht="12.75">
      <c r="A654" s="277"/>
      <c r="B654" s="473"/>
      <c r="C654" s="171"/>
      <c r="D654" s="171"/>
      <c r="E654" s="171"/>
    </row>
    <row r="655" spans="1:5" s="151" customFormat="1" ht="12.75">
      <c r="A655" s="277"/>
      <c r="B655" s="473"/>
      <c r="C655" s="171"/>
      <c r="D655" s="171"/>
      <c r="E655" s="171"/>
    </row>
    <row r="656" spans="1:5" s="151" customFormat="1" ht="12.75">
      <c r="A656" s="277"/>
      <c r="B656" s="473"/>
      <c r="C656" s="171"/>
      <c r="D656" s="171"/>
      <c r="E656" s="171"/>
    </row>
    <row r="657" spans="1:5" s="151" customFormat="1" ht="12.75">
      <c r="A657" s="277"/>
      <c r="B657" s="473"/>
      <c r="C657" s="171"/>
      <c r="D657" s="171"/>
      <c r="E657" s="171"/>
    </row>
    <row r="658" spans="1:5" s="151" customFormat="1" ht="12.75">
      <c r="A658" s="277"/>
      <c r="B658" s="473"/>
      <c r="C658" s="171"/>
      <c r="D658" s="171"/>
      <c r="E658" s="171"/>
    </row>
    <row r="659" spans="1:5" s="151" customFormat="1" ht="12.75">
      <c r="A659" s="277"/>
      <c r="B659" s="473"/>
      <c r="C659" s="171"/>
      <c r="D659" s="171"/>
      <c r="E659" s="171"/>
    </row>
    <row r="660" spans="1:5" s="151" customFormat="1" ht="12.75">
      <c r="A660" s="277"/>
      <c r="B660" s="473"/>
      <c r="C660" s="171"/>
      <c r="D660" s="171"/>
      <c r="E660" s="171"/>
    </row>
    <row r="661" spans="1:5" s="151" customFormat="1" ht="12.75">
      <c r="A661" s="277"/>
      <c r="B661" s="473"/>
      <c r="C661" s="171"/>
      <c r="D661" s="171"/>
      <c r="E661" s="171"/>
    </row>
    <row r="662" spans="1:5" s="151" customFormat="1" ht="12.75">
      <c r="A662" s="277"/>
      <c r="B662" s="473"/>
      <c r="C662" s="171"/>
      <c r="D662" s="171"/>
      <c r="E662" s="171"/>
    </row>
    <row r="663" spans="1:5" s="151" customFormat="1" ht="12.75">
      <c r="A663" s="277"/>
      <c r="B663" s="473"/>
      <c r="C663" s="171"/>
      <c r="D663" s="171"/>
      <c r="E663" s="171"/>
    </row>
    <row r="664" spans="1:5" s="151" customFormat="1" ht="12.75">
      <c r="A664" s="277"/>
      <c r="B664" s="473"/>
      <c r="C664" s="171"/>
      <c r="D664" s="171"/>
      <c r="E664" s="171"/>
    </row>
    <row r="665" spans="1:5" s="151" customFormat="1" ht="12.75">
      <c r="A665" s="277"/>
      <c r="B665" s="473"/>
      <c r="C665" s="171"/>
      <c r="D665" s="171"/>
      <c r="E665" s="171"/>
    </row>
    <row r="666" spans="1:5" s="151" customFormat="1" ht="12.75">
      <c r="A666" s="277"/>
      <c r="B666" s="473"/>
      <c r="C666" s="171"/>
      <c r="D666" s="171"/>
      <c r="E666" s="171"/>
    </row>
    <row r="667" spans="1:5" s="151" customFormat="1" ht="12.75">
      <c r="A667" s="277"/>
      <c r="B667" s="473"/>
      <c r="C667" s="171"/>
      <c r="D667" s="171"/>
      <c r="E667" s="171"/>
    </row>
    <row r="668" spans="1:5" s="151" customFormat="1" ht="12.75">
      <c r="A668" s="277"/>
      <c r="B668" s="473"/>
      <c r="C668" s="171"/>
      <c r="D668" s="171"/>
      <c r="E668" s="171"/>
    </row>
    <row r="669" spans="1:5" s="151" customFormat="1" ht="12.75">
      <c r="A669" s="277"/>
      <c r="B669" s="473"/>
      <c r="C669" s="171"/>
      <c r="D669" s="171"/>
      <c r="E669" s="171"/>
    </row>
    <row r="670" spans="1:5" s="151" customFormat="1" ht="12.75">
      <c r="A670" s="277"/>
      <c r="B670" s="473"/>
      <c r="C670" s="171"/>
      <c r="D670" s="171"/>
      <c r="E670" s="171"/>
    </row>
    <row r="671" spans="1:5" s="151" customFormat="1" ht="12.75">
      <c r="A671" s="277"/>
      <c r="B671" s="473"/>
      <c r="C671" s="171"/>
      <c r="D671" s="171"/>
      <c r="E671" s="171"/>
    </row>
    <row r="672" spans="1:5" s="151" customFormat="1" ht="12.75">
      <c r="A672" s="277"/>
      <c r="B672" s="473"/>
      <c r="C672" s="171"/>
      <c r="D672" s="171"/>
      <c r="E672" s="171"/>
    </row>
    <row r="673" spans="1:5" s="151" customFormat="1" ht="12.75">
      <c r="A673" s="277"/>
      <c r="B673" s="473"/>
      <c r="C673" s="171"/>
      <c r="D673" s="171"/>
      <c r="E673" s="171"/>
    </row>
    <row r="674" spans="1:5" s="151" customFormat="1" ht="12.75">
      <c r="A674" s="277"/>
      <c r="B674" s="473"/>
      <c r="C674" s="171"/>
      <c r="D674" s="171"/>
      <c r="E674" s="171"/>
    </row>
    <row r="675" spans="1:5" s="151" customFormat="1" ht="12.75">
      <c r="A675" s="277"/>
      <c r="B675" s="473"/>
      <c r="C675" s="171"/>
      <c r="D675" s="171"/>
      <c r="E675" s="171"/>
    </row>
    <row r="676" spans="1:5" s="151" customFormat="1" ht="12.75">
      <c r="A676" s="277"/>
      <c r="B676" s="473"/>
      <c r="C676" s="171"/>
      <c r="D676" s="171"/>
      <c r="E676" s="171"/>
    </row>
    <row r="677" spans="1:5" s="151" customFormat="1" ht="12.75">
      <c r="A677" s="277"/>
      <c r="B677" s="473"/>
      <c r="C677" s="171"/>
      <c r="D677" s="171"/>
      <c r="E677" s="171"/>
    </row>
    <row r="678" spans="1:5" s="151" customFormat="1" ht="12.75">
      <c r="A678" s="277"/>
      <c r="B678" s="473"/>
      <c r="C678" s="171"/>
      <c r="D678" s="171"/>
      <c r="E678" s="171"/>
    </row>
    <row r="679" spans="1:5" s="151" customFormat="1" ht="12.75">
      <c r="A679" s="277"/>
      <c r="B679" s="473"/>
      <c r="C679" s="171"/>
      <c r="D679" s="171"/>
      <c r="E679" s="171"/>
    </row>
    <row r="680" spans="1:5" s="151" customFormat="1" ht="12.75">
      <c r="A680" s="277"/>
      <c r="B680" s="473"/>
      <c r="C680" s="171"/>
      <c r="D680" s="171"/>
      <c r="E680" s="171"/>
    </row>
    <row r="681" spans="1:5" s="151" customFormat="1" ht="12.75">
      <c r="A681" s="277"/>
      <c r="B681" s="473"/>
      <c r="C681" s="171"/>
      <c r="D681" s="171"/>
      <c r="E681" s="171"/>
    </row>
    <row r="682" spans="1:5" s="151" customFormat="1" ht="12.75">
      <c r="A682" s="277"/>
      <c r="B682" s="473"/>
      <c r="C682" s="171"/>
      <c r="D682" s="171"/>
      <c r="E682" s="171"/>
    </row>
    <row r="683" spans="1:5" s="151" customFormat="1" ht="12.75">
      <c r="A683" s="277"/>
      <c r="B683" s="473"/>
      <c r="C683" s="171"/>
      <c r="D683" s="171"/>
      <c r="E683" s="171"/>
    </row>
    <row r="684" spans="1:5" s="151" customFormat="1" ht="12.75">
      <c r="A684" s="277"/>
      <c r="B684" s="473"/>
      <c r="C684" s="171"/>
      <c r="D684" s="171"/>
      <c r="E684" s="171"/>
    </row>
    <row r="685" spans="1:5" s="151" customFormat="1" ht="12.75">
      <c r="A685" s="277"/>
      <c r="B685" s="473"/>
      <c r="C685" s="171"/>
      <c r="D685" s="171"/>
      <c r="E685" s="171"/>
    </row>
    <row r="686" spans="1:5" s="151" customFormat="1" ht="12.75">
      <c r="A686" s="277"/>
      <c r="B686" s="473"/>
      <c r="C686" s="171"/>
      <c r="D686" s="171"/>
      <c r="E686" s="171"/>
    </row>
    <row r="687" spans="1:5" s="151" customFormat="1" ht="12.75">
      <c r="A687" s="277"/>
      <c r="B687" s="473"/>
      <c r="C687" s="171"/>
      <c r="D687" s="171"/>
      <c r="E687" s="171"/>
    </row>
    <row r="688" spans="1:5" s="151" customFormat="1" ht="12.75">
      <c r="A688" s="277"/>
      <c r="B688" s="473"/>
      <c r="C688" s="171"/>
      <c r="D688" s="171"/>
      <c r="E688" s="171"/>
    </row>
    <row r="689" spans="1:5" s="151" customFormat="1" ht="12.75">
      <c r="A689" s="277"/>
      <c r="B689" s="473"/>
      <c r="C689" s="171"/>
      <c r="D689" s="171"/>
      <c r="E689" s="171"/>
    </row>
    <row r="690" spans="1:5" s="151" customFormat="1" ht="12.75">
      <c r="A690" s="277"/>
      <c r="B690" s="473"/>
      <c r="C690" s="171"/>
      <c r="D690" s="171"/>
      <c r="E690" s="171"/>
    </row>
    <row r="691" spans="1:5" s="151" customFormat="1" ht="12.75">
      <c r="A691" s="277"/>
      <c r="B691" s="473"/>
      <c r="C691" s="171"/>
      <c r="D691" s="171"/>
      <c r="E691" s="171"/>
    </row>
    <row r="692" spans="1:5" s="151" customFormat="1" ht="12.75">
      <c r="A692" s="277"/>
      <c r="B692" s="473"/>
      <c r="C692" s="171"/>
      <c r="D692" s="171"/>
      <c r="E692" s="171"/>
    </row>
    <row r="693" spans="1:5" s="151" customFormat="1" ht="12.75">
      <c r="A693" s="277"/>
      <c r="B693" s="473"/>
      <c r="C693" s="171"/>
      <c r="D693" s="171"/>
      <c r="E693" s="171"/>
    </row>
    <row r="694" spans="1:5" s="151" customFormat="1" ht="12.75">
      <c r="A694" s="277"/>
      <c r="B694" s="473"/>
      <c r="C694" s="171"/>
      <c r="D694" s="171"/>
      <c r="E694" s="171"/>
    </row>
    <row r="695" spans="1:5" s="151" customFormat="1" ht="12.75">
      <c r="A695" s="277"/>
      <c r="B695" s="473"/>
      <c r="C695" s="171"/>
      <c r="D695" s="171"/>
      <c r="E695" s="171"/>
    </row>
    <row r="696" spans="1:5" s="151" customFormat="1" ht="12.75">
      <c r="A696" s="277"/>
      <c r="B696" s="473"/>
      <c r="C696" s="171"/>
      <c r="D696" s="171"/>
      <c r="E696" s="171"/>
    </row>
    <row r="697" spans="1:5" s="151" customFormat="1" ht="12.75">
      <c r="A697" s="277"/>
      <c r="B697" s="473"/>
      <c r="C697" s="171"/>
      <c r="D697" s="171"/>
      <c r="E697" s="171"/>
    </row>
    <row r="698" spans="1:5" s="151" customFormat="1" ht="12.75">
      <c r="A698" s="277"/>
      <c r="B698" s="473"/>
      <c r="C698" s="171"/>
      <c r="D698" s="171"/>
      <c r="E698" s="171"/>
    </row>
    <row r="699" spans="1:5" s="151" customFormat="1" ht="12.75">
      <c r="A699" s="277"/>
      <c r="B699" s="473"/>
      <c r="C699" s="171"/>
      <c r="D699" s="171"/>
      <c r="E699" s="171"/>
    </row>
    <row r="700" spans="1:5" s="151" customFormat="1" ht="12.75">
      <c r="A700" s="277"/>
      <c r="B700" s="473"/>
      <c r="C700" s="171"/>
      <c r="D700" s="171"/>
      <c r="E700" s="171"/>
    </row>
    <row r="701" spans="1:5" s="151" customFormat="1" ht="12.75">
      <c r="A701" s="277"/>
      <c r="B701" s="473"/>
      <c r="C701" s="171"/>
      <c r="D701" s="171"/>
      <c r="E701" s="171"/>
    </row>
    <row r="702" spans="1:5" s="151" customFormat="1" ht="12.75">
      <c r="A702" s="277"/>
      <c r="B702" s="473"/>
      <c r="C702" s="171"/>
      <c r="D702" s="171"/>
      <c r="E702" s="171"/>
    </row>
    <row r="703" spans="1:5" s="151" customFormat="1" ht="12.75">
      <c r="A703" s="277"/>
      <c r="B703" s="473"/>
      <c r="C703" s="171"/>
      <c r="D703" s="171"/>
      <c r="E703" s="171"/>
    </row>
    <row r="704" spans="1:5" s="151" customFormat="1" ht="12.75">
      <c r="A704" s="277"/>
      <c r="B704" s="473"/>
      <c r="C704" s="171"/>
      <c r="D704" s="171"/>
      <c r="E704" s="171"/>
    </row>
    <row r="705" spans="1:5" s="151" customFormat="1" ht="12.75">
      <c r="A705" s="277"/>
      <c r="B705" s="473"/>
      <c r="C705" s="171"/>
      <c r="D705" s="171"/>
      <c r="E705" s="171"/>
    </row>
    <row r="706" spans="1:5" s="151" customFormat="1" ht="12.75">
      <c r="A706" s="277"/>
      <c r="B706" s="473"/>
      <c r="C706" s="171"/>
      <c r="D706" s="171"/>
      <c r="E706" s="171"/>
    </row>
    <row r="707" spans="1:5" s="151" customFormat="1" ht="12.75">
      <c r="A707" s="277"/>
      <c r="B707" s="473"/>
      <c r="C707" s="171"/>
      <c r="D707" s="171"/>
      <c r="E707" s="171"/>
    </row>
    <row r="708" spans="1:5" s="151" customFormat="1" ht="12.75">
      <c r="A708" s="277"/>
      <c r="B708" s="473"/>
      <c r="C708" s="171"/>
      <c r="D708" s="171"/>
      <c r="E708" s="171"/>
    </row>
    <row r="709" spans="1:5" s="151" customFormat="1" ht="12.75">
      <c r="A709" s="277"/>
      <c r="B709" s="473"/>
      <c r="C709" s="171"/>
      <c r="D709" s="171"/>
      <c r="E709" s="171"/>
    </row>
    <row r="710" spans="1:5" s="151" customFormat="1" ht="12.75">
      <c r="A710" s="277"/>
      <c r="B710" s="473"/>
      <c r="C710" s="171"/>
      <c r="D710" s="171"/>
      <c r="E710" s="171"/>
    </row>
    <row r="711" spans="1:5" s="151" customFormat="1" ht="12.75">
      <c r="A711" s="277"/>
      <c r="B711" s="473"/>
      <c r="C711" s="171"/>
      <c r="D711" s="171"/>
      <c r="E711" s="171"/>
    </row>
    <row r="712" spans="1:5" s="151" customFormat="1" ht="12.75">
      <c r="A712" s="277"/>
      <c r="B712" s="473"/>
      <c r="C712" s="171"/>
      <c r="D712" s="171"/>
      <c r="E712" s="171"/>
    </row>
    <row r="713" spans="1:5" s="151" customFormat="1" ht="12.75">
      <c r="A713" s="277"/>
      <c r="B713" s="473"/>
      <c r="C713" s="171"/>
      <c r="D713" s="171"/>
      <c r="E713" s="171"/>
    </row>
    <row r="714" spans="1:5" s="151" customFormat="1" ht="12.75">
      <c r="A714" s="277"/>
      <c r="B714" s="473"/>
      <c r="C714" s="171"/>
      <c r="D714" s="171"/>
      <c r="E714" s="171"/>
    </row>
    <row r="715" spans="1:5" s="151" customFormat="1" ht="12.75">
      <c r="A715" s="277"/>
      <c r="B715" s="473"/>
      <c r="C715" s="171"/>
      <c r="D715" s="171"/>
      <c r="E715" s="171"/>
    </row>
    <row r="716" spans="1:5" s="151" customFormat="1" ht="12.75">
      <c r="A716" s="277"/>
      <c r="B716" s="473"/>
      <c r="C716" s="171"/>
      <c r="D716" s="171"/>
      <c r="E716" s="171"/>
    </row>
    <row r="717" spans="1:5" s="151" customFormat="1" ht="12.75">
      <c r="A717" s="277"/>
      <c r="B717" s="473"/>
      <c r="C717" s="171"/>
      <c r="D717" s="171"/>
      <c r="E717" s="171"/>
    </row>
    <row r="718" spans="1:5" s="151" customFormat="1" ht="12.75">
      <c r="A718" s="277"/>
      <c r="B718" s="473"/>
      <c r="C718" s="171"/>
      <c r="D718" s="171"/>
      <c r="E718" s="171"/>
    </row>
    <row r="719" spans="1:5" s="151" customFormat="1" ht="12.75">
      <c r="A719" s="277"/>
      <c r="B719" s="473"/>
      <c r="C719" s="171"/>
      <c r="D719" s="171"/>
      <c r="E719" s="171"/>
    </row>
    <row r="720" spans="1:5" s="151" customFormat="1" ht="12.75">
      <c r="A720" s="277"/>
      <c r="B720" s="473"/>
      <c r="C720" s="171"/>
      <c r="D720" s="171"/>
      <c r="E720" s="171"/>
    </row>
    <row r="721" spans="1:5" s="151" customFormat="1" ht="12.75">
      <c r="A721" s="277"/>
      <c r="B721" s="473"/>
      <c r="C721" s="171"/>
      <c r="D721" s="171"/>
      <c r="E721" s="171"/>
    </row>
    <row r="722" spans="1:5" s="151" customFormat="1" ht="12.75">
      <c r="A722" s="277"/>
      <c r="B722" s="473"/>
      <c r="C722" s="171"/>
      <c r="D722" s="171"/>
      <c r="E722" s="171"/>
    </row>
    <row r="723" spans="1:5" s="151" customFormat="1" ht="12.75">
      <c r="A723" s="277"/>
      <c r="B723" s="473"/>
      <c r="C723" s="171"/>
      <c r="D723" s="171"/>
      <c r="E723" s="171"/>
    </row>
    <row r="724" spans="1:5" s="151" customFormat="1" ht="12.75">
      <c r="A724" s="277"/>
      <c r="B724" s="473"/>
      <c r="C724" s="171"/>
      <c r="D724" s="171"/>
      <c r="E724" s="171"/>
    </row>
    <row r="725" spans="1:5" s="151" customFormat="1" ht="12.75">
      <c r="A725" s="277"/>
      <c r="B725" s="473"/>
      <c r="C725" s="171"/>
      <c r="D725" s="171"/>
      <c r="E725" s="171"/>
    </row>
    <row r="726" spans="1:5" s="151" customFormat="1" ht="12.75">
      <c r="A726" s="277"/>
      <c r="B726" s="473"/>
      <c r="C726" s="171"/>
      <c r="D726" s="171"/>
      <c r="E726" s="171"/>
    </row>
    <row r="727" spans="1:5" s="151" customFormat="1" ht="12.75">
      <c r="A727" s="277"/>
      <c r="B727" s="473"/>
      <c r="C727" s="171"/>
      <c r="D727" s="171"/>
      <c r="E727" s="171"/>
    </row>
    <row r="728" spans="1:5" s="151" customFormat="1" ht="12.75">
      <c r="A728" s="277"/>
      <c r="B728" s="473"/>
      <c r="C728" s="171"/>
      <c r="D728" s="171"/>
      <c r="E728" s="171"/>
    </row>
    <row r="729" spans="1:5" s="151" customFormat="1" ht="12.75">
      <c r="A729" s="277"/>
      <c r="B729" s="473"/>
      <c r="C729" s="171"/>
      <c r="D729" s="171"/>
      <c r="E729" s="171"/>
    </row>
    <row r="730" spans="1:5" s="151" customFormat="1" ht="12.75">
      <c r="A730" s="277"/>
      <c r="B730" s="473"/>
      <c r="C730" s="171"/>
      <c r="D730" s="171"/>
      <c r="E730" s="171"/>
    </row>
    <row r="731" spans="1:5" s="151" customFormat="1" ht="12.75">
      <c r="A731" s="277"/>
      <c r="B731" s="473"/>
      <c r="C731" s="171"/>
      <c r="D731" s="171"/>
      <c r="E731" s="171"/>
    </row>
    <row r="732" spans="1:5" s="151" customFormat="1" ht="12.75">
      <c r="A732" s="277"/>
      <c r="B732" s="473"/>
      <c r="C732" s="171"/>
      <c r="D732" s="171"/>
      <c r="E732" s="171"/>
    </row>
    <row r="733" spans="1:5" s="151" customFormat="1" ht="12.75">
      <c r="A733" s="277"/>
      <c r="B733" s="473"/>
      <c r="C733" s="171"/>
      <c r="D733" s="171"/>
      <c r="E733" s="171"/>
    </row>
    <row r="734" spans="1:5" s="151" customFormat="1" ht="12.75">
      <c r="A734" s="277"/>
      <c r="B734" s="473"/>
      <c r="C734" s="171"/>
      <c r="D734" s="171"/>
      <c r="E734" s="171"/>
    </row>
    <row r="735" spans="1:5" s="151" customFormat="1" ht="12.75">
      <c r="A735" s="277"/>
      <c r="B735" s="473"/>
      <c r="C735" s="171"/>
      <c r="D735" s="171"/>
      <c r="E735" s="171"/>
    </row>
    <row r="736" spans="1:5" s="151" customFormat="1" ht="12.75">
      <c r="A736" s="277"/>
      <c r="B736" s="473"/>
      <c r="C736" s="171"/>
      <c r="D736" s="171"/>
      <c r="E736" s="171"/>
    </row>
    <row r="737" spans="1:5" s="151" customFormat="1" ht="12.75">
      <c r="A737" s="277"/>
      <c r="B737" s="473"/>
      <c r="C737" s="171"/>
      <c r="D737" s="171"/>
      <c r="E737" s="171"/>
    </row>
    <row r="738" spans="1:5" s="151" customFormat="1" ht="12.75">
      <c r="A738" s="277"/>
      <c r="B738" s="473"/>
      <c r="C738" s="171"/>
      <c r="D738" s="171"/>
      <c r="E738" s="171"/>
    </row>
    <row r="739" spans="1:5" s="151" customFormat="1" ht="12.75">
      <c r="A739" s="277"/>
      <c r="B739" s="473"/>
      <c r="C739" s="171"/>
      <c r="D739" s="171"/>
      <c r="E739" s="171"/>
    </row>
    <row r="740" spans="1:5" s="151" customFormat="1" ht="12.75">
      <c r="A740" s="277"/>
      <c r="B740" s="473"/>
      <c r="C740" s="171"/>
      <c r="D740" s="171"/>
      <c r="E740" s="171"/>
    </row>
    <row r="741" spans="1:5" s="151" customFormat="1" ht="12.75">
      <c r="A741" s="277"/>
      <c r="B741" s="473"/>
      <c r="C741" s="171"/>
      <c r="D741" s="171"/>
      <c r="E741" s="171"/>
    </row>
    <row r="742" spans="1:5" s="151" customFormat="1" ht="12.75">
      <c r="A742" s="277"/>
      <c r="B742" s="473"/>
      <c r="C742" s="171"/>
      <c r="D742" s="171"/>
      <c r="E742" s="171"/>
    </row>
    <row r="743" spans="1:5" s="151" customFormat="1" ht="12.75">
      <c r="A743" s="277"/>
      <c r="B743" s="473"/>
      <c r="C743" s="171"/>
      <c r="D743" s="171"/>
      <c r="E743" s="171"/>
    </row>
    <row r="744" spans="1:5" s="151" customFormat="1" ht="12.75">
      <c r="A744" s="277"/>
      <c r="B744" s="473"/>
      <c r="C744" s="171"/>
      <c r="D744" s="171"/>
      <c r="E744" s="171"/>
    </row>
    <row r="745" spans="1:5" s="151" customFormat="1" ht="12.75">
      <c r="A745" s="277"/>
      <c r="B745" s="473"/>
      <c r="C745" s="171"/>
      <c r="D745" s="171"/>
      <c r="E745" s="171"/>
    </row>
    <row r="746" spans="1:5" s="151" customFormat="1" ht="12.75">
      <c r="A746" s="277"/>
      <c r="B746" s="473"/>
      <c r="C746" s="171"/>
      <c r="D746" s="171"/>
      <c r="E746" s="171"/>
    </row>
    <row r="747" spans="1:5" s="151" customFormat="1" ht="12.75">
      <c r="A747" s="277"/>
      <c r="B747" s="473"/>
      <c r="C747" s="171"/>
      <c r="D747" s="171"/>
      <c r="E747" s="171"/>
    </row>
    <row r="748" spans="1:5" s="151" customFormat="1" ht="12.75">
      <c r="A748" s="277"/>
      <c r="B748" s="473"/>
      <c r="C748" s="171"/>
      <c r="D748" s="171"/>
      <c r="E748" s="171"/>
    </row>
    <row r="749" spans="1:5" s="151" customFormat="1" ht="12.75">
      <c r="A749" s="277"/>
      <c r="B749" s="473"/>
      <c r="C749" s="171"/>
      <c r="D749" s="171"/>
      <c r="E749" s="171"/>
    </row>
    <row r="750" spans="1:5" s="151" customFormat="1" ht="12.75">
      <c r="A750" s="277"/>
      <c r="B750" s="473"/>
      <c r="C750" s="171"/>
      <c r="D750" s="171"/>
      <c r="E750" s="171"/>
    </row>
    <row r="751" spans="1:5" s="151" customFormat="1" ht="12.75">
      <c r="A751" s="277"/>
      <c r="B751" s="473"/>
      <c r="C751" s="171"/>
      <c r="D751" s="171"/>
      <c r="E751" s="171"/>
    </row>
    <row r="752" spans="1:5" s="151" customFormat="1" ht="12.75">
      <c r="A752" s="277"/>
      <c r="B752" s="473"/>
      <c r="C752" s="171"/>
      <c r="D752" s="171"/>
      <c r="E752" s="171"/>
    </row>
    <row r="753" spans="1:5" s="151" customFormat="1" ht="12.75">
      <c r="A753" s="277"/>
      <c r="B753" s="473"/>
      <c r="C753" s="171"/>
      <c r="D753" s="171"/>
      <c r="E753" s="171"/>
    </row>
    <row r="754" spans="1:5" s="151" customFormat="1" ht="12.75">
      <c r="A754" s="277"/>
      <c r="B754" s="473"/>
      <c r="C754" s="171"/>
      <c r="D754" s="171"/>
      <c r="E754" s="171"/>
    </row>
    <row r="755" spans="1:5" s="151" customFormat="1" ht="12.75">
      <c r="A755" s="277"/>
      <c r="B755" s="473"/>
      <c r="C755" s="171"/>
      <c r="D755" s="171"/>
      <c r="E755" s="171"/>
    </row>
    <row r="756" spans="1:5" s="151" customFormat="1" ht="12.75">
      <c r="A756" s="277"/>
      <c r="B756" s="473"/>
      <c r="C756" s="171"/>
      <c r="D756" s="171"/>
      <c r="E756" s="171"/>
    </row>
    <row r="757" spans="1:5" s="151" customFormat="1" ht="12.75">
      <c r="A757" s="277"/>
      <c r="B757" s="473"/>
      <c r="C757" s="171"/>
      <c r="D757" s="171"/>
      <c r="E757" s="171"/>
    </row>
    <row r="758" spans="1:5" s="151" customFormat="1" ht="12.75">
      <c r="A758" s="277"/>
      <c r="B758" s="473"/>
      <c r="C758" s="171"/>
      <c r="D758" s="171"/>
      <c r="E758" s="171"/>
    </row>
    <row r="759" spans="1:5" s="151" customFormat="1" ht="12.75">
      <c r="A759" s="277"/>
      <c r="B759" s="473"/>
      <c r="C759" s="171"/>
      <c r="D759" s="171"/>
      <c r="E759" s="171"/>
    </row>
    <row r="760" spans="1:5" s="151" customFormat="1" ht="12.75">
      <c r="A760" s="277"/>
      <c r="B760" s="473"/>
      <c r="C760" s="171"/>
      <c r="D760" s="171"/>
      <c r="E760" s="171"/>
    </row>
    <row r="761" spans="1:5" s="151" customFormat="1" ht="12.75">
      <c r="A761" s="277"/>
      <c r="B761" s="473"/>
      <c r="C761" s="171"/>
      <c r="D761" s="171"/>
      <c r="E761" s="171"/>
    </row>
    <row r="762" spans="1:5" s="151" customFormat="1" ht="12.75">
      <c r="A762" s="277"/>
      <c r="B762" s="473"/>
      <c r="C762" s="171"/>
      <c r="D762" s="171"/>
      <c r="E762" s="171"/>
    </row>
    <row r="763" spans="1:5" s="151" customFormat="1" ht="12.75">
      <c r="A763" s="277"/>
      <c r="B763" s="473"/>
      <c r="C763" s="171"/>
      <c r="D763" s="171"/>
      <c r="E763" s="171"/>
    </row>
    <row r="764" spans="1:5" s="151" customFormat="1" ht="12.75">
      <c r="A764" s="277"/>
      <c r="B764" s="473"/>
      <c r="C764" s="171"/>
      <c r="D764" s="171"/>
      <c r="E764" s="171"/>
    </row>
    <row r="765" spans="1:5" s="151" customFormat="1" ht="12.75">
      <c r="A765" s="277"/>
      <c r="B765" s="473"/>
      <c r="C765" s="171"/>
      <c r="D765" s="171"/>
      <c r="E765" s="171"/>
    </row>
    <row r="766" spans="1:5" s="151" customFormat="1" ht="12.75">
      <c r="A766" s="277"/>
      <c r="B766" s="473"/>
      <c r="C766" s="171"/>
      <c r="D766" s="171"/>
      <c r="E766" s="171"/>
    </row>
    <row r="767" spans="1:5" s="151" customFormat="1" ht="12.75">
      <c r="A767" s="277"/>
      <c r="B767" s="473"/>
      <c r="C767" s="171"/>
      <c r="D767" s="171"/>
      <c r="E767" s="171"/>
    </row>
    <row r="768" spans="1:5" s="151" customFormat="1" ht="12.75">
      <c r="A768" s="277"/>
      <c r="B768" s="473"/>
      <c r="C768" s="171"/>
      <c r="D768" s="171"/>
      <c r="E768" s="171"/>
    </row>
    <row r="769" spans="1:5" s="151" customFormat="1" ht="12.75">
      <c r="A769" s="277"/>
      <c r="B769" s="473"/>
      <c r="C769" s="171"/>
      <c r="D769" s="171"/>
      <c r="E769" s="171"/>
    </row>
    <row r="770" spans="1:5" s="151" customFormat="1" ht="12.75">
      <c r="A770" s="277"/>
      <c r="B770" s="473"/>
      <c r="C770" s="171"/>
      <c r="D770" s="171"/>
      <c r="E770" s="171"/>
    </row>
    <row r="771" spans="1:5" s="151" customFormat="1" ht="12.75">
      <c r="A771" s="277"/>
      <c r="B771" s="473"/>
      <c r="C771" s="171"/>
      <c r="D771" s="171"/>
      <c r="E771" s="171"/>
    </row>
    <row r="772" spans="1:5" s="151" customFormat="1" ht="12.75">
      <c r="A772" s="277"/>
      <c r="B772" s="473"/>
      <c r="C772" s="171"/>
      <c r="D772" s="171"/>
      <c r="E772" s="171"/>
    </row>
    <row r="773" spans="1:5" s="151" customFormat="1" ht="12.75">
      <c r="A773" s="277"/>
      <c r="B773" s="473"/>
      <c r="C773" s="171"/>
      <c r="D773" s="171"/>
      <c r="E773" s="171"/>
    </row>
    <row r="774" spans="1:5" s="151" customFormat="1" ht="12.75">
      <c r="A774" s="277"/>
      <c r="B774" s="473"/>
      <c r="C774" s="171"/>
      <c r="D774" s="171"/>
      <c r="E774" s="171"/>
    </row>
    <row r="775" spans="1:5" s="151" customFormat="1" ht="12.75">
      <c r="A775" s="277"/>
      <c r="B775" s="473"/>
      <c r="C775" s="171"/>
      <c r="D775" s="171"/>
      <c r="E775" s="171"/>
    </row>
    <row r="776" spans="1:5" s="151" customFormat="1" ht="12.75">
      <c r="A776" s="277"/>
      <c r="B776" s="473"/>
      <c r="C776" s="171"/>
      <c r="D776" s="171"/>
      <c r="E776" s="171"/>
    </row>
    <row r="777" spans="1:5" s="151" customFormat="1" ht="12.75">
      <c r="A777" s="277"/>
      <c r="B777" s="473"/>
      <c r="C777" s="171"/>
      <c r="D777" s="171"/>
      <c r="E777" s="171"/>
    </row>
    <row r="778" spans="1:5" s="151" customFormat="1" ht="12.75">
      <c r="A778" s="277"/>
      <c r="B778" s="473"/>
      <c r="C778" s="171"/>
      <c r="D778" s="171"/>
      <c r="E778" s="171"/>
    </row>
    <row r="779" spans="1:5" s="151" customFormat="1" ht="12.75">
      <c r="A779" s="277"/>
      <c r="B779" s="473"/>
      <c r="C779" s="171"/>
      <c r="D779" s="171"/>
      <c r="E779" s="171"/>
    </row>
    <row r="780" spans="1:5" s="151" customFormat="1" ht="12.75">
      <c r="A780" s="277"/>
      <c r="B780" s="473"/>
      <c r="C780" s="171"/>
      <c r="D780" s="171"/>
      <c r="E780" s="171"/>
    </row>
    <row r="781" spans="1:5" s="151" customFormat="1" ht="12.75">
      <c r="A781" s="277"/>
      <c r="B781" s="473"/>
      <c r="C781" s="171"/>
      <c r="D781" s="171"/>
      <c r="E781" s="171"/>
    </row>
    <row r="782" spans="1:5" s="151" customFormat="1" ht="12.75">
      <c r="A782" s="277"/>
      <c r="B782" s="473"/>
      <c r="C782" s="171"/>
      <c r="D782" s="171"/>
      <c r="E782" s="171"/>
    </row>
    <row r="783" spans="1:5" s="151" customFormat="1" ht="12.75">
      <c r="A783" s="277"/>
      <c r="B783" s="473"/>
      <c r="C783" s="171"/>
      <c r="D783" s="171"/>
      <c r="E783" s="171"/>
    </row>
    <row r="784" spans="1:5" s="151" customFormat="1" ht="12.75">
      <c r="A784" s="277"/>
      <c r="B784" s="473"/>
      <c r="C784" s="171"/>
      <c r="D784" s="171"/>
      <c r="E784" s="171"/>
    </row>
    <row r="785" spans="1:5" s="151" customFormat="1" ht="12.75">
      <c r="A785" s="277"/>
      <c r="B785" s="473"/>
      <c r="C785" s="171"/>
      <c r="D785" s="171"/>
      <c r="E785" s="171"/>
    </row>
    <row r="786" spans="1:5" s="151" customFormat="1" ht="12.75">
      <c r="A786" s="277"/>
      <c r="B786" s="473"/>
      <c r="C786" s="171"/>
      <c r="D786" s="171"/>
      <c r="E786" s="171"/>
    </row>
    <row r="787" spans="1:5" s="151" customFormat="1" ht="12.75">
      <c r="A787" s="277"/>
      <c r="B787" s="473"/>
      <c r="C787" s="171"/>
      <c r="D787" s="171"/>
      <c r="E787" s="171"/>
    </row>
    <row r="788" spans="1:5" s="151" customFormat="1" ht="12.75">
      <c r="A788" s="277"/>
      <c r="B788" s="473"/>
      <c r="C788" s="171"/>
      <c r="D788" s="171"/>
      <c r="E788" s="171"/>
    </row>
    <row r="789" spans="1:5" s="151" customFormat="1" ht="12.75">
      <c r="A789" s="277"/>
      <c r="B789" s="473"/>
      <c r="C789" s="171"/>
      <c r="D789" s="171"/>
      <c r="E789" s="171"/>
    </row>
    <row r="790" spans="1:5" s="151" customFormat="1" ht="12.75">
      <c r="A790" s="277"/>
      <c r="B790" s="473"/>
      <c r="C790" s="171"/>
      <c r="D790" s="171"/>
      <c r="E790" s="171"/>
    </row>
    <row r="791" spans="1:5" s="151" customFormat="1" ht="12.75">
      <c r="A791" s="277"/>
      <c r="B791" s="473"/>
      <c r="C791" s="171"/>
      <c r="D791" s="171"/>
      <c r="E791" s="171"/>
    </row>
    <row r="792" spans="1:5" s="151" customFormat="1" ht="12.75">
      <c r="A792" s="277"/>
      <c r="B792" s="473"/>
      <c r="C792" s="171"/>
      <c r="D792" s="171"/>
      <c r="E792" s="171"/>
    </row>
    <row r="793" spans="1:5" s="151" customFormat="1" ht="12.75">
      <c r="A793" s="277"/>
      <c r="B793" s="473"/>
      <c r="C793" s="171"/>
      <c r="D793" s="171"/>
      <c r="E793" s="171"/>
    </row>
    <row r="794" spans="1:5" s="151" customFormat="1" ht="12.75">
      <c r="A794" s="277"/>
      <c r="B794" s="473"/>
      <c r="C794" s="171"/>
      <c r="D794" s="171"/>
      <c r="E794" s="171"/>
    </row>
    <row r="795" spans="1:5" s="151" customFormat="1" ht="12.75">
      <c r="A795" s="277"/>
      <c r="B795" s="473"/>
      <c r="C795" s="171"/>
      <c r="D795" s="171"/>
      <c r="E795" s="171"/>
    </row>
    <row r="796" spans="1:5" s="151" customFormat="1" ht="12.75">
      <c r="A796" s="277"/>
      <c r="B796" s="473"/>
      <c r="C796" s="171"/>
      <c r="D796" s="171"/>
      <c r="E796" s="171"/>
    </row>
    <row r="797" spans="1:5" s="151" customFormat="1" ht="12.75">
      <c r="A797" s="277"/>
      <c r="B797" s="473"/>
      <c r="C797" s="171"/>
      <c r="D797" s="171"/>
      <c r="E797" s="171"/>
    </row>
    <row r="798" spans="1:5" s="151" customFormat="1" ht="12.75">
      <c r="A798" s="277"/>
      <c r="B798" s="473"/>
      <c r="C798" s="171"/>
      <c r="D798" s="171"/>
      <c r="E798" s="171"/>
    </row>
    <row r="799" spans="1:5" s="151" customFormat="1" ht="12.75">
      <c r="A799" s="277"/>
      <c r="B799" s="473"/>
      <c r="C799" s="171"/>
      <c r="D799" s="171"/>
      <c r="E799" s="171"/>
    </row>
    <row r="800" spans="1:5" s="151" customFormat="1" ht="12.75">
      <c r="A800" s="277"/>
      <c r="B800" s="473"/>
      <c r="C800" s="171"/>
      <c r="D800" s="171"/>
      <c r="E800" s="171"/>
    </row>
    <row r="801" spans="1:5" s="151" customFormat="1" ht="12.75">
      <c r="A801" s="277"/>
      <c r="B801" s="473"/>
      <c r="C801" s="171"/>
      <c r="D801" s="171"/>
      <c r="E801" s="171"/>
    </row>
    <row r="802" spans="1:5" s="151" customFormat="1" ht="12.75">
      <c r="A802" s="277"/>
      <c r="B802" s="473"/>
      <c r="C802" s="171"/>
      <c r="D802" s="171"/>
      <c r="E802" s="171"/>
    </row>
    <row r="803" spans="1:5" s="151" customFormat="1" ht="12.75">
      <c r="A803" s="277"/>
      <c r="B803" s="473"/>
      <c r="C803" s="171"/>
      <c r="D803" s="171"/>
      <c r="E803" s="171"/>
    </row>
    <row r="804" spans="1:5" s="151" customFormat="1" ht="12.75">
      <c r="A804" s="277"/>
      <c r="B804" s="473"/>
      <c r="C804" s="171"/>
      <c r="D804" s="171"/>
      <c r="E804" s="171"/>
    </row>
    <row r="805" spans="1:5" s="151" customFormat="1" ht="12.75">
      <c r="A805" s="277"/>
      <c r="B805" s="473"/>
      <c r="C805" s="171"/>
      <c r="D805" s="171"/>
      <c r="E805" s="171"/>
    </row>
    <row r="806" spans="1:5" s="151" customFormat="1" ht="12.75">
      <c r="A806" s="277"/>
      <c r="B806" s="473"/>
      <c r="C806" s="171"/>
      <c r="D806" s="171"/>
      <c r="E806" s="171"/>
    </row>
    <row r="807" spans="1:5" s="151" customFormat="1" ht="12.75">
      <c r="A807" s="277"/>
      <c r="B807" s="473"/>
      <c r="C807" s="171"/>
      <c r="D807" s="171"/>
      <c r="E807" s="171"/>
    </row>
    <row r="808" spans="1:5" s="151" customFormat="1" ht="12.75">
      <c r="A808" s="277"/>
      <c r="B808" s="473"/>
      <c r="C808" s="171"/>
      <c r="D808" s="171"/>
      <c r="E808" s="171"/>
    </row>
    <row r="809" spans="1:5" s="151" customFormat="1" ht="12.75">
      <c r="A809" s="277"/>
      <c r="B809" s="473"/>
      <c r="C809" s="171"/>
      <c r="D809" s="171"/>
      <c r="E809" s="171"/>
    </row>
    <row r="810" spans="1:5" s="151" customFormat="1" ht="12.75">
      <c r="A810" s="277"/>
      <c r="B810" s="473"/>
      <c r="C810" s="171"/>
      <c r="D810" s="171"/>
      <c r="E810" s="171"/>
    </row>
    <row r="811" spans="1:5" s="151" customFormat="1" ht="12.75">
      <c r="A811" s="277"/>
      <c r="B811" s="473"/>
      <c r="C811" s="171"/>
      <c r="D811" s="171"/>
      <c r="E811" s="171"/>
    </row>
    <row r="812" spans="1:5" s="151" customFormat="1" ht="12.75">
      <c r="A812" s="277"/>
      <c r="B812" s="473"/>
      <c r="C812" s="171"/>
      <c r="D812" s="171"/>
      <c r="E812" s="171"/>
    </row>
    <row r="813" spans="1:5" s="151" customFormat="1" ht="12.75">
      <c r="A813" s="277"/>
      <c r="B813" s="473"/>
      <c r="C813" s="171"/>
      <c r="D813" s="171"/>
      <c r="E813" s="171"/>
    </row>
    <row r="814" spans="1:5" s="151" customFormat="1" ht="12.75">
      <c r="A814" s="277"/>
      <c r="B814" s="473"/>
      <c r="C814" s="171"/>
      <c r="D814" s="171"/>
      <c r="E814" s="171"/>
    </row>
    <row r="815" spans="1:5" s="151" customFormat="1" ht="12.75">
      <c r="A815" s="277"/>
      <c r="B815" s="473"/>
      <c r="C815" s="171"/>
      <c r="D815" s="171"/>
      <c r="E815" s="171"/>
    </row>
    <row r="816" spans="1:5" s="151" customFormat="1" ht="12.75">
      <c r="A816" s="277"/>
      <c r="B816" s="473"/>
      <c r="C816" s="171"/>
      <c r="D816" s="171"/>
      <c r="E816" s="171"/>
    </row>
    <row r="817" spans="1:5" s="151" customFormat="1" ht="12.75">
      <c r="A817" s="277"/>
      <c r="B817" s="473"/>
      <c r="C817" s="171"/>
      <c r="D817" s="171"/>
      <c r="E817" s="171"/>
    </row>
    <row r="818" spans="1:5" s="151" customFormat="1" ht="12.75">
      <c r="A818" s="277"/>
      <c r="B818" s="473"/>
      <c r="C818" s="171"/>
      <c r="D818" s="171"/>
      <c r="E818" s="171"/>
    </row>
    <row r="819" spans="1:5" s="151" customFormat="1" ht="12.75">
      <c r="A819" s="277"/>
      <c r="B819" s="473"/>
      <c r="C819" s="171"/>
      <c r="D819" s="171"/>
      <c r="E819" s="171"/>
    </row>
    <row r="820" spans="1:5" s="151" customFormat="1" ht="12.75">
      <c r="A820" s="277"/>
      <c r="B820" s="473"/>
      <c r="C820" s="171"/>
      <c r="D820" s="171"/>
      <c r="E820" s="171"/>
    </row>
    <row r="821" spans="1:5" s="151" customFormat="1" ht="12.75">
      <c r="A821" s="277"/>
      <c r="B821" s="473"/>
      <c r="C821" s="171"/>
      <c r="D821" s="171"/>
      <c r="E821" s="171"/>
    </row>
    <row r="822" spans="1:5" s="151" customFormat="1" ht="12.75">
      <c r="A822" s="277"/>
      <c r="B822" s="473"/>
      <c r="C822" s="171"/>
      <c r="D822" s="171"/>
      <c r="E822" s="171"/>
    </row>
    <row r="823" spans="1:5" s="151" customFormat="1" ht="12.75">
      <c r="A823" s="277"/>
      <c r="B823" s="473"/>
      <c r="C823" s="171"/>
      <c r="D823" s="171"/>
      <c r="E823" s="171"/>
    </row>
    <row r="824" spans="1:5" s="151" customFormat="1" ht="12.75">
      <c r="A824" s="277"/>
      <c r="B824" s="473"/>
      <c r="C824" s="171"/>
      <c r="D824" s="171"/>
      <c r="E824" s="171"/>
    </row>
    <row r="825" spans="1:5" s="151" customFormat="1" ht="12.75">
      <c r="A825" s="277"/>
      <c r="B825" s="473"/>
      <c r="C825" s="171"/>
      <c r="D825" s="171"/>
      <c r="E825" s="171"/>
    </row>
    <row r="826" spans="1:5" s="151" customFormat="1" ht="12.75">
      <c r="A826" s="277"/>
      <c r="B826" s="473"/>
      <c r="C826" s="171"/>
      <c r="D826" s="171"/>
      <c r="E826" s="171"/>
    </row>
    <row r="827" spans="1:5" s="151" customFormat="1" ht="12.75">
      <c r="A827" s="277"/>
      <c r="B827" s="473"/>
      <c r="C827" s="171"/>
      <c r="D827" s="171"/>
      <c r="E827" s="171"/>
    </row>
    <row r="828" spans="1:5" s="151" customFormat="1" ht="12.75">
      <c r="A828" s="277"/>
      <c r="B828" s="473"/>
      <c r="C828" s="171"/>
      <c r="D828" s="171"/>
      <c r="E828" s="171"/>
    </row>
    <row r="829" spans="1:5" s="151" customFormat="1" ht="12.75">
      <c r="A829" s="277"/>
      <c r="B829" s="473"/>
      <c r="C829" s="171"/>
      <c r="D829" s="171"/>
      <c r="E829" s="171"/>
    </row>
    <row r="830" spans="1:5" s="151" customFormat="1" ht="12.75">
      <c r="A830" s="277"/>
      <c r="B830" s="473"/>
      <c r="C830" s="171"/>
      <c r="D830" s="171"/>
      <c r="E830" s="171"/>
    </row>
    <row r="831" spans="1:5" s="151" customFormat="1" ht="12.75">
      <c r="A831" s="277"/>
      <c r="B831" s="473"/>
      <c r="C831" s="171"/>
      <c r="D831" s="171"/>
      <c r="E831" s="171"/>
    </row>
    <row r="832" spans="1:5" s="151" customFormat="1" ht="12.75">
      <c r="A832" s="277"/>
      <c r="B832" s="473"/>
      <c r="C832" s="171"/>
      <c r="D832" s="171"/>
      <c r="E832" s="171"/>
    </row>
    <row r="833" spans="1:5" s="151" customFormat="1" ht="12.75">
      <c r="A833" s="277"/>
      <c r="B833" s="473"/>
      <c r="C833" s="171"/>
      <c r="D833" s="171"/>
      <c r="E833" s="171"/>
    </row>
    <row r="834" spans="1:5" s="151" customFormat="1" ht="12.75">
      <c r="A834" s="277"/>
      <c r="B834" s="473"/>
      <c r="C834" s="171"/>
      <c r="D834" s="171"/>
      <c r="E834" s="171"/>
    </row>
    <row r="835" spans="1:5" s="151" customFormat="1" ht="12.75">
      <c r="A835" s="277"/>
      <c r="B835" s="473"/>
      <c r="C835" s="171"/>
      <c r="D835" s="171"/>
      <c r="E835" s="171"/>
    </row>
    <row r="836" spans="1:5" s="151" customFormat="1" ht="12.75">
      <c r="A836" s="277"/>
      <c r="B836" s="473"/>
      <c r="C836" s="171"/>
      <c r="D836" s="171"/>
      <c r="E836" s="171"/>
    </row>
    <row r="837" spans="1:5" s="151" customFormat="1" ht="12.75">
      <c r="A837" s="277"/>
      <c r="B837" s="473"/>
      <c r="C837" s="171"/>
      <c r="D837" s="171"/>
      <c r="E837" s="171"/>
    </row>
    <row r="838" spans="1:5" s="151" customFormat="1" ht="12.75">
      <c r="A838" s="277"/>
      <c r="B838" s="473"/>
      <c r="C838" s="171"/>
      <c r="D838" s="171"/>
      <c r="E838" s="171"/>
    </row>
    <row r="839" spans="1:5" s="151" customFormat="1" ht="12.75">
      <c r="A839" s="277"/>
      <c r="B839" s="473"/>
      <c r="C839" s="171"/>
      <c r="D839" s="171"/>
      <c r="E839" s="171"/>
    </row>
    <row r="840" spans="1:5" s="151" customFormat="1" ht="12.75">
      <c r="A840" s="277"/>
      <c r="B840" s="473"/>
      <c r="C840" s="171"/>
      <c r="D840" s="171"/>
      <c r="E840" s="171"/>
    </row>
    <row r="841" spans="1:5" s="151" customFormat="1" ht="12.75">
      <c r="A841" s="277"/>
      <c r="B841" s="473"/>
      <c r="C841" s="171"/>
      <c r="D841" s="171"/>
      <c r="E841" s="171"/>
    </row>
    <row r="842" spans="1:5" s="151" customFormat="1" ht="12.75">
      <c r="A842" s="277"/>
      <c r="B842" s="473"/>
      <c r="C842" s="171"/>
      <c r="D842" s="171"/>
      <c r="E842" s="171"/>
    </row>
    <row r="843" spans="1:5" s="151" customFormat="1" ht="12.75">
      <c r="A843" s="277"/>
      <c r="B843" s="473"/>
      <c r="C843" s="171"/>
      <c r="D843" s="171"/>
      <c r="E843" s="171"/>
    </row>
    <row r="844" spans="1:5" s="151" customFormat="1" ht="12.75">
      <c r="A844" s="277"/>
      <c r="B844" s="473"/>
      <c r="C844" s="171"/>
      <c r="D844" s="171"/>
      <c r="E844" s="171"/>
    </row>
    <row r="845" spans="1:5" s="151" customFormat="1" ht="12.75">
      <c r="A845" s="277"/>
      <c r="B845" s="473"/>
      <c r="C845" s="171"/>
      <c r="D845" s="171"/>
      <c r="E845" s="171"/>
    </row>
    <row r="846" spans="1:5" s="151" customFormat="1" ht="12.75">
      <c r="A846" s="277"/>
      <c r="B846" s="473"/>
      <c r="C846" s="171"/>
      <c r="D846" s="171"/>
      <c r="E846" s="171"/>
    </row>
    <row r="847" spans="1:5" s="151" customFormat="1" ht="12.75">
      <c r="A847" s="277"/>
      <c r="B847" s="473"/>
      <c r="C847" s="171"/>
      <c r="D847" s="171"/>
      <c r="E847" s="171"/>
    </row>
    <row r="848" spans="1:5" s="151" customFormat="1" ht="12.75">
      <c r="A848" s="277"/>
      <c r="B848" s="473"/>
      <c r="C848" s="171"/>
      <c r="D848" s="171"/>
      <c r="E848" s="171"/>
    </row>
    <row r="849" spans="1:5" s="151" customFormat="1" ht="12.75">
      <c r="A849" s="277"/>
      <c r="B849" s="473"/>
      <c r="C849" s="171"/>
      <c r="D849" s="171"/>
      <c r="E849" s="171"/>
    </row>
    <row r="850" spans="1:5" s="151" customFormat="1" ht="12.75">
      <c r="A850" s="277"/>
      <c r="B850" s="473"/>
      <c r="C850" s="171"/>
      <c r="D850" s="171"/>
      <c r="E850" s="171"/>
    </row>
    <row r="851" spans="1:5" s="151" customFormat="1" ht="12.75">
      <c r="A851" s="277"/>
      <c r="B851" s="473"/>
      <c r="C851" s="171"/>
      <c r="D851" s="171"/>
      <c r="E851" s="171"/>
    </row>
    <row r="852" spans="1:5" s="151" customFormat="1" ht="12.75">
      <c r="A852" s="277"/>
      <c r="B852" s="473"/>
      <c r="C852" s="171"/>
      <c r="D852" s="171"/>
      <c r="E852" s="171"/>
    </row>
    <row r="853" spans="1:5" s="151" customFormat="1" ht="12.75">
      <c r="A853" s="277"/>
      <c r="B853" s="473"/>
      <c r="C853" s="171"/>
      <c r="D853" s="171"/>
      <c r="E853" s="171"/>
    </row>
    <row r="854" spans="1:5" s="151" customFormat="1" ht="12.75">
      <c r="A854" s="277"/>
      <c r="B854" s="473"/>
      <c r="C854" s="171"/>
      <c r="D854" s="171"/>
      <c r="E854" s="171"/>
    </row>
    <row r="855" spans="1:5" s="151" customFormat="1" ht="12.75">
      <c r="A855" s="277"/>
      <c r="B855" s="473"/>
      <c r="C855" s="171"/>
      <c r="D855" s="171"/>
      <c r="E855" s="171"/>
    </row>
    <row r="856" spans="1:5" s="151" customFormat="1" ht="12.75">
      <c r="A856" s="277"/>
      <c r="B856" s="473"/>
      <c r="C856" s="171"/>
      <c r="D856" s="171"/>
      <c r="E856" s="171"/>
    </row>
    <row r="857" spans="1:5" s="151" customFormat="1" ht="12.75">
      <c r="A857" s="277"/>
      <c r="B857" s="473"/>
      <c r="C857" s="171"/>
      <c r="D857" s="171"/>
      <c r="E857" s="171"/>
    </row>
    <row r="858" spans="1:5" s="151" customFormat="1" ht="12.75">
      <c r="A858" s="277"/>
      <c r="B858" s="473"/>
      <c r="C858" s="171"/>
      <c r="D858" s="171"/>
      <c r="E858" s="171"/>
    </row>
    <row r="859" spans="1:5" s="151" customFormat="1" ht="12.75">
      <c r="A859" s="277"/>
      <c r="B859" s="473"/>
      <c r="C859" s="171"/>
      <c r="D859" s="171"/>
      <c r="E859" s="171"/>
    </row>
    <row r="860" spans="1:5" s="151" customFormat="1" ht="12.75">
      <c r="A860" s="277"/>
      <c r="B860" s="473"/>
      <c r="C860" s="171"/>
      <c r="D860" s="171"/>
      <c r="E860" s="171"/>
    </row>
    <row r="861" spans="1:5" s="151" customFormat="1" ht="12.75">
      <c r="A861" s="277"/>
      <c r="B861" s="473"/>
      <c r="C861" s="171"/>
      <c r="D861" s="171"/>
      <c r="E861" s="171"/>
    </row>
    <row r="862" spans="1:5" s="151" customFormat="1" ht="12.75">
      <c r="A862" s="277"/>
      <c r="B862" s="473"/>
      <c r="C862" s="171"/>
      <c r="D862" s="171"/>
      <c r="E862" s="171"/>
    </row>
    <row r="863" spans="1:5" s="151" customFormat="1" ht="12.75">
      <c r="A863" s="277"/>
      <c r="B863" s="473"/>
      <c r="C863" s="171"/>
      <c r="D863" s="171"/>
      <c r="E863" s="171"/>
    </row>
    <row r="864" spans="1:5" s="151" customFormat="1" ht="12.75">
      <c r="A864" s="277"/>
      <c r="B864" s="473"/>
      <c r="C864" s="171"/>
      <c r="D864" s="171"/>
      <c r="E864" s="171"/>
    </row>
    <row r="865" spans="1:5" s="151" customFormat="1" ht="12.75">
      <c r="A865" s="277"/>
      <c r="B865" s="473"/>
      <c r="C865" s="171"/>
      <c r="D865" s="171"/>
      <c r="E865" s="171"/>
    </row>
    <row r="866" spans="1:5" s="151" customFormat="1" ht="12.75">
      <c r="A866" s="277"/>
      <c r="B866" s="473"/>
      <c r="C866" s="171"/>
      <c r="D866" s="171"/>
      <c r="E866" s="171"/>
    </row>
    <row r="867" spans="1:5" s="151" customFormat="1" ht="12.75">
      <c r="A867" s="277"/>
      <c r="B867" s="473"/>
      <c r="C867" s="171"/>
      <c r="D867" s="171"/>
      <c r="E867" s="171"/>
    </row>
    <row r="868" spans="1:5" s="151" customFormat="1" ht="12.75">
      <c r="A868" s="277"/>
      <c r="B868" s="473"/>
      <c r="C868" s="171"/>
      <c r="D868" s="171"/>
      <c r="E868" s="171"/>
    </row>
    <row r="869" spans="1:5" s="151" customFormat="1" ht="12.75">
      <c r="A869" s="277"/>
      <c r="B869" s="473"/>
      <c r="C869" s="171"/>
      <c r="D869" s="171"/>
      <c r="E869" s="171"/>
    </row>
    <row r="870" spans="1:5" s="151" customFormat="1" ht="12.75">
      <c r="A870" s="277"/>
      <c r="B870" s="473"/>
      <c r="C870" s="171"/>
      <c r="D870" s="171"/>
      <c r="E870" s="171"/>
    </row>
    <row r="871" spans="1:5" s="151" customFormat="1" ht="12.75">
      <c r="A871" s="277"/>
      <c r="B871" s="473"/>
      <c r="C871" s="171"/>
      <c r="D871" s="171"/>
      <c r="E871" s="171"/>
    </row>
    <row r="872" spans="1:5" s="151" customFormat="1" ht="12.75">
      <c r="A872" s="277"/>
      <c r="B872" s="473"/>
      <c r="C872" s="171"/>
      <c r="D872" s="171"/>
      <c r="E872" s="171"/>
    </row>
    <row r="873" spans="1:5" s="151" customFormat="1" ht="12.75">
      <c r="A873" s="277"/>
      <c r="B873" s="473"/>
      <c r="C873" s="171"/>
      <c r="D873" s="171"/>
      <c r="E873" s="171"/>
    </row>
    <row r="874" spans="1:5" s="151" customFormat="1" ht="12.75">
      <c r="A874" s="277"/>
      <c r="B874" s="473"/>
      <c r="C874" s="171"/>
      <c r="D874" s="171"/>
      <c r="E874" s="171"/>
    </row>
    <row r="875" spans="1:5" s="151" customFormat="1" ht="12.75">
      <c r="A875" s="277"/>
      <c r="B875" s="473"/>
      <c r="C875" s="171"/>
      <c r="D875" s="171"/>
      <c r="E875" s="171"/>
    </row>
    <row r="876" spans="1:5" s="151" customFormat="1" ht="12.75">
      <c r="A876" s="277"/>
      <c r="B876" s="473"/>
      <c r="C876" s="171"/>
      <c r="D876" s="171"/>
      <c r="E876" s="171"/>
    </row>
    <row r="877" spans="1:5" s="151" customFormat="1" ht="12.75">
      <c r="A877" s="277"/>
      <c r="B877" s="473"/>
      <c r="C877" s="171"/>
      <c r="D877" s="171"/>
      <c r="E877" s="171"/>
    </row>
    <row r="878" spans="1:5" s="151" customFormat="1" ht="12.75">
      <c r="A878" s="277"/>
      <c r="B878" s="473"/>
      <c r="C878" s="171"/>
      <c r="D878" s="171"/>
      <c r="E878" s="171"/>
    </row>
    <row r="879" spans="1:5" s="151" customFormat="1" ht="12.75">
      <c r="A879" s="277"/>
      <c r="B879" s="473"/>
      <c r="C879" s="171"/>
      <c r="D879" s="171"/>
      <c r="E879" s="171"/>
    </row>
    <row r="880" spans="1:5" s="151" customFormat="1" ht="12.75">
      <c r="A880" s="277"/>
      <c r="B880" s="473"/>
      <c r="C880" s="171"/>
      <c r="D880" s="171"/>
      <c r="E880" s="171"/>
    </row>
    <row r="881" spans="1:5" s="151" customFormat="1" ht="12.75">
      <c r="A881" s="277"/>
      <c r="B881" s="473"/>
      <c r="C881" s="171"/>
      <c r="D881" s="171"/>
      <c r="E881" s="171"/>
    </row>
    <row r="882" spans="1:5" s="151" customFormat="1" ht="12.75">
      <c r="A882" s="277"/>
      <c r="B882" s="473"/>
      <c r="C882" s="171"/>
      <c r="D882" s="171"/>
      <c r="E882" s="171"/>
    </row>
    <row r="883" spans="1:5" s="151" customFormat="1" ht="12.75">
      <c r="A883" s="277"/>
      <c r="B883" s="473"/>
      <c r="C883" s="171"/>
      <c r="D883" s="171"/>
      <c r="E883" s="171"/>
    </row>
    <row r="884" spans="1:5" s="151" customFormat="1" ht="12.75">
      <c r="A884" s="277"/>
      <c r="B884" s="473"/>
      <c r="C884" s="171"/>
      <c r="D884" s="171"/>
      <c r="E884" s="171"/>
    </row>
    <row r="885" spans="1:5" s="151" customFormat="1" ht="12.75">
      <c r="A885" s="277"/>
      <c r="B885" s="473"/>
      <c r="C885" s="171"/>
      <c r="D885" s="171"/>
      <c r="E885" s="171"/>
    </row>
    <row r="886" spans="1:5" s="151" customFormat="1" ht="12.75">
      <c r="A886" s="277"/>
      <c r="B886" s="473"/>
      <c r="C886" s="171"/>
      <c r="D886" s="171"/>
      <c r="E886" s="171"/>
    </row>
    <row r="887" spans="1:5" s="151" customFormat="1" ht="12.75">
      <c r="A887" s="277"/>
      <c r="B887" s="473"/>
      <c r="C887" s="171"/>
      <c r="D887" s="171"/>
      <c r="E887" s="171"/>
    </row>
    <row r="888" spans="1:5" s="151" customFormat="1" ht="12.75">
      <c r="A888" s="277"/>
      <c r="B888" s="473"/>
      <c r="C888" s="171"/>
      <c r="D888" s="171"/>
      <c r="E888" s="171"/>
    </row>
    <row r="889" spans="1:5" s="151" customFormat="1" ht="12.75">
      <c r="A889" s="277"/>
      <c r="B889" s="473"/>
      <c r="C889" s="171"/>
      <c r="D889" s="171"/>
      <c r="E889" s="171"/>
    </row>
    <row r="890" spans="1:5" s="151" customFormat="1" ht="12.75">
      <c r="A890" s="277"/>
      <c r="B890" s="473"/>
      <c r="C890" s="171"/>
      <c r="D890" s="171"/>
      <c r="E890" s="171"/>
    </row>
    <row r="891" spans="1:5" s="151" customFormat="1" ht="12.75">
      <c r="A891" s="277"/>
      <c r="B891" s="473"/>
      <c r="C891" s="171"/>
      <c r="D891" s="171"/>
      <c r="E891" s="171"/>
    </row>
    <row r="892" spans="1:5" s="151" customFormat="1" ht="12.75">
      <c r="A892" s="277"/>
      <c r="B892" s="473"/>
      <c r="C892" s="171"/>
      <c r="D892" s="171"/>
      <c r="E892" s="171"/>
    </row>
    <row r="893" spans="1:5" s="151" customFormat="1" ht="12.75">
      <c r="A893" s="277"/>
      <c r="B893" s="473"/>
      <c r="C893" s="171"/>
      <c r="D893" s="171"/>
      <c r="E893" s="171"/>
    </row>
    <row r="894" spans="1:5" s="151" customFormat="1" ht="12.75">
      <c r="A894" s="277"/>
      <c r="B894" s="473"/>
      <c r="C894" s="171"/>
      <c r="D894" s="171"/>
      <c r="E894" s="171"/>
    </row>
    <row r="895" spans="1:5" s="151" customFormat="1" ht="12.75">
      <c r="A895" s="277"/>
      <c r="B895" s="473"/>
      <c r="C895" s="171"/>
      <c r="D895" s="171"/>
      <c r="E895" s="171"/>
    </row>
    <row r="896" spans="1:5" s="151" customFormat="1" ht="12.75">
      <c r="A896" s="277"/>
      <c r="B896" s="473"/>
      <c r="C896" s="171"/>
      <c r="D896" s="171"/>
      <c r="E896" s="171"/>
    </row>
    <row r="897" spans="1:5" s="151" customFormat="1" ht="12.75">
      <c r="A897" s="277"/>
      <c r="B897" s="473"/>
      <c r="C897" s="171"/>
      <c r="D897" s="171"/>
      <c r="E897" s="171"/>
    </row>
    <row r="898" spans="1:5" s="151" customFormat="1" ht="12.75">
      <c r="A898" s="277"/>
      <c r="B898" s="473"/>
      <c r="C898" s="171"/>
      <c r="D898" s="171"/>
      <c r="E898" s="171"/>
    </row>
    <row r="899" spans="1:5" s="151" customFormat="1" ht="12.75">
      <c r="A899" s="277"/>
      <c r="B899" s="473"/>
      <c r="C899" s="171"/>
      <c r="D899" s="171"/>
      <c r="E899" s="171"/>
    </row>
    <row r="900" spans="1:5" s="151" customFormat="1" ht="12.75">
      <c r="A900" s="277"/>
      <c r="B900" s="473"/>
      <c r="C900" s="171"/>
      <c r="D900" s="171"/>
      <c r="E900" s="171"/>
    </row>
    <row r="901" spans="1:5" s="151" customFormat="1" ht="12.75">
      <c r="A901" s="277"/>
      <c r="B901" s="473"/>
      <c r="C901" s="171"/>
      <c r="D901" s="171"/>
      <c r="E901" s="171"/>
    </row>
    <row r="902" spans="1:5" s="151" customFormat="1" ht="12.75">
      <c r="A902" s="277"/>
      <c r="B902" s="473"/>
      <c r="C902" s="171"/>
      <c r="D902" s="171"/>
      <c r="E902" s="171"/>
    </row>
    <row r="903" spans="1:5" s="151" customFormat="1" ht="12.75">
      <c r="A903" s="277"/>
      <c r="B903" s="473"/>
      <c r="C903" s="171"/>
      <c r="D903" s="171"/>
      <c r="E903" s="171"/>
    </row>
    <row r="904" spans="1:5" s="151" customFormat="1" ht="12.75">
      <c r="A904" s="277"/>
      <c r="B904" s="473"/>
      <c r="C904" s="171"/>
      <c r="D904" s="171"/>
      <c r="E904" s="171"/>
    </row>
    <row r="905" spans="1:5" s="151" customFormat="1" ht="12.75">
      <c r="A905" s="277"/>
      <c r="B905" s="473"/>
      <c r="C905" s="171"/>
      <c r="D905" s="171"/>
      <c r="E905" s="171"/>
    </row>
    <row r="906" spans="1:5" s="151" customFormat="1" ht="12.75">
      <c r="A906" s="277"/>
      <c r="B906" s="473"/>
      <c r="C906" s="171"/>
      <c r="D906" s="171"/>
      <c r="E906" s="171"/>
    </row>
    <row r="907" spans="1:5" s="151" customFormat="1" ht="12.75">
      <c r="A907" s="277"/>
      <c r="B907" s="473"/>
      <c r="C907" s="171"/>
      <c r="D907" s="171"/>
      <c r="E907" s="171"/>
    </row>
    <row r="908" spans="1:5" s="151" customFormat="1" ht="12.75">
      <c r="A908" s="277"/>
      <c r="B908" s="473"/>
      <c r="C908" s="171"/>
      <c r="D908" s="171"/>
      <c r="E908" s="171"/>
    </row>
    <row r="909" spans="1:5" s="151" customFormat="1" ht="12.75">
      <c r="A909" s="277"/>
      <c r="B909" s="473"/>
      <c r="C909" s="171"/>
      <c r="D909" s="171"/>
      <c r="E909" s="171"/>
    </row>
    <row r="910" spans="1:5" s="151" customFormat="1" ht="12.75">
      <c r="A910" s="277"/>
      <c r="B910" s="473"/>
      <c r="C910" s="171"/>
      <c r="D910" s="171"/>
      <c r="E910" s="171"/>
    </row>
    <row r="911" spans="1:5" s="151" customFormat="1" ht="12.75">
      <c r="A911" s="277"/>
      <c r="B911" s="473"/>
      <c r="C911" s="171"/>
      <c r="D911" s="171"/>
      <c r="E911" s="171"/>
    </row>
    <row r="912" spans="1:5" s="151" customFormat="1" ht="12.75">
      <c r="A912" s="277"/>
      <c r="B912" s="473"/>
      <c r="C912" s="171"/>
      <c r="D912" s="171"/>
      <c r="E912" s="171"/>
    </row>
    <row r="913" spans="1:5" s="151" customFormat="1" ht="12.75">
      <c r="A913" s="277"/>
      <c r="B913" s="473"/>
      <c r="C913" s="171"/>
      <c r="D913" s="171"/>
      <c r="E913" s="171"/>
    </row>
    <row r="914" spans="1:5" s="151" customFormat="1" ht="12.75">
      <c r="A914" s="277"/>
      <c r="B914" s="473"/>
      <c r="C914" s="171"/>
      <c r="D914" s="171"/>
      <c r="E914" s="171"/>
    </row>
    <row r="915" spans="1:5" s="151" customFormat="1" ht="12.75">
      <c r="A915" s="277"/>
      <c r="B915" s="473"/>
      <c r="C915" s="171"/>
      <c r="D915" s="171"/>
      <c r="E915" s="171"/>
    </row>
    <row r="916" spans="1:5" s="151" customFormat="1" ht="12.75">
      <c r="A916" s="277"/>
      <c r="B916" s="473"/>
      <c r="C916" s="171"/>
      <c r="D916" s="171"/>
      <c r="E916" s="171"/>
    </row>
    <row r="917" spans="1:5" s="151" customFormat="1" ht="12.75">
      <c r="A917" s="277"/>
      <c r="B917" s="473"/>
      <c r="C917" s="171"/>
      <c r="D917" s="171"/>
      <c r="E917" s="171"/>
    </row>
    <row r="918" spans="1:5" s="151" customFormat="1" ht="12.75">
      <c r="A918" s="277"/>
      <c r="B918" s="473"/>
      <c r="C918" s="171"/>
      <c r="D918" s="171"/>
      <c r="E918" s="171"/>
    </row>
    <row r="919" spans="1:5" s="151" customFormat="1" ht="12.75">
      <c r="A919" s="277"/>
      <c r="B919" s="473"/>
      <c r="C919" s="171"/>
      <c r="D919" s="171"/>
      <c r="E919" s="171"/>
    </row>
    <row r="920" spans="1:5" s="151" customFormat="1" ht="12.75">
      <c r="A920" s="277"/>
      <c r="B920" s="473"/>
      <c r="C920" s="171"/>
      <c r="D920" s="171"/>
      <c r="E920" s="171"/>
    </row>
    <row r="921" spans="1:5" s="151" customFormat="1" ht="12.75">
      <c r="A921" s="277"/>
      <c r="B921" s="473"/>
      <c r="C921" s="171"/>
      <c r="D921" s="171"/>
      <c r="E921" s="171"/>
    </row>
    <row r="922" spans="1:5" s="151" customFormat="1" ht="12.75">
      <c r="A922" s="277"/>
      <c r="B922" s="473"/>
      <c r="C922" s="171"/>
      <c r="D922" s="171"/>
      <c r="E922" s="171"/>
    </row>
    <row r="923" spans="1:5" s="151" customFormat="1" ht="12.75">
      <c r="A923" s="277"/>
      <c r="B923" s="473"/>
      <c r="C923" s="171"/>
      <c r="D923" s="171"/>
      <c r="E923" s="171"/>
    </row>
    <row r="924" spans="1:5" s="151" customFormat="1" ht="12.75">
      <c r="A924" s="277"/>
      <c r="B924" s="473"/>
      <c r="C924" s="171"/>
      <c r="D924" s="171"/>
      <c r="E924" s="171"/>
    </row>
    <row r="925" spans="1:5" s="151" customFormat="1" ht="12.75">
      <c r="A925" s="277"/>
      <c r="B925" s="473"/>
      <c r="C925" s="171"/>
      <c r="D925" s="171"/>
      <c r="E925" s="171"/>
    </row>
    <row r="926" spans="1:5" s="151" customFormat="1" ht="12.75">
      <c r="A926" s="277"/>
      <c r="B926" s="473"/>
      <c r="C926" s="171"/>
      <c r="D926" s="171"/>
      <c r="E926" s="171"/>
    </row>
    <row r="927" spans="1:5" s="151" customFormat="1" ht="12.75">
      <c r="A927" s="277"/>
      <c r="B927" s="473"/>
      <c r="C927" s="171"/>
      <c r="D927" s="171"/>
      <c r="E927" s="171"/>
    </row>
    <row r="928" spans="1:5" s="151" customFormat="1" ht="12.75">
      <c r="A928" s="277"/>
      <c r="B928" s="473"/>
      <c r="C928" s="171"/>
      <c r="D928" s="171"/>
      <c r="E928" s="171"/>
    </row>
    <row r="929" spans="1:5" s="151" customFormat="1" ht="12.75">
      <c r="A929" s="277"/>
      <c r="B929" s="473"/>
      <c r="C929" s="171"/>
      <c r="D929" s="171"/>
      <c r="E929" s="171"/>
    </row>
    <row r="930" spans="1:5" s="151" customFormat="1" ht="12.75">
      <c r="A930" s="277"/>
      <c r="B930" s="473"/>
      <c r="C930" s="171"/>
      <c r="D930" s="171"/>
      <c r="E930" s="171"/>
    </row>
    <row r="931" spans="1:5" s="151" customFormat="1" ht="12.75">
      <c r="A931" s="277"/>
      <c r="B931" s="473"/>
      <c r="C931" s="171"/>
      <c r="D931" s="171"/>
      <c r="E931" s="171"/>
    </row>
    <row r="932" spans="1:5" s="151" customFormat="1" ht="12.75">
      <c r="A932" s="277"/>
      <c r="B932" s="473"/>
      <c r="C932" s="171"/>
      <c r="D932" s="171"/>
      <c r="E932" s="171"/>
    </row>
    <row r="933" spans="1:5" s="151" customFormat="1" ht="12.75">
      <c r="A933" s="277"/>
      <c r="B933" s="473"/>
      <c r="C933" s="171"/>
      <c r="D933" s="171"/>
      <c r="E933" s="171"/>
    </row>
    <row r="934" spans="1:5" s="151" customFormat="1" ht="12.75">
      <c r="A934" s="277"/>
      <c r="B934" s="473"/>
      <c r="C934" s="171"/>
      <c r="D934" s="171"/>
      <c r="E934" s="171"/>
    </row>
    <row r="935" spans="1:5" s="151" customFormat="1" ht="12.75">
      <c r="A935" s="277"/>
      <c r="B935" s="473"/>
      <c r="C935" s="171"/>
      <c r="D935" s="171"/>
      <c r="E935" s="171"/>
    </row>
    <row r="936" spans="1:5" s="151" customFormat="1" ht="12.75">
      <c r="A936" s="277"/>
      <c r="B936" s="473"/>
      <c r="C936" s="171"/>
      <c r="D936" s="171"/>
      <c r="E936" s="171"/>
    </row>
    <row r="937" spans="1:5" s="151" customFormat="1" ht="12.75">
      <c r="A937" s="277"/>
      <c r="B937" s="473"/>
      <c r="C937" s="171"/>
      <c r="D937" s="171"/>
      <c r="E937" s="171"/>
    </row>
    <row r="938" spans="1:5" s="151" customFormat="1" ht="12.75">
      <c r="A938" s="277"/>
      <c r="B938" s="473"/>
      <c r="C938" s="171"/>
      <c r="D938" s="171"/>
      <c r="E938" s="171"/>
    </row>
    <row r="939" spans="1:5" s="151" customFormat="1" ht="12.75">
      <c r="A939" s="277"/>
      <c r="B939" s="473"/>
      <c r="C939" s="171"/>
      <c r="D939" s="171"/>
      <c r="E939" s="171"/>
    </row>
    <row r="940" spans="1:5" s="151" customFormat="1" ht="12.75">
      <c r="A940" s="277"/>
      <c r="B940" s="473"/>
      <c r="C940" s="171"/>
      <c r="D940" s="171"/>
      <c r="E940" s="171"/>
    </row>
    <row r="941" spans="1:5" s="151" customFormat="1" ht="12.75">
      <c r="A941" s="277"/>
      <c r="B941" s="473"/>
      <c r="C941" s="171"/>
      <c r="D941" s="171"/>
      <c r="E941" s="171"/>
    </row>
    <row r="942" spans="1:5" s="151" customFormat="1" ht="12.75">
      <c r="A942" s="277"/>
      <c r="B942" s="473"/>
      <c r="C942" s="171"/>
      <c r="D942" s="171"/>
      <c r="E942" s="171"/>
    </row>
    <row r="943" spans="1:5" s="151" customFormat="1" ht="12.75">
      <c r="A943" s="277"/>
      <c r="B943" s="473"/>
      <c r="C943" s="171"/>
      <c r="D943" s="171"/>
      <c r="E943" s="171"/>
    </row>
    <row r="944" spans="1:5" s="151" customFormat="1" ht="12.75">
      <c r="A944" s="277"/>
      <c r="B944" s="473"/>
      <c r="C944" s="171"/>
      <c r="D944" s="171"/>
      <c r="E944" s="171"/>
    </row>
    <row r="945" spans="1:5" s="151" customFormat="1" ht="12.75">
      <c r="A945" s="277"/>
      <c r="B945" s="473"/>
      <c r="C945" s="171"/>
      <c r="D945" s="171"/>
      <c r="E945" s="171"/>
    </row>
    <row r="946" spans="1:5" s="151" customFormat="1" ht="12.75">
      <c r="A946" s="277"/>
      <c r="B946" s="473"/>
      <c r="C946" s="171"/>
      <c r="D946" s="171"/>
      <c r="E946" s="171"/>
    </row>
    <row r="947" spans="1:5" s="151" customFormat="1" ht="12.75">
      <c r="A947" s="277"/>
      <c r="B947" s="473"/>
      <c r="C947" s="171"/>
      <c r="D947" s="171"/>
      <c r="E947" s="171"/>
    </row>
    <row r="948" spans="1:5" s="151" customFormat="1" ht="12.75">
      <c r="A948" s="277"/>
      <c r="B948" s="473"/>
      <c r="C948" s="171"/>
      <c r="D948" s="171"/>
      <c r="E948" s="171"/>
    </row>
    <row r="949" spans="1:5" s="151" customFormat="1" ht="12.75">
      <c r="A949" s="277"/>
      <c r="B949" s="473"/>
      <c r="C949" s="171"/>
      <c r="D949" s="171"/>
      <c r="E949" s="171"/>
    </row>
    <row r="950" spans="1:5" s="151" customFormat="1" ht="12.75">
      <c r="A950" s="277"/>
      <c r="B950" s="473"/>
      <c r="C950" s="171"/>
      <c r="D950" s="171"/>
      <c r="E950" s="171"/>
    </row>
    <row r="951" spans="1:5" s="151" customFormat="1" ht="12.75">
      <c r="A951" s="277"/>
      <c r="B951" s="473"/>
      <c r="C951" s="171"/>
      <c r="D951" s="171"/>
      <c r="E951" s="171"/>
    </row>
    <row r="952" spans="1:5" s="151" customFormat="1" ht="12.75">
      <c r="A952" s="277"/>
      <c r="B952" s="473"/>
      <c r="C952" s="171"/>
      <c r="D952" s="171"/>
      <c r="E952" s="171"/>
    </row>
    <row r="953" spans="1:5" s="151" customFormat="1" ht="12.75">
      <c r="A953" s="277"/>
      <c r="B953" s="473"/>
      <c r="C953" s="171"/>
      <c r="D953" s="171"/>
      <c r="E953" s="171"/>
    </row>
    <row r="954" spans="1:5" s="151" customFormat="1" ht="12.75">
      <c r="A954" s="277"/>
      <c r="B954" s="473"/>
      <c r="C954" s="171"/>
      <c r="D954" s="171"/>
      <c r="E954" s="171"/>
    </row>
    <row r="955" spans="1:5" s="151" customFormat="1" ht="12.75">
      <c r="A955" s="277"/>
      <c r="B955" s="473"/>
      <c r="C955" s="171"/>
      <c r="D955" s="171"/>
      <c r="E955" s="171"/>
    </row>
    <row r="956" spans="1:5" s="151" customFormat="1" ht="12.75">
      <c r="A956" s="277"/>
      <c r="B956" s="473"/>
      <c r="C956" s="171"/>
      <c r="D956" s="171"/>
      <c r="E956" s="171"/>
    </row>
    <row r="957" spans="1:5" s="151" customFormat="1" ht="12.75">
      <c r="A957" s="277"/>
      <c r="B957" s="473"/>
      <c r="C957" s="171"/>
      <c r="D957" s="171"/>
      <c r="E957" s="171"/>
    </row>
    <row r="958" spans="1:5" s="151" customFormat="1" ht="12.75">
      <c r="A958" s="277"/>
      <c r="B958" s="473"/>
      <c r="C958" s="171"/>
      <c r="D958" s="171"/>
      <c r="E958" s="171"/>
    </row>
    <row r="959" spans="1:5" s="151" customFormat="1" ht="12.75">
      <c r="A959" s="277"/>
      <c r="B959" s="473"/>
      <c r="C959" s="171"/>
      <c r="D959" s="171"/>
      <c r="E959" s="171"/>
    </row>
    <row r="960" spans="1:5" s="151" customFormat="1" ht="12.75">
      <c r="A960" s="277"/>
      <c r="B960" s="473"/>
      <c r="C960" s="171"/>
      <c r="D960" s="171"/>
      <c r="E960" s="171"/>
    </row>
    <row r="961" spans="1:5" s="151" customFormat="1" ht="12.75">
      <c r="A961" s="277"/>
      <c r="B961" s="473"/>
      <c r="C961" s="171"/>
      <c r="D961" s="171"/>
      <c r="E961" s="171"/>
    </row>
    <row r="962" spans="1:5" s="151" customFormat="1" ht="12.75">
      <c r="A962" s="277"/>
      <c r="B962" s="473"/>
      <c r="C962" s="171"/>
      <c r="D962" s="171"/>
      <c r="E962" s="171"/>
    </row>
    <row r="963" spans="1:5" s="151" customFormat="1" ht="12.75">
      <c r="A963" s="277"/>
      <c r="B963" s="473"/>
      <c r="C963" s="171"/>
      <c r="D963" s="171"/>
      <c r="E963" s="171"/>
    </row>
    <row r="964" spans="1:5" s="151" customFormat="1" ht="12.75">
      <c r="A964" s="277"/>
      <c r="B964" s="473"/>
      <c r="C964" s="171"/>
      <c r="D964" s="171"/>
      <c r="E964" s="171"/>
    </row>
    <row r="965" spans="1:5" s="151" customFormat="1" ht="12.75">
      <c r="A965" s="277"/>
      <c r="B965" s="473"/>
      <c r="C965" s="171"/>
      <c r="D965" s="171"/>
      <c r="E965" s="171"/>
    </row>
    <row r="966" spans="1:5" s="151" customFormat="1" ht="12.75">
      <c r="A966" s="277"/>
      <c r="B966" s="473"/>
      <c r="C966" s="171"/>
      <c r="D966" s="171"/>
      <c r="E966" s="171"/>
    </row>
    <row r="967" spans="1:5" s="151" customFormat="1" ht="12.75">
      <c r="A967" s="277"/>
      <c r="B967" s="473"/>
      <c r="C967" s="171"/>
      <c r="D967" s="171"/>
      <c r="E967" s="171"/>
    </row>
    <row r="968" spans="1:5" s="151" customFormat="1" ht="12.75">
      <c r="A968" s="277"/>
      <c r="B968" s="473"/>
      <c r="C968" s="171"/>
      <c r="D968" s="171"/>
      <c r="E968" s="171"/>
    </row>
    <row r="969" spans="1:5" s="151" customFormat="1" ht="12.75">
      <c r="A969" s="277"/>
      <c r="B969" s="473"/>
      <c r="C969" s="171"/>
      <c r="D969" s="171"/>
      <c r="E969" s="171"/>
    </row>
    <row r="970" spans="1:5" s="151" customFormat="1" ht="12.75">
      <c r="A970" s="277"/>
      <c r="B970" s="473"/>
      <c r="C970" s="171"/>
      <c r="D970" s="171"/>
      <c r="E970" s="171"/>
    </row>
    <row r="971" spans="1:5" s="151" customFormat="1" ht="12.75">
      <c r="A971" s="277"/>
      <c r="B971" s="473"/>
      <c r="C971" s="171"/>
      <c r="D971" s="171"/>
      <c r="E971" s="171"/>
    </row>
    <row r="972" spans="1:5" s="151" customFormat="1" ht="12.75">
      <c r="A972" s="277"/>
      <c r="B972" s="473"/>
      <c r="C972" s="171"/>
      <c r="D972" s="171"/>
      <c r="E972" s="171"/>
    </row>
    <row r="973" spans="1:5" s="151" customFormat="1" ht="12.75">
      <c r="A973" s="277"/>
      <c r="B973" s="473"/>
      <c r="C973" s="171"/>
      <c r="D973" s="171"/>
      <c r="E973" s="171"/>
    </row>
    <row r="974" spans="1:5" s="151" customFormat="1" ht="12.75">
      <c r="A974" s="277"/>
      <c r="B974" s="473"/>
      <c r="C974" s="171"/>
      <c r="D974" s="171"/>
      <c r="E974" s="171"/>
    </row>
    <row r="975" spans="1:5" s="151" customFormat="1" ht="12.75">
      <c r="A975" s="277"/>
      <c r="B975" s="473"/>
      <c r="C975" s="171"/>
      <c r="D975" s="171"/>
      <c r="E975" s="171"/>
    </row>
    <row r="976" spans="1:5" s="151" customFormat="1" ht="12.75">
      <c r="A976" s="277"/>
      <c r="B976" s="473"/>
      <c r="C976" s="171"/>
      <c r="D976" s="171"/>
      <c r="E976" s="171"/>
    </row>
    <row r="977" spans="1:5" s="151" customFormat="1" ht="12.75">
      <c r="A977" s="277"/>
      <c r="B977" s="473"/>
      <c r="C977" s="171"/>
      <c r="D977" s="171"/>
      <c r="E977" s="171"/>
    </row>
    <row r="978" spans="1:5" s="151" customFormat="1" ht="12.75">
      <c r="A978" s="277"/>
      <c r="B978" s="473"/>
      <c r="C978" s="171"/>
      <c r="D978" s="171"/>
      <c r="E978" s="171"/>
    </row>
    <row r="979" spans="1:5" s="151" customFormat="1" ht="12.75">
      <c r="A979" s="277"/>
      <c r="B979" s="473"/>
      <c r="C979" s="171"/>
      <c r="D979" s="171"/>
      <c r="E979" s="171"/>
    </row>
    <row r="980" spans="1:5" s="151" customFormat="1" ht="12.75">
      <c r="A980" s="277"/>
      <c r="B980" s="473"/>
      <c r="C980" s="171"/>
      <c r="D980" s="171"/>
      <c r="E980" s="171"/>
    </row>
    <row r="981" spans="1:5" s="151" customFormat="1" ht="12.75">
      <c r="A981" s="277"/>
      <c r="B981" s="473"/>
      <c r="C981" s="171"/>
      <c r="D981" s="171"/>
      <c r="E981" s="171"/>
    </row>
    <row r="982" spans="1:5" s="151" customFormat="1" ht="12.75">
      <c r="A982" s="277"/>
      <c r="B982" s="473"/>
      <c r="C982" s="171"/>
      <c r="D982" s="171"/>
      <c r="E982" s="171"/>
    </row>
    <row r="983" spans="1:5" s="151" customFormat="1" ht="12.75">
      <c r="A983" s="277"/>
      <c r="B983" s="473"/>
      <c r="C983" s="171"/>
      <c r="D983" s="171"/>
      <c r="E983" s="171"/>
    </row>
    <row r="984" spans="1:5" s="151" customFormat="1" ht="12.75">
      <c r="A984" s="277"/>
      <c r="B984" s="473"/>
      <c r="C984" s="171"/>
      <c r="D984" s="171"/>
      <c r="E984" s="171"/>
    </row>
    <row r="985" spans="1:5" s="151" customFormat="1" ht="12.75">
      <c r="A985" s="277"/>
      <c r="B985" s="473"/>
      <c r="C985" s="171"/>
      <c r="D985" s="171"/>
      <c r="E985" s="171"/>
    </row>
    <row r="986" spans="1:5" s="151" customFormat="1" ht="12.75">
      <c r="A986" s="277"/>
      <c r="B986" s="473"/>
      <c r="C986" s="171"/>
      <c r="D986" s="171"/>
      <c r="E986" s="171"/>
    </row>
    <row r="987" spans="1:5" s="151" customFormat="1" ht="12.75">
      <c r="A987" s="277"/>
      <c r="B987" s="473"/>
      <c r="C987" s="171"/>
      <c r="D987" s="171"/>
      <c r="E987" s="171"/>
    </row>
    <row r="988" spans="1:5" s="151" customFormat="1" ht="12.75">
      <c r="A988" s="277"/>
      <c r="B988" s="473"/>
      <c r="C988" s="171"/>
      <c r="D988" s="171"/>
      <c r="E988" s="171"/>
    </row>
    <row r="989" spans="1:5" s="151" customFormat="1" ht="12.75">
      <c r="A989" s="277"/>
      <c r="B989" s="473"/>
      <c r="C989" s="171"/>
      <c r="D989" s="171"/>
      <c r="E989" s="171"/>
    </row>
    <row r="990" spans="1:5" s="151" customFormat="1" ht="12.75">
      <c r="A990" s="277"/>
      <c r="B990" s="473"/>
      <c r="C990" s="171"/>
      <c r="D990" s="171"/>
      <c r="E990" s="171"/>
    </row>
    <row r="991" spans="1:5" s="151" customFormat="1" ht="12.75">
      <c r="A991" s="277"/>
      <c r="B991" s="473"/>
      <c r="C991" s="171"/>
      <c r="D991" s="171"/>
      <c r="E991" s="171"/>
    </row>
    <row r="992" spans="1:5" s="151" customFormat="1" ht="12.75">
      <c r="A992" s="277"/>
      <c r="B992" s="473"/>
      <c r="C992" s="171"/>
      <c r="D992" s="171"/>
      <c r="E992" s="171"/>
    </row>
    <row r="993" spans="1:5" s="151" customFormat="1" ht="12.75">
      <c r="A993" s="277"/>
      <c r="B993" s="473"/>
      <c r="C993" s="171"/>
      <c r="D993" s="171"/>
      <c r="E993" s="171"/>
    </row>
    <row r="994" spans="1:5" s="151" customFormat="1" ht="12.75">
      <c r="A994" s="277"/>
      <c r="B994" s="473"/>
      <c r="C994" s="171"/>
      <c r="D994" s="171"/>
      <c r="E994" s="171"/>
    </row>
    <row r="995" spans="1:5" s="151" customFormat="1" ht="12.75">
      <c r="A995" s="277"/>
      <c r="B995" s="473"/>
      <c r="C995" s="171"/>
      <c r="D995" s="171"/>
      <c r="E995" s="171"/>
    </row>
    <row r="996" spans="1:5" s="151" customFormat="1" ht="12.75">
      <c r="A996" s="277"/>
      <c r="B996" s="473"/>
      <c r="C996" s="171"/>
      <c r="D996" s="171"/>
      <c r="E996" s="171"/>
    </row>
    <row r="997" spans="1:5" s="151" customFormat="1" ht="12.75">
      <c r="A997" s="277"/>
      <c r="B997" s="473"/>
      <c r="C997" s="171"/>
      <c r="D997" s="171"/>
      <c r="E997" s="171"/>
    </row>
    <row r="998" spans="1:5" s="151" customFormat="1" ht="12.75">
      <c r="A998" s="277"/>
      <c r="B998" s="473"/>
      <c r="C998" s="171"/>
      <c r="D998" s="171"/>
      <c r="E998" s="171"/>
    </row>
    <row r="999" spans="1:5" s="151" customFormat="1" ht="12.75">
      <c r="A999" s="277"/>
      <c r="B999" s="473"/>
      <c r="C999" s="171"/>
      <c r="D999" s="171"/>
      <c r="E999" s="171"/>
    </row>
    <row r="1000" spans="1:5" s="151" customFormat="1" ht="12.75">
      <c r="A1000" s="277"/>
      <c r="B1000" s="473"/>
      <c r="C1000" s="171"/>
      <c r="D1000" s="171"/>
      <c r="E1000" s="171"/>
    </row>
    <row r="1001" spans="1:5" s="151" customFormat="1" ht="12.75">
      <c r="A1001" s="277"/>
      <c r="B1001" s="473"/>
      <c r="C1001" s="171"/>
      <c r="D1001" s="171"/>
      <c r="E1001" s="171"/>
    </row>
    <row r="1002" spans="1:5" s="151" customFormat="1" ht="12.75">
      <c r="A1002" s="277"/>
      <c r="B1002" s="473"/>
      <c r="C1002" s="171"/>
      <c r="D1002" s="171"/>
      <c r="E1002" s="171"/>
    </row>
    <row r="1003" spans="1:5" s="151" customFormat="1" ht="12.75">
      <c r="A1003" s="277"/>
      <c r="B1003" s="473"/>
      <c r="C1003" s="171"/>
      <c r="D1003" s="171"/>
      <c r="E1003" s="171"/>
    </row>
    <row r="1004" spans="1:5" s="151" customFormat="1" ht="12.75">
      <c r="A1004" s="277"/>
      <c r="B1004" s="473"/>
      <c r="C1004" s="171"/>
      <c r="D1004" s="171"/>
      <c r="E1004" s="171"/>
    </row>
    <row r="1005" spans="1:5" s="151" customFormat="1" ht="12.75">
      <c r="A1005" s="277"/>
      <c r="B1005" s="473"/>
      <c r="C1005" s="171"/>
      <c r="D1005" s="171"/>
      <c r="E1005" s="171"/>
    </row>
    <row r="1006" spans="1:5" s="151" customFormat="1" ht="12.75">
      <c r="A1006" s="277"/>
      <c r="B1006" s="473"/>
      <c r="C1006" s="171"/>
      <c r="D1006" s="171"/>
      <c r="E1006" s="171"/>
    </row>
    <row r="1007" spans="1:5" s="151" customFormat="1" ht="12.75">
      <c r="A1007" s="277"/>
      <c r="B1007" s="473"/>
      <c r="C1007" s="171"/>
      <c r="D1007" s="171"/>
      <c r="E1007" s="171"/>
    </row>
    <row r="1008" spans="1:5" s="151" customFormat="1" ht="12.75">
      <c r="A1008" s="277"/>
      <c r="B1008" s="473"/>
      <c r="C1008" s="171"/>
      <c r="D1008" s="171"/>
      <c r="E1008" s="171"/>
    </row>
    <row r="1009" spans="1:5" s="151" customFormat="1" ht="12.75">
      <c r="A1009" s="277"/>
      <c r="B1009" s="473"/>
      <c r="C1009" s="171"/>
      <c r="D1009" s="171"/>
      <c r="E1009" s="171"/>
    </row>
    <row r="1010" spans="1:5" s="151" customFormat="1" ht="12.75">
      <c r="A1010" s="277"/>
      <c r="B1010" s="473"/>
      <c r="C1010" s="171"/>
      <c r="D1010" s="171"/>
      <c r="E1010" s="171"/>
    </row>
    <row r="1011" spans="1:5" s="151" customFormat="1" ht="12.75">
      <c r="A1011" s="277"/>
      <c r="B1011" s="473"/>
      <c r="C1011" s="171"/>
      <c r="D1011" s="171"/>
      <c r="E1011" s="171"/>
    </row>
    <row r="1012" spans="1:5" s="151" customFormat="1" ht="12.75">
      <c r="A1012" s="277"/>
      <c r="B1012" s="473"/>
      <c r="C1012" s="171"/>
      <c r="D1012" s="171"/>
      <c r="E1012" s="171"/>
    </row>
    <row r="1013" spans="1:5" s="151" customFormat="1" ht="12.75">
      <c r="A1013" s="277"/>
      <c r="B1013" s="473"/>
      <c r="C1013" s="171"/>
      <c r="D1013" s="171"/>
      <c r="E1013" s="171"/>
    </row>
    <row r="1014" spans="1:5" s="151" customFormat="1" ht="12.75">
      <c r="A1014" s="277"/>
      <c r="B1014" s="473"/>
      <c r="C1014" s="171"/>
      <c r="D1014" s="171"/>
      <c r="E1014" s="171"/>
    </row>
    <row r="1015" spans="1:5" s="151" customFormat="1" ht="12.75">
      <c r="A1015" s="277"/>
      <c r="B1015" s="473"/>
      <c r="C1015" s="171"/>
      <c r="D1015" s="171"/>
      <c r="E1015" s="171"/>
    </row>
    <row r="1016" spans="1:5" s="151" customFormat="1" ht="12.75">
      <c r="A1016" s="277"/>
      <c r="B1016" s="473"/>
      <c r="C1016" s="171"/>
      <c r="D1016" s="171"/>
      <c r="E1016" s="171"/>
    </row>
    <row r="1017" spans="1:5" s="151" customFormat="1" ht="12.75">
      <c r="A1017" s="277"/>
      <c r="B1017" s="473"/>
      <c r="C1017" s="171"/>
      <c r="D1017" s="171"/>
      <c r="E1017" s="171"/>
    </row>
    <row r="1018" spans="1:5" s="151" customFormat="1" ht="12.75">
      <c r="A1018" s="277"/>
      <c r="B1018" s="473"/>
      <c r="C1018" s="171"/>
      <c r="D1018" s="171"/>
      <c r="E1018" s="171"/>
    </row>
    <row r="1019" spans="1:5" s="151" customFormat="1" ht="12.75">
      <c r="A1019" s="277"/>
      <c r="B1019" s="473"/>
      <c r="C1019" s="171"/>
      <c r="D1019" s="171"/>
      <c r="E1019" s="171"/>
    </row>
    <row r="1020" spans="1:5" s="151" customFormat="1" ht="12.75">
      <c r="A1020" s="277"/>
      <c r="B1020" s="473"/>
      <c r="C1020" s="171"/>
      <c r="D1020" s="171"/>
      <c r="E1020" s="171"/>
    </row>
    <row r="1021" spans="1:5" s="151" customFormat="1" ht="12.75">
      <c r="A1021" s="277"/>
      <c r="B1021" s="473"/>
      <c r="C1021" s="171"/>
      <c r="D1021" s="171"/>
      <c r="E1021" s="171"/>
    </row>
    <row r="1022" spans="1:5" s="151" customFormat="1" ht="12.75">
      <c r="A1022" s="277"/>
      <c r="B1022" s="473"/>
      <c r="C1022" s="171"/>
      <c r="D1022" s="171"/>
      <c r="E1022" s="171"/>
    </row>
    <row r="1023" spans="1:5" s="151" customFormat="1" ht="12.75">
      <c r="A1023" s="277"/>
      <c r="B1023" s="473"/>
      <c r="C1023" s="171"/>
      <c r="D1023" s="171"/>
      <c r="E1023" s="171"/>
    </row>
    <row r="1024" spans="1:5" s="151" customFormat="1" ht="12.75">
      <c r="A1024" s="277"/>
      <c r="B1024" s="473"/>
      <c r="C1024" s="171"/>
      <c r="D1024" s="171"/>
      <c r="E1024" s="171"/>
    </row>
    <row r="1025" spans="1:5" s="151" customFormat="1" ht="12.75">
      <c r="A1025" s="277"/>
      <c r="B1025" s="473"/>
      <c r="C1025" s="171"/>
      <c r="D1025" s="171"/>
      <c r="E1025" s="171"/>
    </row>
    <row r="1026" spans="1:5" s="151" customFormat="1" ht="12.75">
      <c r="A1026" s="277"/>
      <c r="B1026" s="473"/>
      <c r="C1026" s="171"/>
      <c r="D1026" s="171"/>
      <c r="E1026" s="171"/>
    </row>
    <row r="1027" spans="1:5" s="151" customFormat="1" ht="12.75">
      <c r="A1027" s="277"/>
      <c r="B1027" s="473"/>
      <c r="C1027" s="171"/>
      <c r="D1027" s="171"/>
      <c r="E1027" s="171"/>
    </row>
    <row r="1028" spans="1:5" s="151" customFormat="1" ht="12.75">
      <c r="A1028" s="277"/>
      <c r="B1028" s="473"/>
      <c r="C1028" s="171"/>
      <c r="D1028" s="171"/>
      <c r="E1028" s="171"/>
    </row>
    <row r="1029" spans="1:5" s="151" customFormat="1" ht="12.75">
      <c r="A1029" s="277"/>
      <c r="B1029" s="473"/>
      <c r="C1029" s="171"/>
      <c r="D1029" s="171"/>
      <c r="E1029" s="171"/>
    </row>
    <row r="1030" spans="1:5" s="151" customFormat="1" ht="12.75">
      <c r="A1030" s="277"/>
      <c r="B1030" s="473"/>
      <c r="C1030" s="171"/>
      <c r="D1030" s="171"/>
      <c r="E1030" s="171"/>
    </row>
    <row r="1031" spans="1:5" s="151" customFormat="1" ht="12.75">
      <c r="A1031" s="277"/>
      <c r="B1031" s="473"/>
      <c r="C1031" s="171"/>
      <c r="D1031" s="171"/>
      <c r="E1031" s="171"/>
    </row>
    <row r="1032" spans="1:5" s="151" customFormat="1" ht="12.75">
      <c r="A1032" s="277"/>
      <c r="B1032" s="473"/>
      <c r="C1032" s="171"/>
      <c r="D1032" s="171"/>
      <c r="E1032" s="171"/>
    </row>
    <row r="1033" spans="1:5" s="151" customFormat="1" ht="12.75">
      <c r="A1033" s="277"/>
      <c r="B1033" s="473"/>
      <c r="C1033" s="171"/>
      <c r="D1033" s="171"/>
      <c r="E1033" s="171"/>
    </row>
    <row r="1034" spans="1:5" s="151" customFormat="1" ht="12.75">
      <c r="A1034" s="277"/>
      <c r="B1034" s="473"/>
      <c r="C1034" s="171"/>
      <c r="D1034" s="171"/>
      <c r="E1034" s="171"/>
    </row>
    <row r="1035" spans="1:5" s="151" customFormat="1" ht="12.75">
      <c r="A1035" s="277"/>
      <c r="B1035" s="473"/>
      <c r="C1035" s="171"/>
      <c r="D1035" s="171"/>
      <c r="E1035" s="171"/>
    </row>
    <row r="1036" spans="1:5" s="151" customFormat="1" ht="12.75">
      <c r="A1036" s="277"/>
      <c r="B1036" s="473"/>
      <c r="C1036" s="171"/>
      <c r="D1036" s="171"/>
      <c r="E1036" s="171"/>
    </row>
    <row r="1037" spans="1:5" s="151" customFormat="1" ht="12.75">
      <c r="A1037" s="277"/>
      <c r="B1037" s="473"/>
      <c r="C1037" s="171"/>
      <c r="D1037" s="171"/>
      <c r="E1037" s="171"/>
    </row>
    <row r="1038" spans="1:5" s="151" customFormat="1" ht="12.75">
      <c r="A1038" s="277"/>
      <c r="B1038" s="473"/>
      <c r="C1038" s="171"/>
      <c r="D1038" s="171"/>
      <c r="E1038" s="171"/>
    </row>
    <row r="1039" spans="1:5" s="151" customFormat="1" ht="12.75">
      <c r="A1039" s="277"/>
      <c r="B1039" s="473"/>
      <c r="C1039" s="171"/>
      <c r="D1039" s="171"/>
      <c r="E1039" s="171"/>
    </row>
    <row r="1040" spans="1:5" s="151" customFormat="1" ht="12.75">
      <c r="A1040" s="277"/>
      <c r="B1040" s="473"/>
      <c r="C1040" s="171"/>
      <c r="D1040" s="171"/>
      <c r="E1040" s="171"/>
    </row>
    <row r="1041" spans="1:5" s="151" customFormat="1" ht="12.75">
      <c r="A1041" s="277"/>
      <c r="B1041" s="473"/>
      <c r="C1041" s="171"/>
      <c r="D1041" s="171"/>
      <c r="E1041" s="171"/>
    </row>
    <row r="1042" spans="1:5" s="151" customFormat="1" ht="12.75">
      <c r="A1042" s="277"/>
      <c r="B1042" s="473"/>
      <c r="C1042" s="171"/>
      <c r="D1042" s="171"/>
      <c r="E1042" s="171"/>
    </row>
    <row r="1043" spans="1:5" s="151" customFormat="1" ht="12.75">
      <c r="A1043" s="277"/>
      <c r="B1043" s="473"/>
      <c r="C1043" s="171"/>
      <c r="D1043" s="171"/>
      <c r="E1043" s="171"/>
    </row>
    <row r="1044" spans="1:5" s="151" customFormat="1" ht="12.75">
      <c r="A1044" s="277"/>
      <c r="B1044" s="473"/>
      <c r="C1044" s="171"/>
      <c r="D1044" s="171"/>
      <c r="E1044" s="171"/>
    </row>
    <row r="1045" spans="1:5" s="151" customFormat="1" ht="12.75">
      <c r="A1045" s="277"/>
      <c r="B1045" s="473"/>
      <c r="C1045" s="171"/>
      <c r="D1045" s="171"/>
      <c r="E1045" s="171"/>
    </row>
    <row r="1046" spans="1:5" s="151" customFormat="1" ht="12.75">
      <c r="A1046" s="277"/>
      <c r="B1046" s="473"/>
      <c r="C1046" s="171"/>
      <c r="D1046" s="171"/>
      <c r="E1046" s="171"/>
    </row>
    <row r="1047" spans="1:5" s="151" customFormat="1" ht="12.75">
      <c r="A1047" s="277"/>
      <c r="B1047" s="473"/>
      <c r="C1047" s="171"/>
      <c r="D1047" s="171"/>
      <c r="E1047" s="171"/>
    </row>
    <row r="1048" spans="1:5" s="151" customFormat="1" ht="12.75">
      <c r="A1048" s="277"/>
      <c r="B1048" s="473"/>
      <c r="C1048" s="171"/>
      <c r="D1048" s="171"/>
      <c r="E1048" s="171"/>
    </row>
    <row r="1049" spans="1:5" s="151" customFormat="1" ht="12.75">
      <c r="A1049" s="277"/>
      <c r="B1049" s="473"/>
      <c r="C1049" s="171"/>
      <c r="D1049" s="171"/>
      <c r="E1049" s="171"/>
    </row>
    <row r="1050" spans="1:5" s="151" customFormat="1" ht="12.75">
      <c r="A1050" s="277"/>
      <c r="B1050" s="473"/>
      <c r="C1050" s="171"/>
      <c r="D1050" s="171"/>
      <c r="E1050" s="171"/>
    </row>
    <row r="1051" spans="1:5" s="151" customFormat="1" ht="12.75">
      <c r="A1051" s="277"/>
      <c r="B1051" s="473"/>
      <c r="C1051" s="171"/>
      <c r="D1051" s="171"/>
      <c r="E1051" s="171"/>
    </row>
    <row r="1052" spans="1:5" s="151" customFormat="1" ht="12.75">
      <c r="A1052" s="277"/>
      <c r="B1052" s="473"/>
      <c r="C1052" s="171"/>
      <c r="D1052" s="171"/>
      <c r="E1052" s="171"/>
    </row>
    <row r="1053" spans="1:5" s="151" customFormat="1" ht="12.75">
      <c r="A1053" s="277"/>
      <c r="B1053" s="473"/>
      <c r="C1053" s="171"/>
      <c r="D1053" s="171"/>
      <c r="E1053" s="171"/>
    </row>
    <row r="1054" spans="1:5" s="151" customFormat="1" ht="12.75">
      <c r="A1054" s="277"/>
      <c r="B1054" s="473"/>
      <c r="C1054" s="171"/>
      <c r="D1054" s="171"/>
      <c r="E1054" s="171"/>
    </row>
    <row r="1055" spans="1:5" s="151" customFormat="1" ht="12.75">
      <c r="A1055" s="277"/>
      <c r="B1055" s="473"/>
      <c r="C1055" s="171"/>
      <c r="D1055" s="171"/>
      <c r="E1055" s="171"/>
    </row>
    <row r="1056" spans="1:5" s="151" customFormat="1" ht="12.75">
      <c r="A1056" s="277"/>
      <c r="B1056" s="473"/>
      <c r="C1056" s="171"/>
      <c r="D1056" s="171"/>
      <c r="E1056" s="171"/>
    </row>
    <row r="1057" spans="1:5" s="151" customFormat="1" ht="12.75">
      <c r="A1057" s="277"/>
      <c r="B1057" s="473"/>
      <c r="C1057" s="171"/>
      <c r="D1057" s="171"/>
      <c r="E1057" s="171"/>
    </row>
    <row r="1058" spans="1:5" s="151" customFormat="1" ht="12.75">
      <c r="A1058" s="277"/>
      <c r="B1058" s="473"/>
      <c r="C1058" s="171"/>
      <c r="D1058" s="171"/>
      <c r="E1058" s="171"/>
    </row>
    <row r="1059" spans="1:5" s="151" customFormat="1" ht="12.75">
      <c r="A1059" s="277"/>
      <c r="B1059" s="473"/>
      <c r="C1059" s="171"/>
      <c r="D1059" s="171"/>
      <c r="E1059" s="171"/>
    </row>
    <row r="1060" spans="1:5" s="151" customFormat="1" ht="12.75">
      <c r="A1060" s="277"/>
      <c r="B1060" s="473"/>
      <c r="C1060" s="171"/>
      <c r="D1060" s="171"/>
      <c r="E1060" s="171"/>
    </row>
    <row r="1061" spans="1:5" s="151" customFormat="1" ht="12.75">
      <c r="A1061" s="277"/>
      <c r="B1061" s="473"/>
      <c r="C1061" s="171"/>
      <c r="D1061" s="171"/>
      <c r="E1061" s="171"/>
    </row>
    <row r="1062" spans="1:5" s="151" customFormat="1" ht="12.75">
      <c r="A1062" s="277"/>
      <c r="B1062" s="473"/>
      <c r="C1062" s="171"/>
      <c r="D1062" s="171"/>
      <c r="E1062" s="171"/>
    </row>
    <row r="1063" spans="1:5" s="151" customFormat="1" ht="12.75">
      <c r="A1063" s="277"/>
      <c r="B1063" s="473"/>
      <c r="C1063" s="171"/>
      <c r="D1063" s="171"/>
      <c r="E1063" s="171"/>
    </row>
    <row r="1064" spans="1:5" s="151" customFormat="1" ht="12.75">
      <c r="A1064" s="277"/>
      <c r="B1064" s="473"/>
      <c r="C1064" s="171"/>
      <c r="D1064" s="171"/>
      <c r="E1064" s="171"/>
    </row>
    <row r="1065" spans="1:5" s="151" customFormat="1" ht="12.75">
      <c r="A1065" s="277"/>
      <c r="B1065" s="473"/>
      <c r="C1065" s="171"/>
      <c r="D1065" s="171"/>
      <c r="E1065" s="171"/>
    </row>
    <row r="1066" spans="1:5" s="151" customFormat="1" ht="12.75">
      <c r="A1066" s="277"/>
      <c r="B1066" s="473"/>
      <c r="C1066" s="171"/>
      <c r="D1066" s="171"/>
      <c r="E1066" s="171"/>
    </row>
    <row r="1067" spans="1:5" s="151" customFormat="1" ht="12.75">
      <c r="A1067" s="277"/>
      <c r="B1067" s="473"/>
      <c r="C1067" s="171"/>
      <c r="D1067" s="171"/>
      <c r="E1067" s="171"/>
    </row>
    <row r="1068" spans="1:5" s="151" customFormat="1" ht="12.75">
      <c r="A1068" s="277"/>
      <c r="B1068" s="473"/>
      <c r="C1068" s="171"/>
      <c r="D1068" s="171"/>
      <c r="E1068" s="171"/>
    </row>
    <row r="1069" spans="1:5" s="151" customFormat="1" ht="12.75">
      <c r="A1069" s="277"/>
      <c r="B1069" s="473"/>
      <c r="C1069" s="171"/>
      <c r="D1069" s="171"/>
      <c r="E1069" s="171"/>
    </row>
    <row r="1070" spans="1:5" s="151" customFormat="1" ht="12.75">
      <c r="A1070" s="277"/>
      <c r="B1070" s="473"/>
      <c r="C1070" s="171"/>
      <c r="D1070" s="171"/>
      <c r="E1070" s="171"/>
    </row>
    <row r="1071" spans="1:5" s="151" customFormat="1" ht="12.75">
      <c r="A1071" s="277"/>
      <c r="B1071" s="473"/>
      <c r="C1071" s="171"/>
      <c r="D1071" s="171"/>
      <c r="E1071" s="171"/>
    </row>
    <row r="1072" spans="1:5" s="151" customFormat="1" ht="12.75">
      <c r="A1072" s="277"/>
      <c r="B1072" s="473"/>
      <c r="C1072" s="171"/>
      <c r="D1072" s="171"/>
      <c r="E1072" s="171"/>
    </row>
    <row r="1073" spans="1:5" s="151" customFormat="1" ht="12.75">
      <c r="A1073" s="277"/>
      <c r="B1073" s="473"/>
      <c r="C1073" s="171"/>
      <c r="D1073" s="171"/>
      <c r="E1073" s="171"/>
    </row>
    <row r="1074" spans="1:5" s="151" customFormat="1" ht="12.75">
      <c r="A1074" s="277"/>
      <c r="B1074" s="473"/>
      <c r="C1074" s="171"/>
      <c r="D1074" s="171"/>
      <c r="E1074" s="171"/>
    </row>
    <row r="1075" spans="1:5" s="151" customFormat="1" ht="12.75">
      <c r="A1075" s="277"/>
      <c r="B1075" s="473"/>
      <c r="C1075" s="171"/>
      <c r="D1075" s="171"/>
      <c r="E1075" s="171"/>
    </row>
    <row r="1076" spans="1:5" s="151" customFormat="1" ht="12.75">
      <c r="A1076" s="277"/>
      <c r="B1076" s="473"/>
      <c r="C1076" s="171"/>
      <c r="D1076" s="171"/>
      <c r="E1076" s="171"/>
    </row>
    <row r="1077" spans="1:5" s="151" customFormat="1" ht="12.75">
      <c r="A1077" s="277"/>
      <c r="B1077" s="473"/>
      <c r="C1077" s="171"/>
      <c r="D1077" s="171"/>
      <c r="E1077" s="171"/>
    </row>
    <row r="1078" spans="1:5" s="151" customFormat="1" ht="12.75">
      <c r="A1078" s="277"/>
      <c r="B1078" s="473"/>
      <c r="C1078" s="171"/>
      <c r="D1078" s="171"/>
      <c r="E1078" s="171"/>
    </row>
    <row r="1079" spans="1:5" s="151" customFormat="1" ht="12.75">
      <c r="A1079" s="277"/>
      <c r="B1079" s="473"/>
      <c r="C1079" s="171"/>
      <c r="D1079" s="171"/>
      <c r="E1079" s="171"/>
    </row>
    <row r="1080" spans="1:5" s="151" customFormat="1" ht="12.75">
      <c r="A1080" s="277"/>
      <c r="B1080" s="473"/>
      <c r="C1080" s="171"/>
      <c r="D1080" s="171"/>
      <c r="E1080" s="171"/>
    </row>
    <row r="1081" spans="1:5" s="151" customFormat="1" ht="12.75">
      <c r="A1081" s="277"/>
      <c r="B1081" s="473"/>
      <c r="C1081" s="171"/>
      <c r="D1081" s="171"/>
      <c r="E1081" s="171"/>
    </row>
    <row r="1082" spans="1:5" s="151" customFormat="1" ht="12.75">
      <c r="A1082" s="277"/>
      <c r="B1082" s="473"/>
      <c r="C1082" s="171"/>
      <c r="D1082" s="171"/>
      <c r="E1082" s="171"/>
    </row>
    <row r="1083" spans="1:5" s="151" customFormat="1" ht="12.75">
      <c r="A1083" s="277"/>
      <c r="B1083" s="473"/>
      <c r="C1083" s="171"/>
      <c r="D1083" s="171"/>
      <c r="E1083" s="171"/>
    </row>
    <row r="1084" spans="1:5" s="151" customFormat="1" ht="12.75">
      <c r="A1084" s="277"/>
      <c r="B1084" s="473"/>
      <c r="C1084" s="171"/>
      <c r="D1084" s="171"/>
      <c r="E1084" s="171"/>
    </row>
    <row r="1085" spans="1:5" s="151" customFormat="1" ht="12.75">
      <c r="A1085" s="277"/>
      <c r="B1085" s="473"/>
      <c r="C1085" s="171"/>
      <c r="D1085" s="171"/>
      <c r="E1085" s="171"/>
    </row>
    <row r="1086" spans="1:5" s="151" customFormat="1" ht="12.75">
      <c r="A1086" s="277"/>
      <c r="B1086" s="473"/>
      <c r="C1086" s="171"/>
      <c r="D1086" s="171"/>
      <c r="E1086" s="171"/>
    </row>
    <row r="1087" spans="1:5" s="151" customFormat="1" ht="12.75">
      <c r="A1087" s="277"/>
      <c r="B1087" s="473"/>
      <c r="C1087" s="171"/>
      <c r="D1087" s="171"/>
      <c r="E1087" s="171"/>
    </row>
    <row r="1088" spans="1:5" s="151" customFormat="1" ht="12.75">
      <c r="A1088" s="277"/>
      <c r="B1088" s="473"/>
      <c r="C1088" s="171"/>
      <c r="D1088" s="171"/>
      <c r="E1088" s="171"/>
    </row>
    <row r="1089" spans="1:5" s="151" customFormat="1" ht="12.75">
      <c r="A1089" s="277"/>
      <c r="B1089" s="473"/>
      <c r="C1089" s="171"/>
      <c r="D1089" s="171"/>
      <c r="E1089" s="171"/>
    </row>
    <row r="1090" spans="1:5" s="151" customFormat="1" ht="12.75">
      <c r="A1090" s="277"/>
      <c r="B1090" s="473"/>
      <c r="C1090" s="171"/>
      <c r="D1090" s="171"/>
      <c r="E1090" s="171"/>
    </row>
    <row r="1091" spans="1:5" s="151" customFormat="1" ht="12.75">
      <c r="A1091" s="277"/>
      <c r="B1091" s="473"/>
      <c r="C1091" s="171"/>
      <c r="D1091" s="171"/>
      <c r="E1091" s="171"/>
    </row>
    <row r="1092" spans="1:5" s="151" customFormat="1" ht="12.75">
      <c r="A1092" s="277"/>
      <c r="B1092" s="473"/>
      <c r="C1092" s="171"/>
      <c r="D1092" s="171"/>
      <c r="E1092" s="171"/>
    </row>
    <row r="1093" spans="1:5" s="151" customFormat="1" ht="12.75">
      <c r="A1093" s="277"/>
      <c r="B1093" s="473"/>
      <c r="C1093" s="171"/>
      <c r="D1093" s="171"/>
      <c r="E1093" s="171"/>
    </row>
    <row r="1094" spans="1:5" s="151" customFormat="1" ht="12.75">
      <c r="A1094" s="277"/>
      <c r="B1094" s="473"/>
      <c r="C1094" s="171"/>
      <c r="D1094" s="171"/>
      <c r="E1094" s="171"/>
    </row>
    <row r="1095" spans="1:5" s="151" customFormat="1" ht="12.75">
      <c r="A1095" s="277"/>
      <c r="B1095" s="473"/>
      <c r="C1095" s="171"/>
      <c r="D1095" s="171"/>
      <c r="E1095" s="171"/>
    </row>
    <row r="1096" spans="1:5" s="151" customFormat="1" ht="12.75">
      <c r="A1096" s="277"/>
      <c r="B1096" s="473"/>
      <c r="C1096" s="171"/>
      <c r="D1096" s="171"/>
      <c r="E1096" s="171"/>
    </row>
    <row r="1097" spans="1:5" s="151" customFormat="1" ht="12.75">
      <c r="A1097" s="277"/>
      <c r="B1097" s="473"/>
      <c r="C1097" s="171"/>
      <c r="D1097" s="171"/>
      <c r="E1097" s="171"/>
    </row>
    <row r="1098" spans="1:5" s="151" customFormat="1" ht="12.75">
      <c r="A1098" s="277"/>
      <c r="B1098" s="473"/>
      <c r="C1098" s="171"/>
      <c r="D1098" s="171"/>
      <c r="E1098" s="171"/>
    </row>
    <row r="1099" spans="1:5" s="151" customFormat="1" ht="12.75">
      <c r="A1099" s="277"/>
      <c r="B1099" s="473"/>
      <c r="C1099" s="171"/>
      <c r="D1099" s="171"/>
      <c r="E1099" s="171"/>
    </row>
    <row r="1100" spans="1:5" s="151" customFormat="1" ht="12.75">
      <c r="A1100" s="277"/>
      <c r="B1100" s="473"/>
      <c r="C1100" s="171"/>
      <c r="D1100" s="171"/>
      <c r="E1100" s="171"/>
    </row>
    <row r="1101" spans="1:5" s="151" customFormat="1" ht="12.75">
      <c r="A1101" s="277"/>
      <c r="B1101" s="473"/>
      <c r="C1101" s="171"/>
      <c r="D1101" s="171"/>
      <c r="E1101" s="171"/>
    </row>
    <row r="1102" spans="1:5" s="151" customFormat="1" ht="12.75">
      <c r="A1102" s="277"/>
      <c r="B1102" s="473"/>
      <c r="C1102" s="171"/>
      <c r="D1102" s="171"/>
      <c r="E1102" s="171"/>
    </row>
    <row r="1103" spans="1:5" s="151" customFormat="1" ht="12.75">
      <c r="A1103" s="277"/>
      <c r="B1103" s="473"/>
      <c r="C1103" s="171"/>
      <c r="D1103" s="171"/>
      <c r="E1103" s="171"/>
    </row>
    <row r="1104" spans="1:5" s="151" customFormat="1" ht="12.75">
      <c r="A1104" s="277"/>
      <c r="B1104" s="473"/>
      <c r="C1104" s="171"/>
      <c r="D1104" s="171"/>
      <c r="E1104" s="171"/>
    </row>
    <row r="1105" spans="1:5" s="151" customFormat="1" ht="12.75">
      <c r="A1105" s="277"/>
      <c r="B1105" s="473"/>
      <c r="C1105" s="171"/>
      <c r="D1105" s="171"/>
      <c r="E1105" s="171"/>
    </row>
    <row r="1106" spans="1:5" s="151" customFormat="1" ht="12.75">
      <c r="A1106" s="277"/>
      <c r="B1106" s="473"/>
      <c r="C1106" s="171"/>
      <c r="D1106" s="171"/>
      <c r="E1106" s="171"/>
    </row>
    <row r="1107" spans="1:5" s="151" customFormat="1" ht="12.75">
      <c r="A1107" s="277"/>
      <c r="B1107" s="473"/>
      <c r="C1107" s="171"/>
      <c r="D1107" s="171"/>
      <c r="E1107" s="171"/>
    </row>
    <row r="1108" spans="1:5" s="151" customFormat="1" ht="12.75">
      <c r="A1108" s="277"/>
      <c r="B1108" s="473"/>
      <c r="C1108" s="171"/>
      <c r="D1108" s="171"/>
      <c r="E1108" s="171"/>
    </row>
    <row r="1109" spans="1:5" s="151" customFormat="1" ht="12.75">
      <c r="A1109" s="277"/>
      <c r="B1109" s="473"/>
      <c r="C1109" s="171"/>
      <c r="D1109" s="171"/>
      <c r="E1109" s="171"/>
    </row>
    <row r="1110" spans="1:5" s="151" customFormat="1" ht="12.75">
      <c r="A1110" s="277"/>
      <c r="B1110" s="473"/>
      <c r="C1110" s="171"/>
      <c r="D1110" s="171"/>
      <c r="E1110" s="171"/>
    </row>
    <row r="1111" spans="1:5" s="151" customFormat="1" ht="12.75">
      <c r="A1111" s="277"/>
      <c r="B1111" s="473"/>
      <c r="C1111" s="171"/>
      <c r="D1111" s="171"/>
      <c r="E1111" s="171"/>
    </row>
    <row r="1112" spans="1:5" s="151" customFormat="1" ht="12.75">
      <c r="A1112" s="277"/>
      <c r="B1112" s="473"/>
      <c r="C1112" s="171"/>
      <c r="D1112" s="171"/>
      <c r="E1112" s="171"/>
    </row>
    <row r="1113" spans="1:5" s="151" customFormat="1" ht="12.75">
      <c r="A1113" s="277"/>
      <c r="B1113" s="473"/>
      <c r="C1113" s="171"/>
      <c r="D1113" s="171"/>
      <c r="E1113" s="171"/>
    </row>
    <row r="1114" spans="1:5" s="151" customFormat="1" ht="12.75">
      <c r="A1114" s="277"/>
      <c r="B1114" s="473"/>
      <c r="C1114" s="171"/>
      <c r="D1114" s="171"/>
      <c r="E1114" s="171"/>
    </row>
    <row r="1115" spans="1:5" s="151" customFormat="1" ht="12.75">
      <c r="A1115" s="277"/>
      <c r="B1115" s="473"/>
      <c r="C1115" s="171"/>
      <c r="D1115" s="171"/>
      <c r="E1115" s="171"/>
    </row>
    <row r="1116" spans="1:5" s="151" customFormat="1" ht="12.75">
      <c r="A1116" s="277"/>
      <c r="B1116" s="473"/>
      <c r="C1116" s="171"/>
      <c r="D1116" s="171"/>
      <c r="E1116" s="171"/>
    </row>
    <row r="1117" spans="1:5" s="151" customFormat="1" ht="12.75">
      <c r="A1117" s="277"/>
      <c r="B1117" s="473"/>
      <c r="C1117" s="171"/>
      <c r="D1117" s="171"/>
      <c r="E1117" s="171"/>
    </row>
    <row r="1118" spans="1:5" s="151" customFormat="1" ht="12.75">
      <c r="A1118" s="277"/>
      <c r="B1118" s="473"/>
      <c r="C1118" s="171"/>
      <c r="D1118" s="171"/>
      <c r="E1118" s="171"/>
    </row>
    <row r="1119" spans="1:5" s="151" customFormat="1" ht="12.75">
      <c r="A1119" s="277"/>
      <c r="B1119" s="473"/>
      <c r="C1119" s="171"/>
      <c r="D1119" s="171"/>
      <c r="E1119" s="171"/>
    </row>
    <row r="1120" spans="1:5" s="151" customFormat="1" ht="12.75">
      <c r="A1120" s="277"/>
      <c r="B1120" s="473"/>
      <c r="C1120" s="171"/>
      <c r="D1120" s="171"/>
      <c r="E1120" s="171"/>
    </row>
    <row r="1121" spans="1:5" s="151" customFormat="1" ht="12.75">
      <c r="A1121" s="277"/>
      <c r="B1121" s="473"/>
      <c r="C1121" s="171"/>
      <c r="D1121" s="171"/>
      <c r="E1121" s="171"/>
    </row>
    <row r="1122" spans="1:5" s="151" customFormat="1" ht="12.75">
      <c r="A1122" s="277"/>
      <c r="B1122" s="473"/>
      <c r="C1122" s="171"/>
      <c r="D1122" s="171"/>
      <c r="E1122" s="171"/>
    </row>
    <row r="1123" spans="1:5" s="151" customFormat="1" ht="12.75">
      <c r="A1123" s="277"/>
      <c r="B1123" s="473"/>
      <c r="C1123" s="171"/>
      <c r="D1123" s="171"/>
      <c r="E1123" s="171"/>
    </row>
    <row r="1124" spans="1:5" s="151" customFormat="1" ht="12.75">
      <c r="A1124" s="277"/>
      <c r="B1124" s="473"/>
      <c r="C1124" s="171"/>
      <c r="D1124" s="171"/>
      <c r="E1124" s="171"/>
    </row>
    <row r="1125" spans="1:5" s="151" customFormat="1" ht="12.75">
      <c r="A1125" s="277"/>
      <c r="B1125" s="473"/>
      <c r="C1125" s="171"/>
      <c r="D1125" s="171"/>
      <c r="E1125" s="171"/>
    </row>
    <row r="1126" spans="1:5" s="151" customFormat="1" ht="12.75">
      <c r="A1126" s="277"/>
      <c r="B1126" s="473"/>
      <c r="C1126" s="171"/>
      <c r="D1126" s="171"/>
      <c r="E1126" s="171"/>
    </row>
    <row r="1127" spans="1:5" s="151" customFormat="1" ht="12.75">
      <c r="A1127" s="277"/>
      <c r="B1127" s="473"/>
      <c r="C1127" s="171"/>
      <c r="D1127" s="171"/>
      <c r="E1127" s="171"/>
    </row>
    <row r="1128" spans="1:5" s="151" customFormat="1" ht="12.75">
      <c r="A1128" s="277"/>
      <c r="B1128" s="473"/>
      <c r="C1128" s="171"/>
      <c r="D1128" s="171"/>
      <c r="E1128" s="171"/>
    </row>
    <row r="1129" spans="1:5" s="151" customFormat="1" ht="12.75">
      <c r="A1129" s="277"/>
      <c r="B1129" s="473"/>
      <c r="C1129" s="171"/>
      <c r="D1129" s="171"/>
      <c r="E1129" s="171"/>
    </row>
    <row r="1130" spans="1:5" s="151" customFormat="1" ht="12.75">
      <c r="A1130" s="277"/>
      <c r="B1130" s="473"/>
      <c r="C1130" s="171"/>
      <c r="D1130" s="171"/>
      <c r="E1130" s="171"/>
    </row>
    <row r="1131" spans="1:5" s="151" customFormat="1" ht="12.75">
      <c r="A1131" s="277"/>
      <c r="B1131" s="473"/>
      <c r="C1131" s="171"/>
      <c r="D1131" s="171"/>
      <c r="E1131" s="171"/>
    </row>
    <row r="1132" spans="1:5" s="151" customFormat="1" ht="12.75">
      <c r="A1132" s="277"/>
      <c r="B1132" s="473"/>
      <c r="C1132" s="171"/>
      <c r="D1132" s="171"/>
      <c r="E1132" s="171"/>
    </row>
    <row r="1133" spans="1:5" s="151" customFormat="1" ht="12.75">
      <c r="A1133" s="277"/>
      <c r="B1133" s="473"/>
      <c r="C1133" s="171"/>
      <c r="D1133" s="171"/>
      <c r="E1133" s="171"/>
    </row>
    <row r="1134" spans="1:5" s="151" customFormat="1" ht="12.75">
      <c r="A1134" s="277"/>
      <c r="B1134" s="473"/>
      <c r="C1134" s="171"/>
      <c r="D1134" s="171"/>
      <c r="E1134" s="171"/>
    </row>
    <row r="1135" spans="1:5" s="151" customFormat="1" ht="12.75">
      <c r="A1135" s="277"/>
      <c r="B1135" s="473"/>
      <c r="C1135" s="171"/>
      <c r="D1135" s="171"/>
      <c r="E1135" s="171"/>
    </row>
    <row r="1136" spans="1:5" s="151" customFormat="1" ht="12.75">
      <c r="A1136" s="277"/>
      <c r="B1136" s="473"/>
      <c r="C1136" s="171"/>
      <c r="D1136" s="171"/>
      <c r="E1136" s="171"/>
    </row>
    <row r="1137" spans="1:5" s="151" customFormat="1" ht="12.75">
      <c r="A1137" s="277"/>
      <c r="B1137" s="473"/>
      <c r="C1137" s="171"/>
      <c r="D1137" s="171"/>
      <c r="E1137" s="171"/>
    </row>
    <row r="1138" spans="1:5" s="151" customFormat="1" ht="12.75">
      <c r="A1138" s="277"/>
      <c r="B1138" s="473"/>
      <c r="C1138" s="171"/>
      <c r="D1138" s="171"/>
      <c r="E1138" s="171"/>
    </row>
    <row r="1139" spans="1:5" s="151" customFormat="1" ht="12.75">
      <c r="A1139" s="277"/>
      <c r="B1139" s="473"/>
      <c r="C1139" s="171"/>
      <c r="D1139" s="171"/>
      <c r="E1139" s="171"/>
    </row>
    <row r="1140" spans="1:5" s="151" customFormat="1" ht="12.75">
      <c r="A1140" s="277"/>
      <c r="B1140" s="473"/>
      <c r="C1140" s="171"/>
      <c r="D1140" s="171"/>
      <c r="E1140" s="171"/>
    </row>
    <row r="1141" spans="1:5" s="151" customFormat="1" ht="12.75">
      <c r="A1141" s="277"/>
      <c r="B1141" s="473"/>
      <c r="C1141" s="171"/>
      <c r="D1141" s="171"/>
      <c r="E1141" s="171"/>
    </row>
    <row r="1142" spans="1:5" s="151" customFormat="1" ht="12.75">
      <c r="A1142" s="277"/>
      <c r="B1142" s="473"/>
      <c r="C1142" s="171"/>
      <c r="D1142" s="171"/>
      <c r="E1142" s="171"/>
    </row>
    <row r="1143" spans="1:5" s="151" customFormat="1" ht="12.75">
      <c r="A1143" s="277"/>
      <c r="B1143" s="473"/>
      <c r="C1143" s="171"/>
      <c r="D1143" s="171"/>
      <c r="E1143" s="171"/>
    </row>
    <row r="1144" spans="1:5" s="151" customFormat="1" ht="12.75">
      <c r="A1144" s="277"/>
      <c r="B1144" s="473"/>
      <c r="C1144" s="171"/>
      <c r="D1144" s="171"/>
      <c r="E1144" s="171"/>
    </row>
    <row r="1145" spans="1:5" s="151" customFormat="1" ht="12.75">
      <c r="A1145" s="277"/>
      <c r="B1145" s="473"/>
      <c r="C1145" s="171"/>
      <c r="D1145" s="171"/>
      <c r="E1145" s="171"/>
    </row>
    <row r="1146" spans="1:5" s="151" customFormat="1" ht="12.75">
      <c r="A1146" s="277"/>
      <c r="B1146" s="473"/>
      <c r="C1146" s="171"/>
      <c r="D1146" s="171"/>
      <c r="E1146" s="171"/>
    </row>
    <row r="1147" spans="1:5" s="151" customFormat="1" ht="12.75">
      <c r="A1147" s="277"/>
      <c r="B1147" s="473"/>
      <c r="C1147" s="171"/>
      <c r="D1147" s="171"/>
      <c r="E1147" s="171"/>
    </row>
    <row r="1148" spans="1:5" s="151" customFormat="1" ht="12.75">
      <c r="A1148" s="277"/>
      <c r="B1148" s="473"/>
      <c r="C1148" s="171"/>
      <c r="D1148" s="171"/>
      <c r="E1148" s="171"/>
    </row>
    <row r="1149" spans="1:5" s="151" customFormat="1" ht="12.75">
      <c r="A1149" s="277"/>
      <c r="B1149" s="473"/>
      <c r="C1149" s="171"/>
      <c r="D1149" s="171"/>
      <c r="E1149" s="171"/>
    </row>
    <row r="1150" spans="1:5" s="151" customFormat="1" ht="12.75">
      <c r="A1150" s="277"/>
      <c r="B1150" s="473"/>
      <c r="C1150" s="171"/>
      <c r="D1150" s="171"/>
      <c r="E1150" s="171"/>
    </row>
    <row r="1151" spans="1:5" s="151" customFormat="1" ht="12.75">
      <c r="A1151" s="277"/>
      <c r="B1151" s="473"/>
      <c r="C1151" s="171"/>
      <c r="D1151" s="171"/>
      <c r="E1151" s="171"/>
    </row>
    <row r="1152" spans="1:5" s="151" customFormat="1" ht="12.75">
      <c r="A1152" s="277"/>
      <c r="B1152" s="473"/>
      <c r="C1152" s="171"/>
      <c r="D1152" s="171"/>
      <c r="E1152" s="171"/>
    </row>
    <row r="1153" spans="1:5" s="151" customFormat="1" ht="12.75">
      <c r="A1153" s="277"/>
      <c r="B1153" s="473"/>
      <c r="C1153" s="171"/>
      <c r="D1153" s="171"/>
      <c r="E1153" s="171"/>
    </row>
    <row r="1154" spans="1:5" s="151" customFormat="1" ht="12.75">
      <c r="A1154" s="277"/>
      <c r="B1154" s="473"/>
      <c r="C1154" s="171"/>
      <c r="D1154" s="171"/>
      <c r="E1154" s="171"/>
    </row>
    <row r="1155" spans="1:5" s="151" customFormat="1" ht="12.75">
      <c r="A1155" s="277"/>
      <c r="B1155" s="473"/>
      <c r="C1155" s="171"/>
      <c r="D1155" s="171"/>
      <c r="E1155" s="171"/>
    </row>
    <row r="1156" spans="1:5" s="151" customFormat="1" ht="12.75">
      <c r="A1156" s="277"/>
      <c r="B1156" s="473"/>
      <c r="C1156" s="171"/>
      <c r="D1156" s="171"/>
      <c r="E1156" s="171"/>
    </row>
    <row r="1157" spans="1:5" s="151" customFormat="1" ht="12.75">
      <c r="A1157" s="277"/>
      <c r="B1157" s="473"/>
      <c r="C1157" s="171"/>
      <c r="D1157" s="171"/>
      <c r="E1157" s="171"/>
    </row>
    <row r="1158" spans="1:5" s="151" customFormat="1" ht="12.75">
      <c r="A1158" s="277"/>
      <c r="B1158" s="473"/>
      <c r="C1158" s="171"/>
      <c r="D1158" s="171"/>
      <c r="E1158" s="171"/>
    </row>
    <row r="1159" spans="1:5" s="151" customFormat="1" ht="12.75">
      <c r="A1159" s="277"/>
      <c r="B1159" s="473"/>
      <c r="C1159" s="171"/>
      <c r="D1159" s="171"/>
      <c r="E1159" s="171"/>
    </row>
    <row r="1160" spans="1:5" s="151" customFormat="1" ht="12.75">
      <c r="A1160" s="277"/>
      <c r="B1160" s="473"/>
      <c r="C1160" s="171"/>
      <c r="D1160" s="171"/>
      <c r="E1160" s="171"/>
    </row>
    <row r="1161" spans="1:5" s="151" customFormat="1" ht="12.75">
      <c r="A1161" s="277"/>
      <c r="B1161" s="473"/>
      <c r="C1161" s="171"/>
      <c r="D1161" s="171"/>
      <c r="E1161" s="171"/>
    </row>
    <row r="1162" spans="1:5" s="151" customFormat="1" ht="12.75">
      <c r="A1162" s="277"/>
      <c r="B1162" s="473"/>
      <c r="C1162" s="171"/>
      <c r="D1162" s="171"/>
      <c r="E1162" s="171"/>
    </row>
    <row r="1163" spans="1:5" s="151" customFormat="1" ht="12.75">
      <c r="A1163" s="277"/>
      <c r="B1163" s="473"/>
      <c r="C1163" s="171"/>
      <c r="D1163" s="171"/>
      <c r="E1163" s="171"/>
    </row>
    <row r="1164" spans="1:5" s="151" customFormat="1" ht="12.75">
      <c r="A1164" s="277"/>
      <c r="B1164" s="473"/>
      <c r="C1164" s="171"/>
      <c r="D1164" s="171"/>
      <c r="E1164" s="171"/>
    </row>
    <row r="1165" spans="1:5" s="151" customFormat="1" ht="12.75">
      <c r="A1165" s="277"/>
      <c r="B1165" s="473"/>
      <c r="C1165" s="171"/>
      <c r="D1165" s="171"/>
      <c r="E1165" s="171"/>
    </row>
    <row r="1166" spans="1:5" s="151" customFormat="1" ht="12.75">
      <c r="A1166" s="277"/>
      <c r="B1166" s="473"/>
      <c r="C1166" s="171"/>
      <c r="D1166" s="171"/>
      <c r="E1166" s="171"/>
    </row>
    <row r="1167" spans="1:5" s="151" customFormat="1" ht="12.75">
      <c r="A1167" s="277"/>
      <c r="B1167" s="473"/>
      <c r="C1167" s="171"/>
      <c r="D1167" s="171"/>
      <c r="E1167" s="171"/>
    </row>
    <row r="1168" spans="1:5" s="151" customFormat="1" ht="12.75">
      <c r="A1168" s="277"/>
      <c r="B1168" s="473"/>
      <c r="C1168" s="171"/>
      <c r="D1168" s="171"/>
      <c r="E1168" s="171"/>
    </row>
    <row r="1169" spans="1:5" s="151" customFormat="1" ht="12.75">
      <c r="A1169" s="277"/>
      <c r="B1169" s="473"/>
      <c r="C1169" s="171"/>
      <c r="D1169" s="171"/>
      <c r="E1169" s="171"/>
    </row>
    <row r="1170" spans="1:5" s="151" customFormat="1" ht="12.75">
      <c r="A1170" s="277"/>
      <c r="B1170" s="473"/>
      <c r="C1170" s="171"/>
      <c r="D1170" s="171"/>
      <c r="E1170" s="171"/>
    </row>
    <row r="1171" spans="1:5" s="151" customFormat="1" ht="12.75">
      <c r="A1171" s="277"/>
      <c r="B1171" s="473"/>
      <c r="C1171" s="171"/>
      <c r="D1171" s="171"/>
      <c r="E1171" s="171"/>
    </row>
    <row r="1172" spans="1:5" s="151" customFormat="1" ht="12.75">
      <c r="A1172" s="277"/>
      <c r="B1172" s="473"/>
      <c r="C1172" s="171"/>
      <c r="D1172" s="171"/>
      <c r="E1172" s="171"/>
    </row>
    <row r="1173" spans="1:5" s="151" customFormat="1" ht="12.75">
      <c r="A1173" s="277"/>
      <c r="B1173" s="473"/>
      <c r="C1173" s="171"/>
      <c r="D1173" s="171"/>
      <c r="E1173" s="171"/>
    </row>
    <row r="1174" spans="1:5" s="151" customFormat="1" ht="12.75">
      <c r="A1174" s="277"/>
      <c r="B1174" s="473"/>
      <c r="C1174" s="171"/>
      <c r="D1174" s="171"/>
      <c r="E1174" s="171"/>
    </row>
    <row r="1175" spans="1:5" s="151" customFormat="1" ht="12.75">
      <c r="A1175" s="277"/>
      <c r="B1175" s="473"/>
      <c r="C1175" s="171"/>
      <c r="D1175" s="171"/>
      <c r="E1175" s="171"/>
    </row>
    <row r="1176" spans="1:5" s="151" customFormat="1" ht="12.75">
      <c r="A1176" s="277"/>
      <c r="B1176" s="473"/>
      <c r="C1176" s="171"/>
      <c r="D1176" s="171"/>
      <c r="E1176" s="171"/>
    </row>
    <row r="1177" spans="1:5" s="151" customFormat="1" ht="12.75">
      <c r="A1177" s="277"/>
      <c r="B1177" s="473"/>
      <c r="C1177" s="171"/>
      <c r="D1177" s="171"/>
      <c r="E1177" s="171"/>
    </row>
    <row r="1178" spans="1:5" s="151" customFormat="1" ht="12.75">
      <c r="A1178" s="277"/>
      <c r="B1178" s="473"/>
      <c r="C1178" s="171"/>
      <c r="D1178" s="171"/>
      <c r="E1178" s="171"/>
    </row>
    <row r="1179" spans="1:5" s="151" customFormat="1" ht="12.75">
      <c r="A1179" s="277"/>
      <c r="B1179" s="473"/>
      <c r="C1179" s="171"/>
      <c r="D1179" s="171"/>
      <c r="E1179" s="171"/>
    </row>
    <row r="1180" spans="1:5" s="151" customFormat="1" ht="12.75">
      <c r="A1180" s="277"/>
      <c r="B1180" s="473"/>
      <c r="C1180" s="171"/>
      <c r="D1180" s="171"/>
      <c r="E1180" s="171"/>
    </row>
    <row r="1181" spans="1:5" s="151" customFormat="1" ht="12.75">
      <c r="A1181" s="277"/>
      <c r="B1181" s="473"/>
      <c r="C1181" s="171"/>
      <c r="D1181" s="171"/>
      <c r="E1181" s="171"/>
    </row>
    <row r="1182" spans="1:5" s="151" customFormat="1" ht="12.75">
      <c r="A1182" s="277"/>
      <c r="B1182" s="473"/>
      <c r="C1182" s="171"/>
      <c r="D1182" s="171"/>
      <c r="E1182" s="171"/>
    </row>
    <row r="1183" spans="1:5" s="151" customFormat="1" ht="12.75">
      <c r="A1183" s="277"/>
      <c r="B1183" s="473"/>
      <c r="C1183" s="171"/>
      <c r="D1183" s="171"/>
      <c r="E1183" s="171"/>
    </row>
    <row r="1184" spans="1:5" s="151" customFormat="1" ht="12.75">
      <c r="A1184" s="277"/>
      <c r="B1184" s="473"/>
      <c r="C1184" s="171"/>
      <c r="D1184" s="171"/>
      <c r="E1184" s="171"/>
    </row>
    <row r="1185" spans="1:5" s="151" customFormat="1" ht="12.75">
      <c r="A1185" s="277"/>
      <c r="B1185" s="473"/>
      <c r="C1185" s="171"/>
      <c r="D1185" s="171"/>
      <c r="E1185" s="171"/>
    </row>
    <row r="1186" spans="1:5" s="151" customFormat="1" ht="12.75">
      <c r="A1186" s="277"/>
      <c r="B1186" s="473"/>
      <c r="C1186" s="171"/>
      <c r="D1186" s="171"/>
      <c r="E1186" s="171"/>
    </row>
    <row r="1187" spans="1:5" s="151" customFormat="1" ht="12.75">
      <c r="A1187" s="277"/>
      <c r="B1187" s="473"/>
      <c r="C1187" s="171"/>
      <c r="D1187" s="171"/>
      <c r="E1187" s="171"/>
    </row>
    <row r="1188" spans="1:5" s="151" customFormat="1" ht="12.75">
      <c r="A1188" s="277"/>
      <c r="B1188" s="473"/>
      <c r="C1188" s="171"/>
      <c r="D1188" s="171"/>
      <c r="E1188" s="171"/>
    </row>
    <row r="1189" spans="1:5" s="151" customFormat="1" ht="12.75">
      <c r="A1189" s="277"/>
      <c r="B1189" s="473"/>
      <c r="C1189" s="171"/>
      <c r="D1189" s="171"/>
      <c r="E1189" s="171"/>
    </row>
    <row r="1190" spans="1:5" s="151" customFormat="1" ht="12.75">
      <c r="A1190" s="277"/>
      <c r="B1190" s="473"/>
      <c r="C1190" s="171"/>
      <c r="D1190" s="171"/>
      <c r="E1190" s="171"/>
    </row>
    <row r="1191" spans="1:5" s="151" customFormat="1" ht="12.75">
      <c r="A1191" s="277"/>
      <c r="B1191" s="473"/>
      <c r="C1191" s="171"/>
      <c r="D1191" s="171"/>
      <c r="E1191" s="171"/>
    </row>
    <row r="1192" spans="1:5" s="151" customFormat="1" ht="12.75">
      <c r="A1192" s="277"/>
      <c r="B1192" s="473"/>
      <c r="C1192" s="171"/>
      <c r="D1192" s="171"/>
      <c r="E1192" s="171"/>
    </row>
    <row r="1193" spans="1:5" s="151" customFormat="1" ht="12.75">
      <c r="A1193" s="277"/>
      <c r="B1193" s="473"/>
      <c r="C1193" s="171"/>
      <c r="D1193" s="171"/>
      <c r="E1193" s="171"/>
    </row>
    <row r="1194" spans="1:5" s="151" customFormat="1" ht="12.75">
      <c r="A1194" s="277"/>
      <c r="B1194" s="473"/>
      <c r="C1194" s="171"/>
      <c r="D1194" s="171"/>
      <c r="E1194" s="171"/>
    </row>
    <row r="1195" spans="1:5" s="151" customFormat="1" ht="12.75">
      <c r="A1195" s="277"/>
      <c r="B1195" s="473"/>
      <c r="C1195" s="171"/>
      <c r="D1195" s="171"/>
      <c r="E1195" s="171"/>
    </row>
    <row r="1196" spans="1:5" s="151" customFormat="1" ht="12.75">
      <c r="A1196" s="277"/>
      <c r="B1196" s="473"/>
      <c r="C1196" s="171"/>
      <c r="D1196" s="171"/>
      <c r="E1196" s="171"/>
    </row>
    <row r="1197" spans="1:5" s="151" customFormat="1" ht="12.75">
      <c r="A1197" s="277"/>
      <c r="B1197" s="473"/>
      <c r="C1197" s="171"/>
      <c r="D1197" s="171"/>
      <c r="E1197" s="171"/>
    </row>
    <row r="1198" spans="1:5" s="151" customFormat="1" ht="12.75">
      <c r="A1198" s="277"/>
      <c r="B1198" s="473"/>
      <c r="C1198" s="171"/>
      <c r="D1198" s="171"/>
      <c r="E1198" s="171"/>
    </row>
    <row r="1199" spans="1:5" s="151" customFormat="1" ht="12.75">
      <c r="A1199" s="277"/>
      <c r="B1199" s="473"/>
      <c r="C1199" s="171"/>
      <c r="D1199" s="171"/>
      <c r="E1199" s="171"/>
    </row>
    <row r="1200" spans="1:5" s="151" customFormat="1" ht="12.75">
      <c r="A1200" s="277"/>
      <c r="B1200" s="473"/>
      <c r="C1200" s="171"/>
      <c r="D1200" s="171"/>
      <c r="E1200" s="171"/>
    </row>
    <row r="1201" spans="1:5" s="151" customFormat="1" ht="12.75">
      <c r="A1201" s="277"/>
      <c r="B1201" s="473"/>
      <c r="C1201" s="171"/>
      <c r="D1201" s="171"/>
      <c r="E1201" s="171"/>
    </row>
    <row r="1202" spans="1:5" s="151" customFormat="1" ht="12.75">
      <c r="A1202" s="277"/>
      <c r="B1202" s="473"/>
      <c r="C1202" s="171"/>
      <c r="D1202" s="171"/>
      <c r="E1202" s="171"/>
    </row>
    <row r="1203" spans="1:5" s="151" customFormat="1" ht="12.75">
      <c r="A1203" s="277"/>
      <c r="B1203" s="473"/>
      <c r="C1203" s="171"/>
      <c r="D1203" s="171"/>
      <c r="E1203" s="171"/>
    </row>
    <row r="1204" spans="1:5" s="151" customFormat="1" ht="12.75">
      <c r="A1204" s="277"/>
      <c r="B1204" s="473"/>
      <c r="C1204" s="171"/>
      <c r="D1204" s="171"/>
      <c r="E1204" s="171"/>
    </row>
    <row r="1205" spans="1:5" s="151" customFormat="1" ht="12.75">
      <c r="A1205" s="277"/>
      <c r="B1205" s="473"/>
      <c r="C1205" s="171"/>
      <c r="D1205" s="171"/>
      <c r="E1205" s="171"/>
    </row>
    <row r="1206" spans="1:5" s="151" customFormat="1" ht="12.75">
      <c r="A1206" s="277"/>
      <c r="B1206" s="473"/>
      <c r="C1206" s="171"/>
      <c r="D1206" s="171"/>
      <c r="E1206" s="171"/>
    </row>
    <row r="1207" spans="1:5" s="151" customFormat="1" ht="12.75">
      <c r="A1207" s="277"/>
      <c r="B1207" s="473"/>
      <c r="C1207" s="171"/>
      <c r="D1207" s="171"/>
      <c r="E1207" s="171"/>
    </row>
    <row r="1208" spans="1:5" s="151" customFormat="1" ht="12.75">
      <c r="A1208" s="277"/>
      <c r="B1208" s="473"/>
      <c r="C1208" s="171"/>
      <c r="D1208" s="171"/>
      <c r="E1208" s="171"/>
    </row>
    <row r="1209" spans="1:5" s="151" customFormat="1" ht="12.75">
      <c r="A1209" s="277"/>
      <c r="B1209" s="473"/>
      <c r="C1209" s="171"/>
      <c r="D1209" s="171"/>
      <c r="E1209" s="171"/>
    </row>
    <row r="1210" spans="1:5" s="151" customFormat="1" ht="12.75">
      <c r="A1210" s="277"/>
      <c r="B1210" s="473"/>
      <c r="C1210" s="171"/>
      <c r="D1210" s="171"/>
      <c r="E1210" s="171"/>
    </row>
    <row r="1211" spans="1:5" s="151" customFormat="1" ht="12.75">
      <c r="A1211" s="277"/>
      <c r="B1211" s="473"/>
      <c r="C1211" s="171"/>
      <c r="D1211" s="171"/>
      <c r="E1211" s="171"/>
    </row>
    <row r="1212" spans="1:5" s="151" customFormat="1" ht="12.75">
      <c r="A1212" s="277"/>
      <c r="B1212" s="473"/>
      <c r="C1212" s="171"/>
      <c r="D1212" s="171"/>
      <c r="E1212" s="171"/>
    </row>
    <row r="1213" spans="1:5" s="151" customFormat="1" ht="12.75">
      <c r="A1213" s="277"/>
      <c r="B1213" s="473"/>
      <c r="C1213" s="171"/>
      <c r="D1213" s="171"/>
      <c r="E1213" s="171"/>
    </row>
    <row r="1214" spans="1:5" s="151" customFormat="1" ht="12.75">
      <c r="A1214" s="277"/>
      <c r="B1214" s="473"/>
      <c r="C1214" s="171"/>
      <c r="D1214" s="171"/>
      <c r="E1214" s="171"/>
    </row>
    <row r="1215" spans="1:5" s="151" customFormat="1" ht="12.75">
      <c r="A1215" s="277"/>
      <c r="B1215" s="473"/>
      <c r="C1215" s="171"/>
      <c r="D1215" s="171"/>
      <c r="E1215" s="171"/>
    </row>
    <row r="1216" spans="1:5" s="151" customFormat="1" ht="12.75">
      <c r="A1216" s="277"/>
      <c r="B1216" s="473"/>
      <c r="C1216" s="171"/>
      <c r="D1216" s="171"/>
      <c r="E1216" s="171"/>
    </row>
    <row r="1217" spans="1:5" s="151" customFormat="1" ht="12.75">
      <c r="A1217" s="277"/>
      <c r="B1217" s="473"/>
      <c r="C1217" s="171"/>
      <c r="D1217" s="171"/>
      <c r="E1217" s="171"/>
    </row>
    <row r="1218" spans="1:5" s="151" customFormat="1" ht="12.75">
      <c r="A1218" s="277"/>
      <c r="B1218" s="473"/>
      <c r="C1218" s="171"/>
      <c r="D1218" s="171"/>
      <c r="E1218" s="171"/>
    </row>
    <row r="1219" spans="1:5" s="151" customFormat="1" ht="12.75">
      <c r="A1219" s="277"/>
      <c r="B1219" s="473"/>
      <c r="C1219" s="171"/>
      <c r="D1219" s="171"/>
      <c r="E1219" s="171"/>
    </row>
    <row r="1220" spans="1:5" s="151" customFormat="1" ht="12.75">
      <c r="A1220" s="277"/>
      <c r="B1220" s="473"/>
      <c r="C1220" s="171"/>
      <c r="D1220" s="171"/>
      <c r="E1220" s="171"/>
    </row>
    <row r="1221" spans="1:5" s="151" customFormat="1" ht="12.75">
      <c r="A1221" s="277"/>
      <c r="B1221" s="473"/>
      <c r="C1221" s="171"/>
      <c r="D1221" s="171"/>
      <c r="E1221" s="171"/>
    </row>
    <row r="1222" spans="1:5" s="151" customFormat="1" ht="12.75">
      <c r="A1222" s="277"/>
      <c r="B1222" s="473"/>
      <c r="C1222" s="171"/>
      <c r="D1222" s="171"/>
      <c r="E1222" s="171"/>
    </row>
    <row r="1223" spans="1:5" s="151" customFormat="1" ht="12.75">
      <c r="A1223" s="277"/>
      <c r="B1223" s="473"/>
      <c r="C1223" s="171"/>
      <c r="D1223" s="171"/>
      <c r="E1223" s="171"/>
    </row>
    <row r="1224" spans="1:5" s="151" customFormat="1" ht="12.75">
      <c r="A1224" s="277"/>
      <c r="B1224" s="473"/>
      <c r="C1224" s="171"/>
      <c r="D1224" s="171"/>
      <c r="E1224" s="171"/>
    </row>
    <row r="1225" spans="1:5" s="151" customFormat="1" ht="12.75">
      <c r="A1225" s="277"/>
      <c r="B1225" s="473"/>
      <c r="C1225" s="171"/>
      <c r="D1225" s="171"/>
      <c r="E1225" s="171"/>
    </row>
    <row r="1226" spans="1:5" s="151" customFormat="1" ht="12.75">
      <c r="A1226" s="277"/>
      <c r="B1226" s="473"/>
      <c r="C1226" s="171"/>
      <c r="D1226" s="171"/>
      <c r="E1226" s="171"/>
    </row>
    <row r="1227" spans="1:5" s="151" customFormat="1" ht="12.75">
      <c r="A1227" s="277"/>
      <c r="B1227" s="473"/>
      <c r="C1227" s="171"/>
      <c r="D1227" s="171"/>
      <c r="E1227" s="171"/>
    </row>
    <row r="1228" spans="1:5" s="151" customFormat="1" ht="12.75">
      <c r="A1228" s="277"/>
      <c r="B1228" s="473"/>
      <c r="C1228" s="171"/>
      <c r="D1228" s="171"/>
      <c r="E1228" s="171"/>
    </row>
    <row r="1229" spans="1:5" s="151" customFormat="1" ht="12.75">
      <c r="A1229" s="277"/>
      <c r="B1229" s="473"/>
      <c r="C1229" s="171"/>
      <c r="D1229" s="171"/>
      <c r="E1229" s="171"/>
    </row>
    <row r="1230" spans="1:5" s="151" customFormat="1" ht="12.75">
      <c r="A1230" s="277"/>
      <c r="B1230" s="473"/>
      <c r="C1230" s="171"/>
      <c r="D1230" s="171"/>
      <c r="E1230" s="171"/>
    </row>
    <row r="1231" spans="1:5" s="151" customFormat="1" ht="12.75">
      <c r="A1231" s="277"/>
      <c r="B1231" s="473"/>
      <c r="C1231" s="171"/>
      <c r="D1231" s="171"/>
      <c r="E1231" s="171"/>
    </row>
    <row r="1232" spans="1:5" s="151" customFormat="1" ht="12.75">
      <c r="A1232" s="277"/>
      <c r="B1232" s="473"/>
      <c r="C1232" s="171"/>
      <c r="D1232" s="171"/>
      <c r="E1232" s="171"/>
    </row>
    <row r="1233" spans="1:5" s="151" customFormat="1" ht="12.75">
      <c r="A1233" s="277"/>
      <c r="B1233" s="473"/>
      <c r="C1233" s="171"/>
      <c r="D1233" s="171"/>
      <c r="E1233" s="171"/>
    </row>
    <row r="1234" spans="1:5" s="151" customFormat="1" ht="12.75">
      <c r="A1234" s="277"/>
      <c r="B1234" s="473"/>
      <c r="C1234" s="171"/>
      <c r="D1234" s="171"/>
      <c r="E1234" s="171"/>
    </row>
    <row r="1235" spans="1:5" s="151" customFormat="1" ht="12.75">
      <c r="A1235" s="277"/>
      <c r="B1235" s="473"/>
      <c r="C1235" s="171"/>
      <c r="D1235" s="171"/>
      <c r="E1235" s="171"/>
    </row>
    <row r="1236" spans="1:5" s="151" customFormat="1" ht="12.75">
      <c r="A1236" s="277"/>
      <c r="B1236" s="473"/>
      <c r="C1236" s="171"/>
      <c r="D1236" s="171"/>
      <c r="E1236" s="171"/>
    </row>
    <row r="1237" spans="1:5" s="151" customFormat="1" ht="12.75">
      <c r="A1237" s="277"/>
      <c r="B1237" s="473"/>
      <c r="C1237" s="171"/>
      <c r="D1237" s="171"/>
      <c r="E1237" s="171"/>
    </row>
    <row r="1238" spans="1:5" s="151" customFormat="1" ht="12.75">
      <c r="A1238" s="277"/>
      <c r="B1238" s="473"/>
      <c r="C1238" s="171"/>
      <c r="D1238" s="171"/>
      <c r="E1238" s="171"/>
    </row>
    <row r="1239" spans="1:5" s="151" customFormat="1" ht="12.75">
      <c r="A1239" s="277"/>
      <c r="B1239" s="473"/>
      <c r="C1239" s="171"/>
      <c r="D1239" s="171"/>
      <c r="E1239" s="171"/>
    </row>
    <row r="1240" spans="1:5" s="151" customFormat="1" ht="12.75">
      <c r="A1240" s="277"/>
      <c r="B1240" s="473"/>
      <c r="C1240" s="171"/>
      <c r="D1240" s="171"/>
      <c r="E1240" s="171"/>
    </row>
    <row r="1241" spans="1:5" s="151" customFormat="1" ht="12.75">
      <c r="A1241" s="277"/>
      <c r="B1241" s="473"/>
      <c r="C1241" s="171"/>
      <c r="D1241" s="171"/>
      <c r="E1241" s="171"/>
    </row>
    <row r="1242" spans="1:5" s="151" customFormat="1" ht="12.75">
      <c r="A1242" s="277"/>
      <c r="B1242" s="473"/>
      <c r="C1242" s="171"/>
      <c r="D1242" s="171"/>
      <c r="E1242" s="171"/>
    </row>
    <row r="1243" spans="1:5" s="151" customFormat="1" ht="12.75">
      <c r="A1243" s="277"/>
      <c r="B1243" s="473"/>
      <c r="C1243" s="171"/>
      <c r="D1243" s="171"/>
      <c r="E1243" s="171"/>
    </row>
    <row r="1244" spans="1:5" s="151" customFormat="1" ht="12.75">
      <c r="A1244" s="277"/>
      <c r="B1244" s="473"/>
      <c r="C1244" s="171"/>
      <c r="D1244" s="171"/>
      <c r="E1244" s="171"/>
    </row>
    <row r="1245" spans="1:5" s="151" customFormat="1" ht="12.75">
      <c r="A1245" s="277"/>
      <c r="B1245" s="473"/>
      <c r="C1245" s="171"/>
      <c r="D1245" s="171"/>
      <c r="E1245" s="171"/>
    </row>
    <row r="1246" spans="1:5" s="151" customFormat="1" ht="12.75">
      <c r="A1246" s="277"/>
      <c r="B1246" s="473"/>
      <c r="C1246" s="171"/>
      <c r="D1246" s="171"/>
      <c r="E1246" s="171"/>
    </row>
    <row r="1247" spans="1:5" s="151" customFormat="1" ht="12.75">
      <c r="A1247" s="277"/>
      <c r="B1247" s="473"/>
      <c r="C1247" s="171"/>
      <c r="D1247" s="171"/>
      <c r="E1247" s="171"/>
    </row>
    <row r="1248" spans="1:5" s="151" customFormat="1" ht="12.75">
      <c r="A1248" s="277"/>
      <c r="B1248" s="473"/>
      <c r="C1248" s="171"/>
      <c r="D1248" s="171"/>
      <c r="E1248" s="171"/>
    </row>
    <row r="1249" spans="1:5" s="151" customFormat="1" ht="12.75">
      <c r="A1249" s="277"/>
      <c r="B1249" s="473"/>
      <c r="C1249" s="171"/>
      <c r="D1249" s="171"/>
      <c r="E1249" s="171"/>
    </row>
    <row r="1250" spans="1:5" s="151" customFormat="1" ht="12.75">
      <c r="A1250" s="277"/>
      <c r="B1250" s="473"/>
      <c r="C1250" s="171"/>
      <c r="D1250" s="171"/>
      <c r="E1250" s="171"/>
    </row>
    <row r="1251" spans="1:5" s="151" customFormat="1" ht="12.75">
      <c r="A1251" s="277"/>
      <c r="B1251" s="473"/>
      <c r="C1251" s="171"/>
      <c r="D1251" s="171"/>
      <c r="E1251" s="171"/>
    </row>
    <row r="1252" spans="1:5" s="151" customFormat="1" ht="12.75">
      <c r="A1252" s="277"/>
      <c r="B1252" s="473"/>
      <c r="C1252" s="171"/>
      <c r="D1252" s="171"/>
      <c r="E1252" s="171"/>
    </row>
    <row r="1253" spans="1:5" s="151" customFormat="1" ht="12.75">
      <c r="A1253" s="277"/>
      <c r="B1253" s="473"/>
      <c r="C1253" s="171"/>
      <c r="D1253" s="171"/>
      <c r="E1253" s="171"/>
    </row>
    <row r="1254" spans="1:5" s="151" customFormat="1" ht="12.75">
      <c r="A1254" s="277"/>
      <c r="B1254" s="473"/>
      <c r="C1254" s="171"/>
      <c r="D1254" s="171"/>
      <c r="E1254" s="171"/>
    </row>
    <row r="1255" spans="1:5" s="151" customFormat="1" ht="12.75">
      <c r="A1255" s="277"/>
      <c r="B1255" s="473"/>
      <c r="C1255" s="171"/>
      <c r="D1255" s="171"/>
      <c r="E1255" s="171"/>
    </row>
    <row r="1256" spans="1:5" s="151" customFormat="1" ht="12.75">
      <c r="A1256" s="277"/>
      <c r="B1256" s="473"/>
      <c r="C1256" s="171"/>
      <c r="D1256" s="171"/>
      <c r="E1256" s="171"/>
    </row>
    <row r="1257" spans="1:5" s="151" customFormat="1" ht="12.75">
      <c r="A1257" s="277"/>
      <c r="B1257" s="473"/>
      <c r="C1257" s="171"/>
      <c r="D1257" s="171"/>
      <c r="E1257" s="171"/>
    </row>
    <row r="1258" spans="1:5" s="151" customFormat="1" ht="12.75">
      <c r="A1258" s="277"/>
      <c r="B1258" s="473"/>
      <c r="C1258" s="171"/>
      <c r="D1258" s="171"/>
      <c r="E1258" s="171"/>
    </row>
    <row r="1259" spans="1:5" s="151" customFormat="1" ht="12.75">
      <c r="A1259" s="277"/>
      <c r="B1259" s="473"/>
      <c r="C1259" s="171"/>
      <c r="D1259" s="171"/>
      <c r="E1259" s="171"/>
    </row>
    <row r="1260" spans="1:5" s="151" customFormat="1" ht="12.75">
      <c r="A1260" s="277"/>
      <c r="B1260" s="473"/>
      <c r="C1260" s="171"/>
      <c r="D1260" s="171"/>
      <c r="E1260" s="171"/>
    </row>
    <row r="1261" spans="1:5" s="151" customFormat="1" ht="12.75">
      <c r="A1261" s="277"/>
      <c r="B1261" s="473"/>
      <c r="C1261" s="171"/>
      <c r="D1261" s="171"/>
      <c r="E1261" s="171"/>
    </row>
    <row r="1262" spans="1:5" s="151" customFormat="1" ht="12.75">
      <c r="A1262" s="277"/>
      <c r="B1262" s="473"/>
      <c r="C1262" s="171"/>
      <c r="D1262" s="171"/>
      <c r="E1262" s="171"/>
    </row>
    <row r="1263" spans="1:5" s="151" customFormat="1" ht="12.75">
      <c r="A1263" s="277"/>
      <c r="B1263" s="473"/>
      <c r="C1263" s="171"/>
      <c r="D1263" s="171"/>
      <c r="E1263" s="171"/>
    </row>
    <row r="1264" spans="1:5" s="151" customFormat="1" ht="12.75">
      <c r="A1264" s="277"/>
      <c r="B1264" s="473"/>
      <c r="C1264" s="171"/>
      <c r="D1264" s="171"/>
      <c r="E1264" s="171"/>
    </row>
    <row r="1265" spans="1:5" s="151" customFormat="1" ht="12.75">
      <c r="A1265" s="277"/>
      <c r="B1265" s="473"/>
      <c r="C1265" s="171"/>
      <c r="D1265" s="171"/>
      <c r="E1265" s="171"/>
    </row>
    <row r="1266" spans="1:5" s="151" customFormat="1" ht="12.75">
      <c r="A1266" s="277"/>
      <c r="B1266" s="473"/>
      <c r="C1266" s="171"/>
      <c r="D1266" s="171"/>
      <c r="E1266" s="171"/>
    </row>
    <row r="1267" spans="1:5" s="151" customFormat="1" ht="12.75">
      <c r="A1267" s="277"/>
      <c r="B1267" s="473"/>
      <c r="C1267" s="171"/>
      <c r="D1267" s="171"/>
      <c r="E1267" s="171"/>
    </row>
    <row r="1268" spans="1:5" s="151" customFormat="1" ht="12.75">
      <c r="A1268" s="277"/>
      <c r="B1268" s="473"/>
      <c r="C1268" s="171"/>
      <c r="D1268" s="171"/>
      <c r="E1268" s="171"/>
    </row>
    <row r="1269" spans="1:5" s="151" customFormat="1" ht="12.75">
      <c r="A1269" s="277"/>
      <c r="B1269" s="473"/>
      <c r="C1269" s="171"/>
      <c r="D1269" s="171"/>
      <c r="E1269" s="171"/>
    </row>
    <row r="1270" spans="1:5" s="151" customFormat="1" ht="12.75">
      <c r="A1270" s="277"/>
      <c r="B1270" s="473"/>
      <c r="C1270" s="171"/>
      <c r="D1270" s="171"/>
      <c r="E1270" s="171"/>
    </row>
    <row r="1271" spans="1:5" s="151" customFormat="1" ht="12.75">
      <c r="A1271" s="277"/>
      <c r="B1271" s="473"/>
      <c r="C1271" s="171"/>
      <c r="D1271" s="171"/>
      <c r="E1271" s="171"/>
    </row>
    <row r="1272" spans="1:5" s="151" customFormat="1" ht="12.75">
      <c r="A1272" s="277"/>
      <c r="B1272" s="473"/>
      <c r="C1272" s="171"/>
      <c r="D1272" s="171"/>
      <c r="E1272" s="171"/>
    </row>
    <row r="1273" spans="1:5" s="151" customFormat="1" ht="12.75">
      <c r="A1273" s="277"/>
      <c r="B1273" s="473"/>
      <c r="C1273" s="171"/>
      <c r="D1273" s="171"/>
      <c r="E1273" s="171"/>
    </row>
    <row r="1274" spans="1:5" s="151" customFormat="1" ht="12.75">
      <c r="A1274" s="277"/>
      <c r="B1274" s="473"/>
      <c r="C1274" s="171"/>
      <c r="D1274" s="171"/>
      <c r="E1274" s="171"/>
    </row>
    <row r="1275" spans="1:5" s="151" customFormat="1" ht="12.75">
      <c r="A1275" s="277"/>
      <c r="B1275" s="473"/>
      <c r="C1275" s="171"/>
      <c r="D1275" s="171"/>
      <c r="E1275" s="171"/>
    </row>
    <row r="1276" spans="1:5" s="151" customFormat="1" ht="12.75">
      <c r="A1276" s="277"/>
      <c r="B1276" s="473"/>
      <c r="C1276" s="171"/>
      <c r="D1276" s="171"/>
      <c r="E1276" s="171"/>
    </row>
    <row r="1277" spans="1:5" s="151" customFormat="1" ht="12.75">
      <c r="A1277" s="277"/>
      <c r="B1277" s="473"/>
      <c r="C1277" s="171"/>
      <c r="D1277" s="171"/>
      <c r="E1277" s="171"/>
    </row>
    <row r="1278" spans="1:5" s="151" customFormat="1" ht="12.75">
      <c r="A1278" s="277"/>
      <c r="B1278" s="473"/>
      <c r="C1278" s="171"/>
      <c r="D1278" s="171"/>
      <c r="E1278" s="171"/>
    </row>
    <row r="1279" spans="1:5" s="151" customFormat="1" ht="12.75">
      <c r="A1279" s="277"/>
      <c r="B1279" s="473"/>
      <c r="C1279" s="171"/>
      <c r="D1279" s="171"/>
      <c r="E1279" s="171"/>
    </row>
    <row r="1280" spans="1:5" s="151" customFormat="1" ht="12.75">
      <c r="A1280" s="277"/>
      <c r="B1280" s="473"/>
      <c r="C1280" s="171"/>
      <c r="D1280" s="171"/>
      <c r="E1280" s="171"/>
    </row>
    <row r="1281" spans="1:5" s="151" customFormat="1" ht="12.75">
      <c r="A1281" s="277"/>
      <c r="B1281" s="473"/>
      <c r="C1281" s="171"/>
      <c r="D1281" s="171"/>
      <c r="E1281" s="171"/>
    </row>
    <row r="1282" spans="1:5" s="151" customFormat="1" ht="12.75">
      <c r="A1282" s="277"/>
      <c r="B1282" s="473"/>
      <c r="C1282" s="171"/>
      <c r="D1282" s="171"/>
      <c r="E1282" s="171"/>
    </row>
    <row r="1283" spans="1:5" s="151" customFormat="1" ht="12.75">
      <c r="A1283" s="277"/>
      <c r="B1283" s="473"/>
      <c r="C1283" s="171"/>
      <c r="D1283" s="171"/>
      <c r="E1283" s="171"/>
    </row>
    <row r="1284" spans="1:5" s="151" customFormat="1" ht="12.75">
      <c r="A1284" s="277"/>
      <c r="B1284" s="473"/>
      <c r="C1284" s="171"/>
      <c r="D1284" s="171"/>
      <c r="E1284" s="171"/>
    </row>
    <row r="1285" spans="1:5" s="151" customFormat="1" ht="12.75">
      <c r="A1285" s="277"/>
      <c r="B1285" s="473"/>
      <c r="C1285" s="171"/>
      <c r="D1285" s="171"/>
      <c r="E1285" s="171"/>
    </row>
    <row r="1286" spans="1:5" s="151" customFormat="1" ht="12.75">
      <c r="A1286" s="277"/>
      <c r="B1286" s="473"/>
      <c r="C1286" s="171"/>
      <c r="D1286" s="171"/>
      <c r="E1286" s="171"/>
    </row>
    <row r="1287" spans="1:5" s="151" customFormat="1" ht="12.75">
      <c r="A1287" s="277"/>
      <c r="B1287" s="473"/>
      <c r="C1287" s="171"/>
      <c r="D1287" s="171"/>
      <c r="E1287" s="171"/>
    </row>
    <row r="1288" spans="1:5" s="151" customFormat="1" ht="12.75">
      <c r="A1288" s="277"/>
      <c r="B1288" s="473"/>
      <c r="C1288" s="171"/>
      <c r="D1288" s="171"/>
      <c r="E1288" s="171"/>
    </row>
    <row r="1289" spans="1:5" s="151" customFormat="1" ht="12.75">
      <c r="A1289" s="277"/>
      <c r="B1289" s="473"/>
      <c r="C1289" s="171"/>
      <c r="D1289" s="171"/>
      <c r="E1289" s="171"/>
    </row>
    <row r="1290" spans="1:5" s="151" customFormat="1" ht="12.75">
      <c r="A1290" s="277"/>
      <c r="B1290" s="473"/>
      <c r="C1290" s="171"/>
      <c r="D1290" s="171"/>
      <c r="E1290" s="171"/>
    </row>
    <row r="1291" spans="1:5" s="151" customFormat="1" ht="12.75">
      <c r="A1291" s="277"/>
      <c r="B1291" s="473"/>
      <c r="C1291" s="171"/>
      <c r="D1291" s="171"/>
      <c r="E1291" s="171"/>
    </row>
    <row r="1292" spans="1:5" s="151" customFormat="1" ht="12.75">
      <c r="A1292" s="277"/>
      <c r="B1292" s="473"/>
      <c r="C1292" s="171"/>
      <c r="D1292" s="171"/>
      <c r="E1292" s="171"/>
    </row>
    <row r="1293" spans="1:5" s="151" customFormat="1" ht="12.75">
      <c r="A1293" s="277"/>
      <c r="B1293" s="473"/>
      <c r="C1293" s="171"/>
      <c r="D1293" s="171"/>
      <c r="E1293" s="171"/>
    </row>
    <row r="1294" spans="1:5" s="151" customFormat="1" ht="12.75">
      <c r="A1294" s="277"/>
      <c r="B1294" s="473"/>
      <c r="C1294" s="171"/>
      <c r="D1294" s="171"/>
      <c r="E1294" s="171"/>
    </row>
    <row r="1295" spans="1:5" s="151" customFormat="1" ht="12.75">
      <c r="A1295" s="277"/>
      <c r="B1295" s="473"/>
      <c r="C1295" s="171"/>
      <c r="D1295" s="171"/>
      <c r="E1295" s="171"/>
    </row>
    <row r="1296" spans="1:5" s="151" customFormat="1" ht="12.75">
      <c r="A1296" s="277"/>
      <c r="B1296" s="473"/>
      <c r="C1296" s="171"/>
      <c r="D1296" s="171"/>
      <c r="E1296" s="171"/>
    </row>
    <row r="1297" spans="1:5" s="151" customFormat="1" ht="12.75">
      <c r="A1297" s="277"/>
      <c r="B1297" s="473"/>
      <c r="C1297" s="171"/>
      <c r="D1297" s="171"/>
      <c r="E1297" s="171"/>
    </row>
    <row r="1298" spans="1:5" s="151" customFormat="1" ht="12.75">
      <c r="A1298" s="277"/>
      <c r="B1298" s="473"/>
      <c r="C1298" s="171"/>
      <c r="D1298" s="171"/>
      <c r="E1298" s="171"/>
    </row>
    <row r="1299" spans="1:5" s="151" customFormat="1" ht="12.75">
      <c r="A1299" s="277"/>
      <c r="B1299" s="473"/>
      <c r="C1299" s="171"/>
      <c r="D1299" s="171"/>
      <c r="E1299" s="171"/>
    </row>
    <row r="1300" spans="1:5" s="151" customFormat="1" ht="12.75">
      <c r="A1300" s="277"/>
      <c r="B1300" s="473"/>
      <c r="C1300" s="171"/>
      <c r="D1300" s="171"/>
      <c r="E1300" s="171"/>
    </row>
    <row r="1301" spans="1:5" s="151" customFormat="1" ht="12.75">
      <c r="A1301" s="277"/>
      <c r="B1301" s="473"/>
      <c r="C1301" s="171"/>
      <c r="D1301" s="171"/>
      <c r="E1301" s="171"/>
    </row>
    <row r="1302" spans="1:5" s="151" customFormat="1" ht="12.75">
      <c r="A1302" s="277"/>
      <c r="B1302" s="473"/>
      <c r="C1302" s="171"/>
      <c r="D1302" s="171"/>
      <c r="E1302" s="171"/>
    </row>
    <row r="1303" spans="1:5" s="151" customFormat="1" ht="12.75">
      <c r="A1303" s="277"/>
      <c r="B1303" s="473"/>
      <c r="C1303" s="171"/>
      <c r="D1303" s="171"/>
      <c r="E1303" s="171"/>
    </row>
    <row r="1304" spans="1:5" s="151" customFormat="1" ht="12.75">
      <c r="A1304" s="277"/>
      <c r="B1304" s="473"/>
      <c r="C1304" s="171"/>
      <c r="D1304" s="171"/>
      <c r="E1304" s="171"/>
    </row>
    <row r="1305" spans="1:5" s="151" customFormat="1" ht="12.75">
      <c r="A1305" s="277"/>
      <c r="B1305" s="473"/>
      <c r="C1305" s="171"/>
      <c r="D1305" s="171"/>
      <c r="E1305" s="171"/>
    </row>
    <row r="1306" spans="1:5" s="151" customFormat="1" ht="12.75">
      <c r="A1306" s="277"/>
      <c r="B1306" s="473"/>
      <c r="C1306" s="171"/>
      <c r="D1306" s="171"/>
      <c r="E1306" s="171"/>
    </row>
    <row r="1307" spans="1:5" s="151" customFormat="1" ht="12.75">
      <c r="A1307" s="277"/>
      <c r="B1307" s="473"/>
      <c r="C1307" s="171"/>
      <c r="D1307" s="171"/>
      <c r="E1307" s="171"/>
    </row>
    <row r="1308" spans="1:5" s="151" customFormat="1" ht="12.75">
      <c r="A1308" s="277"/>
      <c r="B1308" s="473"/>
      <c r="C1308" s="171"/>
      <c r="D1308" s="171"/>
      <c r="E1308" s="171"/>
    </row>
    <row r="1309" spans="1:5" s="151" customFormat="1" ht="12.75">
      <c r="A1309" s="277"/>
      <c r="B1309" s="473"/>
      <c r="C1309" s="171"/>
      <c r="D1309" s="171"/>
      <c r="E1309" s="171"/>
    </row>
    <row r="1310" spans="1:5" s="151" customFormat="1" ht="12.75">
      <c r="A1310" s="277"/>
      <c r="B1310" s="473"/>
      <c r="C1310" s="171"/>
      <c r="D1310" s="171"/>
      <c r="E1310" s="171"/>
    </row>
    <row r="1311" spans="1:5" s="151" customFormat="1" ht="12.75">
      <c r="A1311" s="277"/>
      <c r="B1311" s="473"/>
      <c r="C1311" s="171"/>
      <c r="D1311" s="171"/>
      <c r="E1311" s="171"/>
    </row>
    <row r="1312" spans="1:5" s="151" customFormat="1" ht="12.75">
      <c r="A1312" s="277"/>
      <c r="B1312" s="473"/>
      <c r="C1312" s="171"/>
      <c r="D1312" s="171"/>
      <c r="E1312" s="171"/>
    </row>
    <row r="1313" spans="1:5" s="151" customFormat="1" ht="12.75">
      <c r="A1313" s="277"/>
      <c r="B1313" s="473"/>
      <c r="C1313" s="171"/>
      <c r="D1313" s="171"/>
      <c r="E1313" s="171"/>
    </row>
    <row r="1314" spans="1:5" s="151" customFormat="1" ht="12.75">
      <c r="A1314" s="277"/>
      <c r="B1314" s="473"/>
      <c r="C1314" s="171"/>
      <c r="D1314" s="171"/>
      <c r="E1314" s="171"/>
    </row>
    <row r="1315" spans="1:5" s="151" customFormat="1" ht="12.75">
      <c r="A1315" s="277"/>
      <c r="B1315" s="473"/>
      <c r="C1315" s="171"/>
      <c r="D1315" s="171"/>
      <c r="E1315" s="171"/>
    </row>
    <row r="1316" spans="1:5" s="151" customFormat="1" ht="12.75">
      <c r="A1316" s="277"/>
      <c r="B1316" s="473"/>
      <c r="C1316" s="171"/>
      <c r="D1316" s="171"/>
      <c r="E1316" s="171"/>
    </row>
    <row r="1317" spans="1:5" s="151" customFormat="1" ht="12.75">
      <c r="A1317" s="277"/>
      <c r="B1317" s="473"/>
      <c r="C1317" s="171"/>
      <c r="D1317" s="171"/>
      <c r="E1317" s="171"/>
    </row>
    <row r="1318" spans="1:5" s="151" customFormat="1" ht="12.75">
      <c r="A1318" s="277"/>
      <c r="B1318" s="473"/>
      <c r="C1318" s="171"/>
      <c r="D1318" s="171"/>
      <c r="E1318" s="171"/>
    </row>
    <row r="1319" spans="1:5" s="151" customFormat="1" ht="12.75">
      <c r="A1319" s="277"/>
      <c r="B1319" s="473"/>
      <c r="C1319" s="171"/>
      <c r="D1319" s="171"/>
      <c r="E1319" s="171"/>
    </row>
    <row r="1320" spans="1:5" s="151" customFormat="1" ht="12.75">
      <c r="A1320" s="277"/>
      <c r="B1320" s="473"/>
      <c r="C1320" s="171"/>
      <c r="D1320" s="171"/>
      <c r="E1320" s="171"/>
    </row>
    <row r="1321" spans="1:5" s="151" customFormat="1" ht="12.75">
      <c r="A1321" s="277"/>
      <c r="B1321" s="473"/>
      <c r="C1321" s="171"/>
      <c r="D1321" s="171"/>
      <c r="E1321" s="171"/>
    </row>
    <row r="1322" spans="1:5" s="151" customFormat="1" ht="12.75">
      <c r="A1322" s="277"/>
      <c r="B1322" s="473"/>
      <c r="C1322" s="171"/>
      <c r="D1322" s="171"/>
      <c r="E1322" s="171"/>
    </row>
    <row r="1323" spans="1:5" s="151" customFormat="1" ht="12.75">
      <c r="A1323" s="277"/>
      <c r="B1323" s="473"/>
      <c r="C1323" s="171"/>
      <c r="D1323" s="171"/>
      <c r="E1323" s="171"/>
    </row>
    <row r="1324" spans="1:5" s="151" customFormat="1" ht="12.75">
      <c r="A1324" s="277"/>
      <c r="B1324" s="473"/>
      <c r="C1324" s="171"/>
      <c r="D1324" s="171"/>
      <c r="E1324" s="171"/>
    </row>
    <row r="1325" spans="1:5" s="151" customFormat="1" ht="12.75">
      <c r="A1325" s="277"/>
      <c r="B1325" s="473"/>
      <c r="C1325" s="171"/>
      <c r="D1325" s="171"/>
      <c r="E1325" s="171"/>
    </row>
    <row r="1326" spans="1:5" s="151" customFormat="1" ht="12.75">
      <c r="A1326" s="277"/>
      <c r="B1326" s="473"/>
      <c r="C1326" s="171"/>
      <c r="D1326" s="171"/>
      <c r="E1326" s="171"/>
    </row>
    <row r="1327" spans="1:5" s="151" customFormat="1" ht="12.75">
      <c r="A1327" s="277"/>
      <c r="B1327" s="473"/>
      <c r="C1327" s="171"/>
      <c r="D1327" s="171"/>
      <c r="E1327" s="171"/>
    </row>
    <row r="1328" spans="1:5" s="151" customFormat="1" ht="12.75">
      <c r="A1328" s="277"/>
      <c r="B1328" s="473"/>
      <c r="C1328" s="171"/>
      <c r="D1328" s="171"/>
      <c r="E1328" s="171"/>
    </row>
    <row r="1329" spans="1:5" s="151" customFormat="1" ht="12.75">
      <c r="A1329" s="277"/>
      <c r="B1329" s="473"/>
      <c r="C1329" s="171"/>
      <c r="D1329" s="171"/>
      <c r="E1329" s="171"/>
    </row>
    <row r="1330" spans="1:5" s="151" customFormat="1" ht="12.75">
      <c r="A1330" s="277"/>
      <c r="B1330" s="473"/>
      <c r="C1330" s="171"/>
      <c r="D1330" s="171"/>
      <c r="E1330" s="171"/>
    </row>
    <row r="1331" spans="1:5" s="151" customFormat="1" ht="12.75">
      <c r="A1331" s="277"/>
      <c r="B1331" s="473"/>
      <c r="C1331" s="171"/>
      <c r="D1331" s="171"/>
      <c r="E1331" s="171"/>
    </row>
    <row r="1332" spans="1:5" s="151" customFormat="1" ht="12.75">
      <c r="A1332" s="277"/>
      <c r="B1332" s="473"/>
      <c r="C1332" s="171"/>
      <c r="D1332" s="171"/>
      <c r="E1332" s="171"/>
    </row>
    <row r="1333" spans="1:5" s="151" customFormat="1" ht="12.75">
      <c r="A1333" s="277"/>
      <c r="B1333" s="473"/>
      <c r="C1333" s="171"/>
      <c r="D1333" s="171"/>
      <c r="E1333" s="171"/>
    </row>
    <row r="1334" spans="1:5" s="151" customFormat="1" ht="12.75">
      <c r="A1334" s="277"/>
      <c r="B1334" s="473"/>
      <c r="C1334" s="171"/>
      <c r="D1334" s="171"/>
      <c r="E1334" s="171"/>
    </row>
    <row r="1335" spans="1:5" s="151" customFormat="1" ht="12.75">
      <c r="A1335" s="277"/>
      <c r="B1335" s="473"/>
      <c r="C1335" s="171"/>
      <c r="D1335" s="171"/>
      <c r="E1335" s="171"/>
    </row>
    <row r="1336" spans="1:5" s="151" customFormat="1" ht="12.75">
      <c r="A1336" s="277"/>
      <c r="B1336" s="473"/>
      <c r="C1336" s="171"/>
      <c r="D1336" s="171"/>
      <c r="E1336" s="171"/>
    </row>
    <row r="1337" spans="1:5" s="151" customFormat="1" ht="12.75">
      <c r="A1337" s="277"/>
      <c r="B1337" s="473"/>
      <c r="C1337" s="171"/>
      <c r="D1337" s="171"/>
      <c r="E1337" s="171"/>
    </row>
    <row r="1338" spans="1:5" s="151" customFormat="1" ht="12.75">
      <c r="A1338" s="277"/>
      <c r="B1338" s="473"/>
      <c r="C1338" s="171"/>
      <c r="D1338" s="171"/>
      <c r="E1338" s="171"/>
    </row>
    <row r="1339" spans="1:5" s="151" customFormat="1" ht="12.75">
      <c r="A1339" s="277"/>
      <c r="B1339" s="473"/>
      <c r="C1339" s="171"/>
      <c r="D1339" s="171"/>
      <c r="E1339" s="171"/>
    </row>
    <row r="1340" spans="1:5" s="151" customFormat="1" ht="12.75">
      <c r="A1340" s="277"/>
      <c r="B1340" s="473"/>
      <c r="C1340" s="171"/>
      <c r="D1340" s="171"/>
      <c r="E1340" s="171"/>
    </row>
    <row r="1341" spans="1:5" s="151" customFormat="1" ht="12.75">
      <c r="A1341" s="277"/>
      <c r="B1341" s="473"/>
      <c r="C1341" s="171"/>
      <c r="D1341" s="171"/>
      <c r="E1341" s="171"/>
    </row>
    <row r="1342" spans="1:5" s="151" customFormat="1" ht="12.75">
      <c r="A1342" s="277"/>
      <c r="B1342" s="473"/>
      <c r="C1342" s="171"/>
      <c r="D1342" s="171"/>
      <c r="E1342" s="171"/>
    </row>
    <row r="1343" spans="1:5" s="151" customFormat="1" ht="12.75">
      <c r="A1343" s="277"/>
      <c r="B1343" s="473"/>
      <c r="C1343" s="171"/>
      <c r="D1343" s="171"/>
      <c r="E1343" s="171"/>
    </row>
    <row r="1344" spans="1:5" s="151" customFormat="1" ht="12.75">
      <c r="A1344" s="277"/>
      <c r="B1344" s="473"/>
      <c r="C1344" s="171"/>
      <c r="D1344" s="171"/>
      <c r="E1344" s="171"/>
    </row>
    <row r="1345" spans="1:5" s="151" customFormat="1" ht="12.75">
      <c r="A1345" s="277"/>
      <c r="B1345" s="473"/>
      <c r="C1345" s="171"/>
      <c r="D1345" s="171"/>
      <c r="E1345" s="171"/>
    </row>
    <row r="1346" spans="1:5" s="151" customFormat="1" ht="12.75">
      <c r="A1346" s="277"/>
      <c r="B1346" s="473"/>
      <c r="C1346" s="171"/>
      <c r="D1346" s="171"/>
      <c r="E1346" s="171"/>
    </row>
    <row r="1347" spans="1:5" s="151" customFormat="1" ht="12.75">
      <c r="A1347" s="277"/>
      <c r="B1347" s="473"/>
      <c r="C1347" s="171"/>
      <c r="D1347" s="171"/>
      <c r="E1347" s="171"/>
    </row>
    <row r="1348" spans="1:5" s="151" customFormat="1" ht="12.75">
      <c r="A1348" s="277"/>
      <c r="B1348" s="473"/>
      <c r="C1348" s="171"/>
      <c r="D1348" s="171"/>
      <c r="E1348" s="171"/>
    </row>
    <row r="1349" spans="1:5" s="151" customFormat="1" ht="12.75">
      <c r="A1349" s="277"/>
      <c r="B1349" s="473"/>
      <c r="C1349" s="171"/>
      <c r="D1349" s="171"/>
      <c r="E1349" s="171"/>
    </row>
    <row r="1350" spans="1:5" s="151" customFormat="1" ht="12.75">
      <c r="A1350" s="277"/>
      <c r="B1350" s="473"/>
      <c r="C1350" s="171"/>
      <c r="D1350" s="171"/>
      <c r="E1350" s="171"/>
    </row>
    <row r="1351" spans="1:5" s="151" customFormat="1" ht="12.75">
      <c r="A1351" s="277"/>
      <c r="B1351" s="473"/>
      <c r="C1351" s="171"/>
      <c r="D1351" s="171"/>
      <c r="E1351" s="171"/>
    </row>
    <row r="1352" spans="1:5" s="151" customFormat="1" ht="12.75">
      <c r="A1352" s="277"/>
      <c r="B1352" s="473"/>
      <c r="C1352" s="171"/>
      <c r="D1352" s="171"/>
      <c r="E1352" s="171"/>
    </row>
    <row r="1353" spans="1:5" s="151" customFormat="1" ht="12.75">
      <c r="A1353" s="277"/>
      <c r="B1353" s="473"/>
      <c r="C1353" s="171"/>
      <c r="D1353" s="171"/>
      <c r="E1353" s="171"/>
    </row>
    <row r="1354" spans="1:5" s="151" customFormat="1" ht="12.75">
      <c r="A1354" s="277"/>
      <c r="B1354" s="473"/>
      <c r="C1354" s="171"/>
      <c r="D1354" s="171"/>
      <c r="E1354" s="171"/>
    </row>
    <row r="1355" spans="1:5" s="151" customFormat="1" ht="12.75">
      <c r="A1355" s="277"/>
      <c r="B1355" s="473"/>
      <c r="C1355" s="171"/>
      <c r="D1355" s="171"/>
      <c r="E1355" s="171"/>
    </row>
    <row r="1356" spans="1:5" s="151" customFormat="1" ht="12.75">
      <c r="A1356" s="277"/>
      <c r="B1356" s="473"/>
      <c r="C1356" s="171"/>
      <c r="D1356" s="171"/>
      <c r="E1356" s="171"/>
    </row>
    <row r="1357" spans="1:5" s="151" customFormat="1" ht="12.75">
      <c r="A1357" s="277"/>
      <c r="B1357" s="473"/>
      <c r="C1357" s="171"/>
      <c r="D1357" s="171"/>
      <c r="E1357" s="171"/>
    </row>
    <row r="1358" spans="1:5" s="151" customFormat="1" ht="12.75">
      <c r="A1358" s="277"/>
      <c r="B1358" s="473"/>
      <c r="C1358" s="171"/>
      <c r="D1358" s="171"/>
      <c r="E1358" s="171"/>
    </row>
    <row r="1359" spans="1:5" s="151" customFormat="1" ht="12.75">
      <c r="A1359" s="277"/>
      <c r="B1359" s="473"/>
      <c r="C1359" s="171"/>
      <c r="D1359" s="171"/>
      <c r="E1359" s="171"/>
    </row>
    <row r="1360" spans="1:5" s="151" customFormat="1" ht="12.75">
      <c r="A1360" s="277"/>
      <c r="B1360" s="473"/>
      <c r="C1360" s="171"/>
      <c r="D1360" s="171"/>
      <c r="E1360" s="171"/>
    </row>
    <row r="1361" spans="1:5" s="151" customFormat="1" ht="12.75">
      <c r="A1361" s="277"/>
      <c r="B1361" s="473"/>
      <c r="C1361" s="171"/>
      <c r="D1361" s="171"/>
      <c r="E1361" s="171"/>
    </row>
    <row r="1362" spans="1:5" s="151" customFormat="1" ht="12.75">
      <c r="A1362" s="277"/>
      <c r="B1362" s="473"/>
      <c r="C1362" s="171"/>
      <c r="D1362" s="171"/>
      <c r="E1362" s="171"/>
    </row>
    <row r="1363" spans="1:5" s="151" customFormat="1" ht="12.75">
      <c r="A1363" s="277"/>
      <c r="B1363" s="473"/>
      <c r="C1363" s="171"/>
      <c r="D1363" s="171"/>
      <c r="E1363" s="171"/>
    </row>
    <row r="1364" spans="1:5" s="151" customFormat="1" ht="12.75">
      <c r="A1364" s="277"/>
      <c r="B1364" s="473"/>
      <c r="C1364" s="171"/>
      <c r="D1364" s="171"/>
      <c r="E1364" s="171"/>
    </row>
    <row r="1365" spans="1:5" s="151" customFormat="1" ht="12.75">
      <c r="A1365" s="277"/>
      <c r="B1365" s="473"/>
      <c r="C1365" s="171"/>
      <c r="D1365" s="171"/>
      <c r="E1365" s="171"/>
    </row>
    <row r="1366" spans="1:5" s="151" customFormat="1" ht="12.75">
      <c r="A1366" s="277"/>
      <c r="B1366" s="473"/>
      <c r="C1366" s="171"/>
      <c r="D1366" s="171"/>
      <c r="E1366" s="171"/>
    </row>
    <row r="1367" spans="1:5" s="151" customFormat="1" ht="12.75">
      <c r="A1367" s="277"/>
      <c r="B1367" s="473"/>
      <c r="C1367" s="171"/>
      <c r="D1367" s="171"/>
      <c r="E1367" s="171"/>
    </row>
    <row r="1368" spans="1:5" s="151" customFormat="1" ht="12.75">
      <c r="A1368" s="277"/>
      <c r="B1368" s="473"/>
      <c r="C1368" s="171"/>
      <c r="D1368" s="171"/>
      <c r="E1368" s="171"/>
    </row>
    <row r="1369" spans="1:5" s="151" customFormat="1" ht="12.75">
      <c r="A1369" s="277"/>
      <c r="B1369" s="473"/>
      <c r="C1369" s="171"/>
      <c r="D1369" s="171"/>
      <c r="E1369" s="171"/>
    </row>
    <row r="1370" spans="1:5" s="151" customFormat="1" ht="12.75">
      <c r="A1370" s="277"/>
      <c r="B1370" s="473"/>
      <c r="C1370" s="171"/>
      <c r="D1370" s="171"/>
      <c r="E1370" s="171"/>
    </row>
    <row r="1371" spans="1:5" s="151" customFormat="1" ht="12.75">
      <c r="A1371" s="277"/>
      <c r="B1371" s="473"/>
      <c r="C1371" s="171"/>
      <c r="D1371" s="171"/>
      <c r="E1371" s="171"/>
    </row>
    <row r="1372" spans="1:5" s="151" customFormat="1" ht="12.75">
      <c r="A1372" s="277"/>
      <c r="B1372" s="473"/>
      <c r="C1372" s="171"/>
      <c r="D1372" s="171"/>
      <c r="E1372" s="171"/>
    </row>
    <row r="1373" spans="1:5" s="151" customFormat="1" ht="12.75">
      <c r="A1373" s="277"/>
      <c r="B1373" s="473"/>
      <c r="C1373" s="171"/>
      <c r="D1373" s="171"/>
      <c r="E1373" s="171"/>
    </row>
    <row r="1374" spans="1:5" s="151" customFormat="1" ht="12.75">
      <c r="A1374" s="277"/>
      <c r="B1374" s="473"/>
      <c r="C1374" s="171"/>
      <c r="D1374" s="171"/>
      <c r="E1374" s="171"/>
    </row>
    <row r="1375" spans="1:5" s="151" customFormat="1" ht="12.75">
      <c r="A1375" s="277"/>
      <c r="B1375" s="473"/>
      <c r="C1375" s="171"/>
      <c r="D1375" s="171"/>
      <c r="E1375" s="171"/>
    </row>
    <row r="1376" spans="1:5" s="151" customFormat="1" ht="12.75">
      <c r="A1376" s="277"/>
      <c r="B1376" s="473"/>
      <c r="C1376" s="171"/>
      <c r="D1376" s="171"/>
      <c r="E1376" s="171"/>
    </row>
    <row r="1377" spans="1:5" s="151" customFormat="1" ht="12.75">
      <c r="A1377" s="277"/>
      <c r="B1377" s="473"/>
      <c r="C1377" s="171"/>
      <c r="D1377" s="171"/>
      <c r="E1377" s="171"/>
    </row>
    <row r="1378" spans="1:5" s="151" customFormat="1" ht="12.75">
      <c r="A1378" s="277"/>
      <c r="B1378" s="473"/>
      <c r="C1378" s="171"/>
      <c r="D1378" s="171"/>
      <c r="E1378" s="171"/>
    </row>
    <row r="1379" spans="1:5" s="151" customFormat="1" ht="12.75">
      <c r="A1379" s="277"/>
      <c r="B1379" s="473"/>
      <c r="C1379" s="171"/>
      <c r="D1379" s="171"/>
      <c r="E1379" s="171"/>
    </row>
    <row r="1380" spans="1:5" s="151" customFormat="1" ht="12.75">
      <c r="A1380" s="277"/>
      <c r="B1380" s="473"/>
      <c r="C1380" s="171"/>
      <c r="D1380" s="171"/>
      <c r="E1380" s="171"/>
    </row>
    <row r="1381" spans="1:5" s="151" customFormat="1" ht="12.75">
      <c r="A1381" s="277"/>
      <c r="B1381" s="473"/>
      <c r="C1381" s="171"/>
      <c r="D1381" s="171"/>
      <c r="E1381" s="171"/>
    </row>
    <row r="1382" spans="1:5" s="151" customFormat="1" ht="12.75">
      <c r="A1382" s="277"/>
      <c r="B1382" s="473"/>
      <c r="C1382" s="171"/>
      <c r="D1382" s="171"/>
      <c r="E1382" s="171"/>
    </row>
    <row r="1383" spans="1:5" s="151" customFormat="1" ht="12.75">
      <c r="A1383" s="277"/>
      <c r="B1383" s="473"/>
      <c r="C1383" s="171"/>
      <c r="D1383" s="171"/>
      <c r="E1383" s="171"/>
    </row>
    <row r="1384" spans="1:5" s="151" customFormat="1" ht="12.75">
      <c r="A1384" s="277"/>
      <c r="B1384" s="473"/>
      <c r="C1384" s="171"/>
      <c r="D1384" s="171"/>
      <c r="E1384" s="171"/>
    </row>
    <row r="1385" spans="1:5" s="151" customFormat="1" ht="12.75">
      <c r="A1385" s="277"/>
      <c r="B1385" s="473"/>
      <c r="C1385" s="171"/>
      <c r="D1385" s="171"/>
      <c r="E1385" s="171"/>
    </row>
    <row r="1386" spans="1:5" s="151" customFormat="1" ht="12.75">
      <c r="A1386" s="277"/>
      <c r="B1386" s="473"/>
      <c r="C1386" s="171"/>
      <c r="D1386" s="171"/>
      <c r="E1386" s="171"/>
    </row>
    <row r="1387" spans="1:5" s="151" customFormat="1" ht="12.75">
      <c r="A1387" s="277"/>
      <c r="B1387" s="473"/>
      <c r="C1387" s="171"/>
      <c r="D1387" s="171"/>
      <c r="E1387" s="171"/>
    </row>
    <row r="1388" spans="1:5" s="151" customFormat="1" ht="12.75">
      <c r="A1388" s="277"/>
      <c r="B1388" s="473"/>
      <c r="C1388" s="171"/>
      <c r="D1388" s="171"/>
      <c r="E1388" s="171"/>
    </row>
    <row r="1389" spans="1:5" s="151" customFormat="1" ht="12.75">
      <c r="A1389" s="277"/>
      <c r="B1389" s="473"/>
      <c r="C1389" s="171"/>
      <c r="D1389" s="171"/>
      <c r="E1389" s="171"/>
    </row>
    <row r="1390" spans="1:5" s="151" customFormat="1" ht="12.75">
      <c r="A1390" s="277"/>
      <c r="B1390" s="473"/>
      <c r="C1390" s="171"/>
      <c r="D1390" s="171"/>
      <c r="E1390" s="171"/>
    </row>
    <row r="1391" spans="1:5" s="151" customFormat="1" ht="12.75">
      <c r="A1391" s="277"/>
      <c r="B1391" s="473"/>
      <c r="C1391" s="171"/>
      <c r="D1391" s="171"/>
      <c r="E1391" s="171"/>
    </row>
    <row r="1392" spans="1:5" s="151" customFormat="1" ht="12.75">
      <c r="A1392" s="277"/>
      <c r="B1392" s="473"/>
      <c r="C1392" s="171"/>
      <c r="D1392" s="171"/>
      <c r="E1392" s="171"/>
    </row>
    <row r="1393" spans="1:5" s="151" customFormat="1" ht="12.75">
      <c r="A1393" s="277"/>
      <c r="B1393" s="473"/>
      <c r="C1393" s="171"/>
      <c r="D1393" s="171"/>
      <c r="E1393" s="171"/>
    </row>
    <row r="1394" spans="1:5" s="151" customFormat="1" ht="12.75">
      <c r="A1394" s="277"/>
      <c r="B1394" s="473"/>
      <c r="C1394" s="171"/>
      <c r="D1394" s="171"/>
      <c r="E1394" s="171"/>
    </row>
    <row r="1395" spans="1:5" s="151" customFormat="1" ht="12.75">
      <c r="A1395" s="277"/>
      <c r="B1395" s="473"/>
      <c r="C1395" s="171"/>
      <c r="D1395" s="171"/>
      <c r="E1395" s="171"/>
    </row>
    <row r="1396" spans="1:5" s="151" customFormat="1" ht="12.75">
      <c r="A1396" s="277"/>
      <c r="B1396" s="473"/>
      <c r="C1396" s="171"/>
      <c r="D1396" s="171"/>
      <c r="E1396" s="171"/>
    </row>
    <row r="1397" spans="1:5" s="151" customFormat="1" ht="12.75">
      <c r="A1397" s="277"/>
      <c r="B1397" s="473"/>
      <c r="C1397" s="171"/>
      <c r="D1397" s="171"/>
      <c r="E1397" s="171"/>
    </row>
    <row r="1398" spans="1:5" s="151" customFormat="1" ht="12.75">
      <c r="A1398" s="277"/>
      <c r="B1398" s="473"/>
      <c r="C1398" s="171"/>
      <c r="D1398" s="171"/>
      <c r="E1398" s="171"/>
    </row>
    <row r="1399" spans="1:5" s="151" customFormat="1" ht="12.75">
      <c r="A1399" s="277"/>
      <c r="B1399" s="473"/>
      <c r="C1399" s="171"/>
      <c r="D1399" s="171"/>
      <c r="E1399" s="171"/>
    </row>
    <row r="1400" spans="1:5" s="151" customFormat="1" ht="12.75">
      <c r="A1400" s="277"/>
      <c r="B1400" s="473"/>
      <c r="C1400" s="171"/>
      <c r="D1400" s="171"/>
      <c r="E1400" s="171"/>
    </row>
    <row r="1401" spans="1:5" s="151" customFormat="1" ht="12.75">
      <c r="A1401" s="277"/>
      <c r="B1401" s="473"/>
      <c r="C1401" s="171"/>
      <c r="D1401" s="171"/>
      <c r="E1401" s="171"/>
    </row>
    <row r="1402" spans="1:5" s="151" customFormat="1" ht="12.75">
      <c r="A1402" s="277"/>
      <c r="B1402" s="473"/>
      <c r="C1402" s="171"/>
      <c r="D1402" s="171"/>
      <c r="E1402" s="171"/>
    </row>
    <row r="1403" spans="1:5" s="151" customFormat="1" ht="12.75">
      <c r="A1403" s="277"/>
      <c r="B1403" s="473"/>
      <c r="C1403" s="171"/>
      <c r="D1403" s="171"/>
      <c r="E1403" s="171"/>
    </row>
    <row r="1404" spans="1:5" s="151" customFormat="1" ht="12.75">
      <c r="A1404" s="277"/>
      <c r="B1404" s="473"/>
      <c r="C1404" s="171"/>
      <c r="D1404" s="171"/>
      <c r="E1404" s="171"/>
    </row>
    <row r="1405" spans="1:5" s="151" customFormat="1" ht="12.75">
      <c r="A1405" s="277"/>
      <c r="B1405" s="473"/>
      <c r="C1405" s="171"/>
      <c r="D1405" s="171"/>
      <c r="E1405" s="171"/>
    </row>
    <row r="1406" spans="1:5" s="151" customFormat="1" ht="12.75">
      <c r="A1406" s="277"/>
      <c r="B1406" s="473"/>
      <c r="C1406" s="171"/>
      <c r="D1406" s="171"/>
      <c r="E1406" s="171"/>
    </row>
    <row r="1407" spans="1:5" s="151" customFormat="1" ht="12.75">
      <c r="A1407" s="277"/>
      <c r="B1407" s="473"/>
      <c r="C1407" s="171"/>
      <c r="D1407" s="171"/>
      <c r="E1407" s="171"/>
    </row>
    <row r="1408" spans="1:5" s="151" customFormat="1" ht="12.75">
      <c r="A1408" s="277"/>
      <c r="B1408" s="473"/>
      <c r="C1408" s="171"/>
      <c r="D1408" s="171"/>
      <c r="E1408" s="171"/>
    </row>
    <row r="1409" spans="1:5" s="151" customFormat="1" ht="12.75">
      <c r="A1409" s="277"/>
      <c r="B1409" s="473"/>
      <c r="C1409" s="171"/>
      <c r="D1409" s="171"/>
      <c r="E1409" s="171"/>
    </row>
    <row r="1410" spans="1:5" s="151" customFormat="1" ht="12.75">
      <c r="A1410" s="277"/>
      <c r="B1410" s="473"/>
      <c r="C1410" s="171"/>
      <c r="D1410" s="171"/>
      <c r="E1410" s="171"/>
    </row>
    <row r="1411" spans="1:5" s="151" customFormat="1" ht="12.75">
      <c r="A1411" s="277"/>
      <c r="B1411" s="473"/>
      <c r="C1411" s="171"/>
      <c r="D1411" s="171"/>
      <c r="E1411" s="171"/>
    </row>
    <row r="1412" spans="1:5" s="151" customFormat="1" ht="12.75">
      <c r="A1412" s="277"/>
      <c r="B1412" s="473"/>
      <c r="C1412" s="171"/>
      <c r="D1412" s="171"/>
      <c r="E1412" s="171"/>
    </row>
    <row r="1413" spans="1:5" s="151" customFormat="1" ht="12.75">
      <c r="A1413" s="277"/>
      <c r="B1413" s="473"/>
      <c r="C1413" s="171"/>
      <c r="D1413" s="171"/>
      <c r="E1413" s="171"/>
    </row>
    <row r="1414" spans="1:5" s="151" customFormat="1" ht="12.75">
      <c r="A1414" s="277"/>
      <c r="B1414" s="473"/>
      <c r="C1414" s="171"/>
      <c r="D1414" s="171"/>
      <c r="E1414" s="171"/>
    </row>
    <row r="1415" spans="1:5" s="151" customFormat="1" ht="12.75">
      <c r="A1415" s="277"/>
      <c r="B1415" s="473"/>
      <c r="C1415" s="171"/>
      <c r="D1415" s="171"/>
      <c r="E1415" s="171"/>
    </row>
    <row r="1416" spans="1:5" s="151" customFormat="1" ht="12.75">
      <c r="A1416" s="277"/>
      <c r="B1416" s="473"/>
      <c r="C1416" s="171"/>
      <c r="D1416" s="171"/>
      <c r="E1416" s="171"/>
    </row>
    <row r="1417" spans="1:5" s="151" customFormat="1" ht="12.75">
      <c r="A1417" s="277"/>
      <c r="B1417" s="473"/>
      <c r="C1417" s="171"/>
      <c r="D1417" s="171"/>
      <c r="E1417" s="171"/>
    </row>
    <row r="1418" spans="1:5" s="151" customFormat="1" ht="12.75">
      <c r="A1418" s="277"/>
      <c r="B1418" s="473"/>
      <c r="C1418" s="171"/>
      <c r="D1418" s="171"/>
      <c r="E1418" s="171"/>
    </row>
    <row r="1419" spans="1:5" s="151" customFormat="1" ht="12.75">
      <c r="A1419" s="277"/>
      <c r="B1419" s="473"/>
      <c r="C1419" s="171"/>
      <c r="D1419" s="171"/>
      <c r="E1419" s="171"/>
    </row>
    <row r="1420" spans="1:5" s="151" customFormat="1" ht="12.75">
      <c r="A1420" s="277"/>
      <c r="B1420" s="473"/>
      <c r="C1420" s="171"/>
      <c r="D1420" s="171"/>
      <c r="E1420" s="171"/>
    </row>
    <row r="1421" spans="1:5" s="151" customFormat="1" ht="12.75">
      <c r="A1421" s="277"/>
      <c r="B1421" s="473"/>
      <c r="C1421" s="171"/>
      <c r="D1421" s="171"/>
      <c r="E1421" s="171"/>
    </row>
    <row r="1422" spans="1:5" s="151" customFormat="1" ht="12.75">
      <c r="A1422" s="277"/>
      <c r="B1422" s="473"/>
      <c r="C1422" s="171"/>
      <c r="D1422" s="171"/>
      <c r="E1422" s="171"/>
    </row>
    <row r="1423" spans="1:5" s="151" customFormat="1" ht="12.75">
      <c r="A1423" s="277"/>
      <c r="B1423" s="473"/>
      <c r="C1423" s="171"/>
      <c r="D1423" s="171"/>
      <c r="E1423" s="171"/>
    </row>
    <row r="1424" spans="1:5" s="151" customFormat="1" ht="12.75">
      <c r="A1424" s="277"/>
      <c r="B1424" s="473"/>
      <c r="C1424" s="171"/>
      <c r="D1424" s="171"/>
      <c r="E1424" s="171"/>
    </row>
    <row r="1425" spans="1:5" s="151" customFormat="1" ht="12.75">
      <c r="A1425" s="277"/>
      <c r="B1425" s="473"/>
      <c r="C1425" s="171"/>
      <c r="D1425" s="171"/>
      <c r="E1425" s="171"/>
    </row>
    <row r="1426" spans="1:5" s="151" customFormat="1" ht="12.75">
      <c r="A1426" s="277"/>
      <c r="B1426" s="473"/>
      <c r="C1426" s="171"/>
      <c r="D1426" s="171"/>
      <c r="E1426" s="171"/>
    </row>
    <row r="1427" spans="1:5" s="151" customFormat="1" ht="12.75">
      <c r="A1427" s="277"/>
      <c r="B1427" s="473"/>
      <c r="C1427" s="171"/>
      <c r="D1427" s="171"/>
      <c r="E1427" s="171"/>
    </row>
    <row r="1428" spans="1:5" s="151" customFormat="1" ht="12.75">
      <c r="A1428" s="277"/>
      <c r="B1428" s="473"/>
      <c r="C1428" s="171"/>
      <c r="D1428" s="171"/>
      <c r="E1428" s="171"/>
    </row>
    <row r="1429" spans="1:5" s="151" customFormat="1" ht="12.75">
      <c r="A1429" s="277"/>
      <c r="B1429" s="473"/>
      <c r="C1429" s="171"/>
      <c r="D1429" s="171"/>
      <c r="E1429" s="171"/>
    </row>
    <row r="1430" spans="1:5" s="151" customFormat="1" ht="12.75">
      <c r="A1430" s="277"/>
      <c r="B1430" s="473"/>
      <c r="C1430" s="171"/>
      <c r="D1430" s="171"/>
      <c r="E1430" s="171"/>
    </row>
    <row r="1431" spans="1:5" s="151" customFormat="1" ht="12.75">
      <c r="A1431" s="277"/>
      <c r="B1431" s="473"/>
      <c r="C1431" s="171"/>
      <c r="D1431" s="171"/>
      <c r="E1431" s="171"/>
    </row>
    <row r="1432" spans="1:5" s="151" customFormat="1" ht="12.75">
      <c r="A1432" s="277"/>
      <c r="B1432" s="473"/>
      <c r="C1432" s="171"/>
      <c r="D1432" s="171"/>
      <c r="E1432" s="171"/>
    </row>
    <row r="1433" spans="1:5" s="151" customFormat="1" ht="12.75">
      <c r="A1433" s="277"/>
      <c r="B1433" s="473"/>
      <c r="C1433" s="171"/>
      <c r="D1433" s="171"/>
      <c r="E1433" s="171"/>
    </row>
    <row r="1434" spans="1:5" s="151" customFormat="1" ht="12.75">
      <c r="A1434" s="277"/>
      <c r="B1434" s="473"/>
      <c r="C1434" s="171"/>
      <c r="D1434" s="171"/>
      <c r="E1434" s="171"/>
    </row>
    <row r="1435" spans="1:5" s="151" customFormat="1" ht="12.75">
      <c r="A1435" s="277"/>
      <c r="B1435" s="473"/>
      <c r="C1435" s="171"/>
      <c r="D1435" s="171"/>
      <c r="E1435" s="171"/>
    </row>
    <row r="1436" spans="1:5" s="151" customFormat="1" ht="12.75">
      <c r="A1436" s="277"/>
      <c r="B1436" s="473"/>
      <c r="C1436" s="171"/>
      <c r="D1436" s="171"/>
      <c r="E1436" s="171"/>
    </row>
    <row r="1437" spans="1:5" s="151" customFormat="1" ht="12.75">
      <c r="A1437" s="277"/>
      <c r="B1437" s="473"/>
      <c r="C1437" s="171"/>
      <c r="D1437" s="171"/>
      <c r="E1437" s="171"/>
    </row>
    <row r="1438" spans="1:5" s="151" customFormat="1" ht="12.75">
      <c r="A1438" s="277"/>
      <c r="B1438" s="473"/>
      <c r="C1438" s="171"/>
      <c r="D1438" s="171"/>
      <c r="E1438" s="171"/>
    </row>
    <row r="1439" spans="1:5" s="151" customFormat="1" ht="12.75">
      <c r="A1439" s="277"/>
      <c r="B1439" s="473"/>
      <c r="C1439" s="171"/>
      <c r="D1439" s="171"/>
      <c r="E1439" s="171"/>
    </row>
    <row r="1440" spans="1:5" s="151" customFormat="1" ht="12.75">
      <c r="A1440" s="277"/>
      <c r="B1440" s="473"/>
      <c r="C1440" s="171"/>
      <c r="D1440" s="171"/>
      <c r="E1440" s="171"/>
    </row>
    <row r="1441" spans="1:5" s="151" customFormat="1" ht="12.75">
      <c r="A1441" s="277"/>
      <c r="B1441" s="473"/>
      <c r="C1441" s="171"/>
      <c r="D1441" s="171"/>
      <c r="E1441" s="171"/>
    </row>
    <row r="1442" spans="1:5" s="151" customFormat="1" ht="12.75">
      <c r="A1442" s="277"/>
      <c r="B1442" s="473"/>
      <c r="C1442" s="171"/>
      <c r="D1442" s="171"/>
      <c r="E1442" s="171"/>
    </row>
    <row r="1443" spans="1:5" s="151" customFormat="1" ht="12.75">
      <c r="A1443" s="277"/>
      <c r="B1443" s="473"/>
      <c r="C1443" s="171"/>
      <c r="D1443" s="171"/>
      <c r="E1443" s="171"/>
    </row>
    <row r="1444" spans="1:5" s="151" customFormat="1" ht="12.75">
      <c r="A1444" s="277"/>
      <c r="B1444" s="473"/>
      <c r="C1444" s="171"/>
      <c r="D1444" s="171"/>
      <c r="E1444" s="171"/>
    </row>
    <row r="1445" spans="1:5" s="151" customFormat="1" ht="12.75">
      <c r="A1445" s="277"/>
      <c r="B1445" s="473"/>
      <c r="C1445" s="171"/>
      <c r="D1445" s="171"/>
      <c r="E1445" s="171"/>
    </row>
    <row r="1446" spans="1:5" s="151" customFormat="1" ht="12.75">
      <c r="A1446" s="277"/>
      <c r="B1446" s="473"/>
      <c r="C1446" s="171"/>
      <c r="D1446" s="171"/>
      <c r="E1446" s="171"/>
    </row>
    <row r="1447" spans="1:5" s="151" customFormat="1" ht="12.75">
      <c r="A1447" s="277"/>
      <c r="B1447" s="473"/>
      <c r="C1447" s="171"/>
      <c r="D1447" s="171"/>
      <c r="E1447" s="171"/>
    </row>
    <row r="1448" spans="1:5" s="151" customFormat="1" ht="12.75">
      <c r="A1448" s="277"/>
      <c r="B1448" s="473"/>
      <c r="C1448" s="171"/>
      <c r="D1448" s="171"/>
      <c r="E1448" s="171"/>
    </row>
    <row r="1449" spans="1:5" s="151" customFormat="1" ht="12.75">
      <c r="A1449" s="277"/>
      <c r="B1449" s="473"/>
      <c r="C1449" s="171"/>
      <c r="D1449" s="171"/>
      <c r="E1449" s="171"/>
    </row>
    <row r="1450" spans="1:5" s="151" customFormat="1" ht="12.75">
      <c r="A1450" s="277"/>
      <c r="B1450" s="473"/>
      <c r="C1450" s="171"/>
      <c r="D1450" s="171"/>
      <c r="E1450" s="171"/>
    </row>
    <row r="1451" spans="1:5" s="151" customFormat="1" ht="12.75">
      <c r="A1451" s="277"/>
      <c r="B1451" s="473"/>
      <c r="C1451" s="171"/>
      <c r="D1451" s="171"/>
      <c r="E1451" s="171"/>
    </row>
    <row r="1452" spans="1:5" s="151" customFormat="1" ht="12.75">
      <c r="A1452" s="277"/>
      <c r="B1452" s="473"/>
      <c r="C1452" s="171"/>
      <c r="D1452" s="171"/>
      <c r="E1452" s="171"/>
    </row>
    <row r="1453" spans="1:5" s="151" customFormat="1" ht="12.75">
      <c r="A1453" s="277"/>
      <c r="B1453" s="473"/>
      <c r="C1453" s="171"/>
      <c r="D1453" s="171"/>
      <c r="E1453" s="171"/>
    </row>
    <row r="1454" spans="1:5" s="151" customFormat="1" ht="12.75">
      <c r="A1454" s="277"/>
      <c r="B1454" s="473"/>
      <c r="C1454" s="171"/>
      <c r="D1454" s="171"/>
      <c r="E1454" s="171"/>
    </row>
    <row r="1455" spans="1:5" s="151" customFormat="1" ht="12.75">
      <c r="A1455" s="277"/>
      <c r="B1455" s="473"/>
      <c r="C1455" s="171"/>
      <c r="D1455" s="171"/>
      <c r="E1455" s="171"/>
    </row>
    <row r="1456" spans="1:5" s="151" customFormat="1" ht="12.75">
      <c r="A1456" s="277"/>
      <c r="B1456" s="473"/>
      <c r="C1456" s="171"/>
      <c r="D1456" s="171"/>
      <c r="E1456" s="171"/>
    </row>
    <row r="1457" spans="1:5" s="151" customFormat="1" ht="12.75">
      <c r="A1457" s="277"/>
      <c r="B1457" s="473"/>
      <c r="C1457" s="171"/>
      <c r="D1457" s="171"/>
      <c r="E1457" s="171"/>
    </row>
    <row r="1458" spans="1:5" s="151" customFormat="1" ht="12.75">
      <c r="A1458" s="277"/>
      <c r="B1458" s="473"/>
      <c r="C1458" s="171"/>
      <c r="D1458" s="171"/>
      <c r="E1458" s="171"/>
    </row>
    <row r="1459" spans="1:5" s="151" customFormat="1" ht="12.75">
      <c r="A1459" s="277"/>
      <c r="B1459" s="473"/>
      <c r="C1459" s="171"/>
      <c r="D1459" s="171"/>
      <c r="E1459" s="171"/>
    </row>
    <row r="1460" spans="1:5" s="151" customFormat="1" ht="12.75">
      <c r="A1460" s="277"/>
      <c r="B1460" s="473"/>
      <c r="C1460" s="171"/>
      <c r="D1460" s="171"/>
      <c r="E1460" s="171"/>
    </row>
    <row r="1461" spans="1:5" s="151" customFormat="1" ht="12.75">
      <c r="A1461" s="277"/>
      <c r="B1461" s="473"/>
      <c r="C1461" s="171"/>
      <c r="D1461" s="171"/>
      <c r="E1461" s="171"/>
    </row>
    <row r="1462" spans="1:5" s="151" customFormat="1" ht="12.75">
      <c r="A1462" s="277"/>
      <c r="B1462" s="473"/>
      <c r="C1462" s="171"/>
      <c r="D1462" s="171"/>
      <c r="E1462" s="171"/>
    </row>
    <row r="1463" spans="1:5" s="151" customFormat="1" ht="12.75">
      <c r="A1463" s="277"/>
      <c r="B1463" s="473"/>
      <c r="C1463" s="171"/>
      <c r="D1463" s="171"/>
      <c r="E1463" s="171"/>
    </row>
    <row r="1464" spans="1:5" s="151" customFormat="1" ht="12.75">
      <c r="A1464" s="277"/>
      <c r="B1464" s="473"/>
      <c r="C1464" s="171"/>
      <c r="D1464" s="171"/>
      <c r="E1464" s="171"/>
    </row>
    <row r="1465" spans="1:5" s="151" customFormat="1" ht="12.75">
      <c r="A1465" s="277"/>
      <c r="B1465" s="473"/>
      <c r="C1465" s="171"/>
      <c r="D1465" s="171"/>
      <c r="E1465" s="171"/>
    </row>
    <row r="1466" spans="1:5" s="151" customFormat="1" ht="12.75">
      <c r="A1466" s="277"/>
      <c r="B1466" s="473"/>
      <c r="C1466" s="171"/>
      <c r="D1466" s="171"/>
      <c r="E1466" s="171"/>
    </row>
    <row r="1467" spans="1:5" s="151" customFormat="1" ht="12.75">
      <c r="A1467" s="277"/>
      <c r="B1467" s="473"/>
      <c r="C1467" s="171"/>
      <c r="D1467" s="171"/>
      <c r="E1467" s="171"/>
    </row>
    <row r="1468" spans="1:5" s="151" customFormat="1" ht="12.75">
      <c r="A1468" s="277"/>
      <c r="B1468" s="473"/>
      <c r="C1468" s="171"/>
      <c r="D1468" s="171"/>
      <c r="E1468" s="171"/>
    </row>
    <row r="1469" spans="1:5" s="151" customFormat="1" ht="12.75">
      <c r="A1469" s="277"/>
      <c r="B1469" s="473"/>
      <c r="C1469" s="171"/>
      <c r="D1469" s="171"/>
      <c r="E1469" s="171"/>
    </row>
    <row r="1470" spans="1:5" s="151" customFormat="1" ht="12.75">
      <c r="A1470" s="277"/>
      <c r="B1470" s="473"/>
      <c r="C1470" s="171"/>
      <c r="D1470" s="171"/>
      <c r="E1470" s="171"/>
    </row>
    <row r="1471" spans="1:5" s="151" customFormat="1" ht="12.75">
      <c r="A1471" s="277"/>
      <c r="B1471" s="473"/>
      <c r="C1471" s="171"/>
      <c r="D1471" s="171"/>
      <c r="E1471" s="171"/>
    </row>
    <row r="1472" spans="1:5" s="151" customFormat="1" ht="12.75">
      <c r="A1472" s="277"/>
      <c r="B1472" s="473"/>
      <c r="C1472" s="171"/>
      <c r="D1472" s="171"/>
      <c r="E1472" s="171"/>
    </row>
    <row r="1473" spans="1:5" s="151" customFormat="1" ht="12.75">
      <c r="A1473" s="277"/>
      <c r="B1473" s="473"/>
      <c r="C1473" s="171"/>
      <c r="D1473" s="171"/>
      <c r="E1473" s="171"/>
    </row>
    <row r="1474" spans="1:5" s="151" customFormat="1" ht="12.75">
      <c r="A1474" s="277"/>
      <c r="B1474" s="473"/>
      <c r="C1474" s="171"/>
      <c r="D1474" s="171"/>
      <c r="E1474" s="171"/>
    </row>
    <row r="1475" spans="1:5" s="151" customFormat="1" ht="12.75">
      <c r="A1475" s="277"/>
      <c r="B1475" s="473"/>
      <c r="C1475" s="171"/>
      <c r="D1475" s="171"/>
      <c r="E1475" s="171"/>
    </row>
    <row r="1476" spans="1:5" s="151" customFormat="1" ht="12.75">
      <c r="A1476" s="277"/>
      <c r="B1476" s="473"/>
      <c r="C1476" s="171"/>
      <c r="D1476" s="171"/>
      <c r="E1476" s="171"/>
    </row>
    <row r="1477" spans="1:5" s="151" customFormat="1" ht="12.75">
      <c r="A1477" s="277"/>
      <c r="B1477" s="473"/>
      <c r="C1477" s="171"/>
      <c r="D1477" s="171"/>
      <c r="E1477" s="171"/>
    </row>
    <row r="1478" spans="1:5" s="151" customFormat="1" ht="12.75">
      <c r="A1478" s="277"/>
      <c r="B1478" s="473"/>
      <c r="C1478" s="171"/>
      <c r="D1478" s="171"/>
      <c r="E1478" s="171"/>
    </row>
    <row r="1479" spans="1:5" s="151" customFormat="1" ht="12.75">
      <c r="A1479" s="277"/>
      <c r="B1479" s="473"/>
      <c r="C1479" s="171"/>
      <c r="D1479" s="171"/>
      <c r="E1479" s="171"/>
    </row>
    <row r="1480" spans="1:5" s="151" customFormat="1" ht="12.75">
      <c r="A1480" s="277"/>
      <c r="B1480" s="473"/>
      <c r="C1480" s="171"/>
      <c r="D1480" s="171"/>
      <c r="E1480" s="171"/>
    </row>
    <row r="1481" spans="1:5" s="151" customFormat="1" ht="12.75">
      <c r="A1481" s="277"/>
      <c r="B1481" s="473"/>
      <c r="C1481" s="171"/>
      <c r="D1481" s="171"/>
      <c r="E1481" s="171"/>
    </row>
    <row r="1482" spans="1:5" s="151" customFormat="1" ht="12.75">
      <c r="A1482" s="277"/>
      <c r="B1482" s="473"/>
      <c r="C1482" s="171"/>
      <c r="D1482" s="171"/>
      <c r="E1482" s="171"/>
    </row>
    <row r="1483" spans="1:5" s="151" customFormat="1" ht="12.75">
      <c r="A1483" s="277"/>
      <c r="B1483" s="473"/>
      <c r="C1483" s="171"/>
      <c r="D1483" s="171"/>
      <c r="E1483" s="171"/>
    </row>
    <row r="1484" spans="1:5" s="151" customFormat="1" ht="12.75">
      <c r="A1484" s="277"/>
      <c r="B1484" s="473"/>
      <c r="C1484" s="171"/>
      <c r="D1484" s="171"/>
      <c r="E1484" s="171"/>
    </row>
    <row r="1485" spans="1:5" s="151" customFormat="1" ht="12.75">
      <c r="A1485" s="277"/>
      <c r="B1485" s="473"/>
      <c r="C1485" s="171"/>
      <c r="D1485" s="171"/>
      <c r="E1485" s="171"/>
    </row>
    <row r="1486" spans="1:5" s="151" customFormat="1" ht="12.75">
      <c r="A1486" s="277"/>
      <c r="B1486" s="473"/>
      <c r="C1486" s="171"/>
      <c r="D1486" s="171"/>
      <c r="E1486" s="171"/>
    </row>
    <row r="1487" spans="1:5" s="151" customFormat="1" ht="12.75">
      <c r="A1487" s="277"/>
      <c r="B1487" s="473"/>
      <c r="C1487" s="171"/>
      <c r="D1487" s="171"/>
      <c r="E1487" s="171"/>
    </row>
    <row r="1488" spans="1:5" s="151" customFormat="1" ht="12.75">
      <c r="A1488" s="277"/>
      <c r="B1488" s="473"/>
      <c r="C1488" s="171"/>
      <c r="D1488" s="171"/>
      <c r="E1488" s="171"/>
    </row>
    <row r="1489" spans="1:5" s="151" customFormat="1" ht="12.75">
      <c r="A1489" s="277"/>
      <c r="B1489" s="473"/>
      <c r="C1489" s="171"/>
      <c r="D1489" s="171"/>
      <c r="E1489" s="171"/>
    </row>
    <row r="1490" spans="1:5" s="151" customFormat="1" ht="12.75">
      <c r="A1490" s="277"/>
      <c r="B1490" s="473"/>
      <c r="C1490" s="171"/>
      <c r="D1490" s="171"/>
      <c r="E1490" s="171"/>
    </row>
    <row r="1491" spans="1:5" s="151" customFormat="1" ht="12.75">
      <c r="A1491" s="277"/>
      <c r="B1491" s="473"/>
      <c r="C1491" s="171"/>
      <c r="D1491" s="171"/>
      <c r="E1491" s="171"/>
    </row>
    <row r="1492" spans="1:5" s="151" customFormat="1" ht="12.75">
      <c r="A1492" s="277"/>
      <c r="B1492" s="473"/>
      <c r="C1492" s="171"/>
      <c r="D1492" s="171"/>
      <c r="E1492" s="171"/>
    </row>
    <row r="1493" spans="1:5" s="151" customFormat="1" ht="12.75">
      <c r="A1493" s="277"/>
      <c r="B1493" s="473"/>
      <c r="C1493" s="171"/>
      <c r="D1493" s="171"/>
      <c r="E1493" s="171"/>
    </row>
    <row r="1494" spans="1:5" s="151" customFormat="1" ht="12.75">
      <c r="A1494" s="277"/>
      <c r="B1494" s="473"/>
      <c r="C1494" s="171"/>
      <c r="D1494" s="171"/>
      <c r="E1494" s="171"/>
    </row>
    <row r="1495" spans="1:5" s="151" customFormat="1" ht="12.75">
      <c r="A1495" s="277"/>
      <c r="B1495" s="473"/>
      <c r="C1495" s="171"/>
      <c r="D1495" s="171"/>
      <c r="E1495" s="171"/>
    </row>
    <row r="1496" spans="1:5" s="151" customFormat="1" ht="12.75">
      <c r="A1496" s="277"/>
      <c r="B1496" s="473"/>
      <c r="C1496" s="171"/>
      <c r="D1496" s="171"/>
      <c r="E1496" s="171"/>
    </row>
    <row r="1497" spans="1:5" s="151" customFormat="1" ht="12.75">
      <c r="A1497" s="277"/>
      <c r="B1497" s="473"/>
      <c r="C1497" s="171"/>
      <c r="D1497" s="171"/>
      <c r="E1497" s="171"/>
    </row>
    <row r="1498" spans="1:5" s="151" customFormat="1" ht="12.75">
      <c r="A1498" s="277"/>
      <c r="B1498" s="473"/>
      <c r="C1498" s="171"/>
      <c r="D1498" s="171"/>
      <c r="E1498" s="171"/>
    </row>
    <row r="1499" spans="1:5" s="151" customFormat="1" ht="12.75">
      <c r="A1499" s="277"/>
      <c r="B1499" s="473"/>
      <c r="C1499" s="171"/>
      <c r="D1499" s="171"/>
      <c r="E1499" s="171"/>
    </row>
    <row r="1500" spans="1:5" s="151" customFormat="1" ht="12.75">
      <c r="A1500" s="277"/>
      <c r="B1500" s="473"/>
      <c r="C1500" s="171"/>
      <c r="D1500" s="171"/>
      <c r="E1500" s="171"/>
    </row>
    <row r="1501" spans="1:5" s="151" customFormat="1" ht="12.75">
      <c r="A1501" s="277"/>
      <c r="B1501" s="473"/>
      <c r="C1501" s="171"/>
      <c r="D1501" s="171"/>
      <c r="E1501" s="171"/>
    </row>
    <row r="1502" spans="1:5" s="151" customFormat="1" ht="12.75">
      <c r="A1502" s="277"/>
      <c r="B1502" s="473"/>
      <c r="C1502" s="171"/>
      <c r="D1502" s="171"/>
      <c r="E1502" s="171"/>
    </row>
    <row r="1503" spans="1:5" s="151" customFormat="1" ht="12.75">
      <c r="A1503" s="277"/>
      <c r="B1503" s="473"/>
      <c r="C1503" s="171"/>
      <c r="D1503" s="171"/>
      <c r="E1503" s="171"/>
    </row>
    <row r="1504" spans="1:5" s="151" customFormat="1" ht="12.75">
      <c r="A1504" s="277"/>
      <c r="B1504" s="473"/>
      <c r="C1504" s="171"/>
      <c r="D1504" s="171"/>
      <c r="E1504" s="171"/>
    </row>
    <row r="1505" spans="1:5" s="151" customFormat="1" ht="12.75">
      <c r="A1505" s="277"/>
      <c r="B1505" s="473"/>
      <c r="C1505" s="171"/>
      <c r="D1505" s="171"/>
      <c r="E1505" s="171"/>
    </row>
    <row r="1506" spans="1:5" s="151" customFormat="1" ht="12.75">
      <c r="A1506" s="277"/>
      <c r="B1506" s="473"/>
      <c r="C1506" s="171"/>
      <c r="D1506" s="171"/>
      <c r="E1506" s="171"/>
    </row>
    <row r="1507" spans="1:5" s="151" customFormat="1" ht="12.75">
      <c r="A1507" s="277"/>
      <c r="B1507" s="473"/>
      <c r="C1507" s="171"/>
      <c r="D1507" s="171"/>
      <c r="E1507" s="171"/>
    </row>
    <row r="1508" spans="1:5" s="151" customFormat="1" ht="12.75">
      <c r="A1508" s="277"/>
      <c r="B1508" s="473"/>
      <c r="C1508" s="171"/>
      <c r="D1508" s="171"/>
      <c r="E1508" s="171"/>
    </row>
    <row r="1509" spans="1:5" s="151" customFormat="1" ht="12.75">
      <c r="A1509" s="277"/>
      <c r="B1509" s="473"/>
      <c r="C1509" s="171"/>
      <c r="D1509" s="171"/>
      <c r="E1509" s="171"/>
    </row>
    <row r="1510" spans="1:5" s="151" customFormat="1" ht="12.75">
      <c r="A1510" s="277"/>
      <c r="B1510" s="473"/>
      <c r="C1510" s="171"/>
      <c r="D1510" s="171"/>
      <c r="E1510" s="171"/>
    </row>
    <row r="1511" spans="1:5" s="151" customFormat="1" ht="12.75">
      <c r="A1511" s="277"/>
      <c r="B1511" s="473"/>
      <c r="C1511" s="171"/>
      <c r="D1511" s="171"/>
      <c r="E1511" s="171"/>
    </row>
    <row r="1512" spans="1:5" s="151" customFormat="1" ht="12.75">
      <c r="A1512" s="277"/>
      <c r="B1512" s="473"/>
      <c r="C1512" s="171"/>
      <c r="D1512" s="171"/>
      <c r="E1512" s="171"/>
    </row>
    <row r="1513" spans="1:5" s="151" customFormat="1" ht="12.75">
      <c r="A1513" s="277"/>
      <c r="B1513" s="473"/>
      <c r="C1513" s="171"/>
      <c r="D1513" s="171"/>
      <c r="E1513" s="171"/>
    </row>
    <row r="1514" spans="1:5" s="151" customFormat="1" ht="12.75">
      <c r="A1514" s="277"/>
      <c r="B1514" s="473"/>
      <c r="C1514" s="171"/>
      <c r="D1514" s="171"/>
      <c r="E1514" s="171"/>
    </row>
    <row r="1515" spans="1:5" s="151" customFormat="1" ht="12.75">
      <c r="A1515" s="277"/>
      <c r="B1515" s="473"/>
      <c r="C1515" s="171"/>
      <c r="D1515" s="171"/>
      <c r="E1515" s="171"/>
    </row>
    <row r="1516" spans="1:5" s="151" customFormat="1" ht="12.75">
      <c r="A1516" s="277"/>
      <c r="B1516" s="473"/>
      <c r="C1516" s="171"/>
      <c r="D1516" s="171"/>
      <c r="E1516" s="171"/>
    </row>
    <row r="1517" spans="1:5" s="151" customFormat="1" ht="12.75">
      <c r="A1517" s="277"/>
      <c r="B1517" s="473"/>
      <c r="C1517" s="171"/>
      <c r="D1517" s="171"/>
      <c r="E1517" s="171"/>
    </row>
    <row r="1518" spans="1:5" s="151" customFormat="1" ht="12.75">
      <c r="A1518" s="277"/>
      <c r="B1518" s="473"/>
      <c r="C1518" s="171"/>
      <c r="D1518" s="171"/>
      <c r="E1518" s="171"/>
    </row>
    <row r="1519" spans="1:5" s="151" customFormat="1" ht="12.75">
      <c r="A1519" s="277"/>
      <c r="B1519" s="473"/>
      <c r="C1519" s="171"/>
      <c r="D1519" s="171"/>
      <c r="E1519" s="171"/>
    </row>
    <row r="1520" spans="1:5" s="151" customFormat="1" ht="12.75">
      <c r="A1520" s="277"/>
      <c r="B1520" s="473"/>
      <c r="C1520" s="171"/>
      <c r="D1520" s="171"/>
      <c r="E1520" s="171"/>
    </row>
    <row r="1521" spans="1:5" s="151" customFormat="1" ht="12.75">
      <c r="A1521" s="277"/>
      <c r="B1521" s="473"/>
      <c r="C1521" s="171"/>
      <c r="D1521" s="171"/>
      <c r="E1521" s="171"/>
    </row>
    <row r="1522" spans="1:5" s="151" customFormat="1" ht="12.75">
      <c r="A1522" s="277"/>
      <c r="B1522" s="473"/>
      <c r="C1522" s="171"/>
      <c r="D1522" s="171"/>
      <c r="E1522" s="171"/>
    </row>
    <row r="1523" spans="1:5" s="151" customFormat="1" ht="12.75">
      <c r="A1523" s="277"/>
      <c r="B1523" s="473"/>
      <c r="C1523" s="171"/>
      <c r="D1523" s="171"/>
      <c r="E1523" s="171"/>
    </row>
    <row r="1524" spans="1:5" s="151" customFormat="1" ht="12.75">
      <c r="A1524" s="277"/>
      <c r="B1524" s="473"/>
      <c r="C1524" s="171"/>
      <c r="D1524" s="171"/>
      <c r="E1524" s="171"/>
    </row>
    <row r="1525" spans="1:5" s="151" customFormat="1" ht="12.75">
      <c r="A1525" s="277"/>
      <c r="B1525" s="473"/>
      <c r="C1525" s="171"/>
      <c r="D1525" s="171"/>
      <c r="E1525" s="171"/>
    </row>
    <row r="1526" spans="1:5" s="151" customFormat="1" ht="12.75">
      <c r="A1526" s="277"/>
      <c r="B1526" s="473"/>
      <c r="C1526" s="171"/>
      <c r="D1526" s="171"/>
      <c r="E1526" s="171"/>
    </row>
    <row r="1527" spans="1:5" s="151" customFormat="1" ht="12.75">
      <c r="A1527" s="277"/>
      <c r="B1527" s="473"/>
      <c r="C1527" s="171"/>
      <c r="D1527" s="171"/>
      <c r="E1527" s="171"/>
    </row>
    <row r="1528" spans="1:5" s="151" customFormat="1" ht="12.75">
      <c r="A1528" s="277"/>
      <c r="B1528" s="473"/>
      <c r="C1528" s="171"/>
      <c r="D1528" s="171"/>
      <c r="E1528" s="171"/>
    </row>
    <row r="1529" spans="1:5" s="151" customFormat="1" ht="12.75">
      <c r="A1529" s="277"/>
      <c r="B1529" s="473"/>
      <c r="C1529" s="171"/>
      <c r="D1529" s="171"/>
      <c r="E1529" s="171"/>
    </row>
    <row r="1530" spans="1:5" s="151" customFormat="1" ht="12.75">
      <c r="A1530" s="277"/>
      <c r="B1530" s="473"/>
      <c r="C1530" s="171"/>
      <c r="D1530" s="171"/>
      <c r="E1530" s="171"/>
    </row>
    <row r="1531" spans="1:5" s="151" customFormat="1" ht="12.75">
      <c r="A1531" s="277"/>
      <c r="B1531" s="473"/>
      <c r="C1531" s="171"/>
      <c r="D1531" s="171"/>
      <c r="E1531" s="171"/>
    </row>
    <row r="1532" spans="1:5" s="151" customFormat="1" ht="12.75">
      <c r="A1532" s="277"/>
      <c r="B1532" s="473"/>
      <c r="C1532" s="171"/>
      <c r="D1532" s="171"/>
      <c r="E1532" s="171"/>
    </row>
    <row r="1533" spans="1:5" s="151" customFormat="1" ht="12.75">
      <c r="A1533" s="277"/>
      <c r="B1533" s="473"/>
      <c r="C1533" s="171"/>
      <c r="D1533" s="171"/>
      <c r="E1533" s="171"/>
    </row>
    <row r="1534" spans="1:5" s="151" customFormat="1" ht="12.75">
      <c r="A1534" s="277"/>
      <c r="B1534" s="473"/>
      <c r="C1534" s="171"/>
      <c r="D1534" s="171"/>
      <c r="E1534" s="171"/>
    </row>
    <row r="1535" spans="1:5" s="151" customFormat="1" ht="12.75">
      <c r="A1535" s="277"/>
      <c r="B1535" s="473"/>
      <c r="C1535" s="171"/>
      <c r="D1535" s="171"/>
      <c r="E1535" s="171"/>
    </row>
    <row r="1536" spans="1:5" s="151" customFormat="1" ht="12.75">
      <c r="A1536" s="277"/>
      <c r="B1536" s="473"/>
      <c r="C1536" s="171"/>
      <c r="D1536" s="171"/>
      <c r="E1536" s="171"/>
    </row>
    <row r="1537" spans="1:5" s="151" customFormat="1" ht="12.75">
      <c r="A1537" s="277"/>
      <c r="B1537" s="473"/>
      <c r="C1537" s="171"/>
      <c r="D1537" s="171"/>
      <c r="E1537" s="171"/>
    </row>
    <row r="1538" spans="1:5" s="151" customFormat="1" ht="12.75">
      <c r="A1538" s="277"/>
      <c r="B1538" s="473"/>
      <c r="C1538" s="171"/>
      <c r="D1538" s="171"/>
      <c r="E1538" s="171"/>
    </row>
    <row r="1539" spans="1:5" s="151" customFormat="1" ht="12.75">
      <c r="A1539" s="277"/>
      <c r="B1539" s="473"/>
      <c r="C1539" s="171"/>
      <c r="D1539" s="171"/>
      <c r="E1539" s="171"/>
    </row>
    <row r="1540" spans="1:5" s="151" customFormat="1" ht="12.75">
      <c r="A1540" s="277"/>
      <c r="B1540" s="473"/>
      <c r="C1540" s="171"/>
      <c r="D1540" s="171"/>
      <c r="E1540" s="171"/>
    </row>
    <row r="1541" spans="1:5" s="151" customFormat="1" ht="12.75">
      <c r="A1541" s="277"/>
      <c r="B1541" s="473"/>
      <c r="C1541" s="171"/>
      <c r="D1541" s="171"/>
      <c r="E1541" s="171"/>
    </row>
    <row r="1542" spans="1:5" s="151" customFormat="1" ht="12.75">
      <c r="A1542" s="277"/>
      <c r="B1542" s="473"/>
      <c r="C1542" s="171"/>
      <c r="D1542" s="171"/>
      <c r="E1542" s="171"/>
    </row>
    <row r="1543" spans="1:5" s="151" customFormat="1" ht="12.75">
      <c r="A1543" s="277"/>
      <c r="B1543" s="473"/>
      <c r="C1543" s="171"/>
      <c r="D1543" s="171"/>
      <c r="E1543" s="171"/>
    </row>
    <row r="1544" spans="1:5" s="151" customFormat="1" ht="12.75">
      <c r="A1544" s="277"/>
      <c r="B1544" s="473"/>
      <c r="C1544" s="171"/>
      <c r="D1544" s="171"/>
      <c r="E1544" s="171"/>
    </row>
    <row r="1545" spans="1:5" s="151" customFormat="1" ht="12.75">
      <c r="A1545" s="277"/>
      <c r="B1545" s="473"/>
      <c r="C1545" s="171"/>
      <c r="D1545" s="171"/>
      <c r="E1545" s="171"/>
    </row>
    <row r="1546" spans="1:5" s="151" customFormat="1" ht="12.75">
      <c r="A1546" s="277"/>
      <c r="B1546" s="473"/>
      <c r="C1546" s="171"/>
      <c r="D1546" s="171"/>
      <c r="E1546" s="171"/>
    </row>
    <row r="1547" spans="1:5" s="151" customFormat="1" ht="12.75">
      <c r="A1547" s="277"/>
      <c r="B1547" s="473"/>
      <c r="C1547" s="171"/>
      <c r="D1547" s="171"/>
      <c r="E1547" s="171"/>
    </row>
    <row r="1548" spans="1:5">
      <c r="A1548" s="76"/>
    </row>
    <row r="1549" spans="1:5">
      <c r="A1549" s="76"/>
    </row>
    <row r="1550" spans="1:5">
      <c r="A1550" s="76"/>
    </row>
    <row r="1551" spans="1:5">
      <c r="A1551" s="76"/>
    </row>
    <row r="1552" spans="1:5">
      <c r="A1552" s="76"/>
    </row>
    <row r="1553" spans="1:1">
      <c r="A1553" s="76"/>
    </row>
    <row r="1554" spans="1:1">
      <c r="A1554" s="76"/>
    </row>
    <row r="1555" spans="1:1">
      <c r="A1555" s="76"/>
    </row>
    <row r="1556" spans="1:1">
      <c r="A1556" s="76"/>
    </row>
    <row r="1557" spans="1:1">
      <c r="A1557" s="76"/>
    </row>
    <row r="1558" spans="1:1">
      <c r="A1558" s="76"/>
    </row>
    <row r="1559" spans="1:1">
      <c r="A1559" s="76"/>
    </row>
    <row r="1560" spans="1:1">
      <c r="A1560" s="76"/>
    </row>
    <row r="1561" spans="1:1">
      <c r="A1561" s="76"/>
    </row>
    <row r="1562" spans="1:1">
      <c r="A1562" s="76"/>
    </row>
    <row r="1563" spans="1:1">
      <c r="A1563" s="76"/>
    </row>
    <row r="1564" spans="1:1">
      <c r="A1564" s="76"/>
    </row>
    <row r="1565" spans="1:1">
      <c r="A1565" s="76"/>
    </row>
    <row r="1566" spans="1:1">
      <c r="A1566" s="76"/>
    </row>
    <row r="1567" spans="1:1">
      <c r="A1567" s="76"/>
    </row>
    <row r="1568" spans="1:1">
      <c r="A1568" s="76"/>
    </row>
    <row r="1569" spans="1:1">
      <c r="A1569" s="76"/>
    </row>
    <row r="1570" spans="1:1">
      <c r="A1570" s="76"/>
    </row>
    <row r="1571" spans="1:1">
      <c r="A1571" s="76"/>
    </row>
    <row r="1572" spans="1:1">
      <c r="A1572" s="76"/>
    </row>
    <row r="1573" spans="1:1">
      <c r="A1573" s="76"/>
    </row>
    <row r="1574" spans="1:1">
      <c r="A1574" s="76"/>
    </row>
    <row r="1575" spans="1:1">
      <c r="A1575" s="76"/>
    </row>
    <row r="1576" spans="1:1">
      <c r="A1576" s="76"/>
    </row>
    <row r="1577" spans="1:1">
      <c r="A1577" s="76"/>
    </row>
    <row r="1578" spans="1:1">
      <c r="A1578" s="76"/>
    </row>
    <row r="1579" spans="1:1">
      <c r="A1579" s="76"/>
    </row>
    <row r="1580" spans="1:1">
      <c r="A1580" s="76"/>
    </row>
    <row r="1581" spans="1:1">
      <c r="A1581" s="76"/>
    </row>
    <row r="1582" spans="1:1">
      <c r="A1582" s="76"/>
    </row>
    <row r="1583" spans="1:1">
      <c r="A1583" s="76"/>
    </row>
    <row r="1584" spans="1:1">
      <c r="A1584" s="76"/>
    </row>
    <row r="1585" spans="1:1">
      <c r="A1585" s="76"/>
    </row>
    <row r="1586" spans="1:1">
      <c r="A1586" s="76"/>
    </row>
    <row r="1587" spans="1:1">
      <c r="A1587" s="76"/>
    </row>
    <row r="1588" spans="1:1">
      <c r="A1588" s="76"/>
    </row>
    <row r="1589" spans="1:1">
      <c r="A1589" s="76"/>
    </row>
    <row r="1590" spans="1:1">
      <c r="A1590" s="76"/>
    </row>
    <row r="1591" spans="1:1">
      <c r="A1591" s="76"/>
    </row>
    <row r="1592" spans="1:1">
      <c r="A1592" s="76"/>
    </row>
    <row r="1593" spans="1:1">
      <c r="A1593" s="76"/>
    </row>
    <row r="1594" spans="1:1">
      <c r="A1594" s="76"/>
    </row>
    <row r="1595" spans="1:1">
      <c r="A1595" s="76"/>
    </row>
    <row r="1596" spans="1:1">
      <c r="A1596" s="76"/>
    </row>
    <row r="1597" spans="1:1">
      <c r="A1597" s="76"/>
    </row>
    <row r="1598" spans="1:1">
      <c r="A1598" s="76"/>
    </row>
    <row r="1599" spans="1:1">
      <c r="A1599" s="76"/>
    </row>
    <row r="1600" spans="1:1">
      <c r="A1600" s="76"/>
    </row>
    <row r="1601" spans="1:1">
      <c r="A1601" s="76"/>
    </row>
    <row r="1602" spans="1:1">
      <c r="A1602" s="76"/>
    </row>
    <row r="1603" spans="1:1">
      <c r="A1603" s="76"/>
    </row>
    <row r="1604" spans="1:1">
      <c r="A1604" s="76"/>
    </row>
    <row r="1605" spans="1:1">
      <c r="A1605" s="76"/>
    </row>
    <row r="1606" spans="1:1">
      <c r="A1606" s="76"/>
    </row>
    <row r="1607" spans="1:1">
      <c r="A1607" s="76"/>
    </row>
    <row r="1608" spans="1:1">
      <c r="A1608" s="76"/>
    </row>
    <row r="1609" spans="1:1">
      <c r="A1609" s="76"/>
    </row>
    <row r="1610" spans="1:1">
      <c r="A1610" s="76"/>
    </row>
    <row r="1611" spans="1:1">
      <c r="A1611" s="76"/>
    </row>
    <row r="1612" spans="1:1">
      <c r="A1612" s="76"/>
    </row>
    <row r="1613" spans="1:1">
      <c r="A1613" s="76"/>
    </row>
    <row r="1614" spans="1:1">
      <c r="A1614" s="76"/>
    </row>
    <row r="1615" spans="1:1">
      <c r="A1615" s="76"/>
    </row>
    <row r="1616" spans="1:1">
      <c r="A1616" s="76"/>
    </row>
    <row r="1617" spans="1:1">
      <c r="A1617" s="76"/>
    </row>
    <row r="1618" spans="1:1">
      <c r="A1618" s="76"/>
    </row>
    <row r="1619" spans="1:1">
      <c r="A1619" s="76"/>
    </row>
    <row r="1620" spans="1:1">
      <c r="A1620" s="76"/>
    </row>
    <row r="1621" spans="1:1">
      <c r="A1621" s="76"/>
    </row>
    <row r="1622" spans="1:1">
      <c r="A1622" s="76"/>
    </row>
    <row r="1623" spans="1:1">
      <c r="A1623" s="76"/>
    </row>
    <row r="1624" spans="1:1">
      <c r="A1624" s="76"/>
    </row>
    <row r="1625" spans="1:1">
      <c r="A1625" s="76"/>
    </row>
    <row r="1626" spans="1:1">
      <c r="A1626" s="76"/>
    </row>
    <row r="1627" spans="1:1">
      <c r="A1627" s="76"/>
    </row>
    <row r="1628" spans="1:1">
      <c r="A1628" s="76"/>
    </row>
    <row r="1629" spans="1:1">
      <c r="A1629" s="76"/>
    </row>
    <row r="1630" spans="1:1">
      <c r="A1630" s="76"/>
    </row>
    <row r="1631" spans="1:1">
      <c r="A1631" s="76"/>
    </row>
    <row r="1632" spans="1:1">
      <c r="A1632" s="76"/>
    </row>
    <row r="1633" spans="1:1">
      <c r="A1633" s="76"/>
    </row>
    <row r="1634" spans="1:1">
      <c r="A1634" s="76"/>
    </row>
    <row r="1635" spans="1:1">
      <c r="A1635" s="76"/>
    </row>
    <row r="1636" spans="1:1">
      <c r="A1636" s="76"/>
    </row>
    <row r="1637" spans="1:1">
      <c r="A1637" s="76"/>
    </row>
    <row r="1638" spans="1:1">
      <c r="A1638" s="76"/>
    </row>
    <row r="1639" spans="1:1">
      <c r="A1639" s="76"/>
    </row>
    <row r="1640" spans="1:1">
      <c r="A1640" s="76"/>
    </row>
    <row r="1641" spans="1:1">
      <c r="A1641" s="76"/>
    </row>
    <row r="1642" spans="1:1">
      <c r="A1642" s="76"/>
    </row>
    <row r="1643" spans="1:1">
      <c r="A1643" s="76"/>
    </row>
    <row r="1644" spans="1:1">
      <c r="A1644" s="76"/>
    </row>
    <row r="1645" spans="1:1">
      <c r="A1645" s="76"/>
    </row>
    <row r="1646" spans="1:1">
      <c r="A1646" s="76"/>
    </row>
    <row r="1647" spans="1:1">
      <c r="A1647" s="76"/>
    </row>
    <row r="1648" spans="1:1">
      <c r="A1648" s="76"/>
    </row>
    <row r="1649" spans="1:1">
      <c r="A1649" s="76"/>
    </row>
    <row r="1650" spans="1:1">
      <c r="A1650" s="76"/>
    </row>
    <row r="1651" spans="1:1">
      <c r="A1651" s="76"/>
    </row>
    <row r="1652" spans="1:1">
      <c r="A1652" s="76"/>
    </row>
    <row r="1653" spans="1:1">
      <c r="A1653" s="76"/>
    </row>
    <row r="1654" spans="1:1">
      <c r="A1654" s="76"/>
    </row>
    <row r="1655" spans="1:1">
      <c r="A1655" s="76"/>
    </row>
    <row r="1656" spans="1:1">
      <c r="A1656" s="76"/>
    </row>
    <row r="1657" spans="1:1">
      <c r="A1657" s="76"/>
    </row>
    <row r="1658" spans="1:1">
      <c r="A1658" s="76"/>
    </row>
    <row r="1659" spans="1:1">
      <c r="A1659" s="76"/>
    </row>
    <row r="1660" spans="1:1">
      <c r="A1660" s="76"/>
    </row>
    <row r="1661" spans="1:1">
      <c r="A1661" s="76"/>
    </row>
    <row r="1662" spans="1:1">
      <c r="A1662" s="76"/>
    </row>
    <row r="1663" spans="1:1">
      <c r="A1663" s="76"/>
    </row>
    <row r="1664" spans="1:1">
      <c r="A1664" s="76"/>
    </row>
    <row r="1665" spans="1:1">
      <c r="A1665" s="76"/>
    </row>
    <row r="1666" spans="1:1">
      <c r="A1666" s="76"/>
    </row>
    <row r="1667" spans="1:1">
      <c r="A1667" s="76"/>
    </row>
    <row r="1668" spans="1:1">
      <c r="A1668" s="76"/>
    </row>
    <row r="1669" spans="1:1">
      <c r="A1669" s="76"/>
    </row>
    <row r="1670" spans="1:1">
      <c r="A1670" s="76"/>
    </row>
    <row r="1671" spans="1:1">
      <c r="A1671" s="76"/>
    </row>
    <row r="1672" spans="1:1">
      <c r="A1672" s="76"/>
    </row>
    <row r="1673" spans="1:1">
      <c r="A1673" s="76"/>
    </row>
    <row r="1674" spans="1:1">
      <c r="A1674" s="76"/>
    </row>
    <row r="1675" spans="1:1">
      <c r="A1675" s="76"/>
    </row>
    <row r="1676" spans="1:1">
      <c r="A1676" s="76"/>
    </row>
    <row r="1677" spans="1:1">
      <c r="A1677" s="76"/>
    </row>
    <row r="1678" spans="1:1">
      <c r="A1678" s="76"/>
    </row>
    <row r="1679" spans="1:1">
      <c r="A1679" s="76"/>
    </row>
    <row r="1680" spans="1:1">
      <c r="A1680" s="76"/>
    </row>
    <row r="1681" spans="1:1">
      <c r="A1681" s="76"/>
    </row>
    <row r="1682" spans="1:1">
      <c r="A1682" s="76"/>
    </row>
    <row r="1683" spans="1:1">
      <c r="A1683" s="76"/>
    </row>
    <row r="1684" spans="1:1">
      <c r="A1684" s="76"/>
    </row>
    <row r="1685" spans="1:1">
      <c r="A1685" s="76"/>
    </row>
    <row r="1686" spans="1:1">
      <c r="A1686" s="76"/>
    </row>
    <row r="1687" spans="1:1">
      <c r="A1687" s="76"/>
    </row>
    <row r="1688" spans="1:1">
      <c r="A1688" s="76"/>
    </row>
    <row r="1689" spans="1:1">
      <c r="A1689" s="76"/>
    </row>
    <row r="1690" spans="1:1">
      <c r="A1690" s="76"/>
    </row>
    <row r="1691" spans="1:1">
      <c r="A1691" s="76"/>
    </row>
    <row r="1692" spans="1:1">
      <c r="A1692" s="76"/>
    </row>
    <row r="1693" spans="1:1">
      <c r="A1693" s="76"/>
    </row>
    <row r="1694" spans="1:1">
      <c r="A1694" s="76"/>
    </row>
    <row r="1695" spans="1:1">
      <c r="A1695" s="76"/>
    </row>
    <row r="1696" spans="1:1">
      <c r="A1696" s="76"/>
    </row>
    <row r="1697" spans="1:1">
      <c r="A1697" s="76"/>
    </row>
    <row r="1698" spans="1:1">
      <c r="A1698" s="76"/>
    </row>
    <row r="1699" spans="1:1">
      <c r="A1699" s="76"/>
    </row>
    <row r="1700" spans="1:1">
      <c r="A1700" s="76"/>
    </row>
    <row r="1701" spans="1:1">
      <c r="A1701" s="76"/>
    </row>
    <row r="1702" spans="1:1">
      <c r="A1702" s="76"/>
    </row>
    <row r="1703" spans="1:1">
      <c r="A1703" s="76"/>
    </row>
    <row r="1704" spans="1:1">
      <c r="A1704" s="76"/>
    </row>
    <row r="1705" spans="1:1">
      <c r="A1705" s="76"/>
    </row>
    <row r="1706" spans="1:1">
      <c r="A1706" s="76"/>
    </row>
    <row r="1707" spans="1:1">
      <c r="A1707" s="76"/>
    </row>
    <row r="1708" spans="1:1">
      <c r="A1708" s="76"/>
    </row>
    <row r="1709" spans="1:1">
      <c r="A1709" s="76"/>
    </row>
    <row r="1710" spans="1:1">
      <c r="A1710" s="76"/>
    </row>
    <row r="1711" spans="1:1">
      <c r="A1711" s="76"/>
    </row>
    <row r="1712" spans="1:1">
      <c r="A1712" s="76"/>
    </row>
    <row r="1713" spans="1:1">
      <c r="A1713" s="76"/>
    </row>
    <row r="1714" spans="1:1">
      <c r="A1714" s="76"/>
    </row>
    <row r="1715" spans="1:1">
      <c r="A1715" s="76"/>
    </row>
    <row r="1716" spans="1:1">
      <c r="A1716" s="76"/>
    </row>
    <row r="1717" spans="1:1">
      <c r="A1717" s="76"/>
    </row>
    <row r="1718" spans="1:1">
      <c r="A1718" s="76"/>
    </row>
    <row r="1719" spans="1:1">
      <c r="A1719" s="76"/>
    </row>
    <row r="1720" spans="1:1">
      <c r="A1720" s="76"/>
    </row>
    <row r="1721" spans="1:1">
      <c r="A1721" s="76"/>
    </row>
    <row r="1722" spans="1:1">
      <c r="A1722" s="76"/>
    </row>
    <row r="1723" spans="1:1">
      <c r="A1723" s="76"/>
    </row>
    <row r="1724" spans="1:1">
      <c r="A1724" s="76"/>
    </row>
    <row r="1725" spans="1:1">
      <c r="A1725" s="76"/>
    </row>
    <row r="1726" spans="1:1">
      <c r="A1726" s="76"/>
    </row>
    <row r="1727" spans="1:1">
      <c r="A1727" s="76"/>
    </row>
    <row r="1728" spans="1:1">
      <c r="A1728" s="76"/>
    </row>
    <row r="1729" spans="1:1">
      <c r="A1729" s="76"/>
    </row>
    <row r="1730" spans="1:1">
      <c r="A1730" s="76"/>
    </row>
    <row r="1731" spans="1:1">
      <c r="A1731" s="76"/>
    </row>
    <row r="1732" spans="1:1">
      <c r="A1732" s="76"/>
    </row>
    <row r="1733" spans="1:1">
      <c r="A1733" s="76"/>
    </row>
    <row r="1734" spans="1:1">
      <c r="A1734" s="76"/>
    </row>
    <row r="1735" spans="1:1">
      <c r="A1735" s="76"/>
    </row>
    <row r="1736" spans="1:1">
      <c r="A1736" s="76"/>
    </row>
    <row r="1737" spans="1:1">
      <c r="A1737" s="76"/>
    </row>
    <row r="1738" spans="1:1">
      <c r="A1738" s="76"/>
    </row>
    <row r="1739" spans="1:1">
      <c r="A1739" s="76"/>
    </row>
    <row r="1740" spans="1:1">
      <c r="A1740" s="76"/>
    </row>
    <row r="1741" spans="1:1">
      <c r="A1741" s="76"/>
    </row>
    <row r="1742" spans="1:1">
      <c r="A1742" s="76"/>
    </row>
    <row r="1743" spans="1:1">
      <c r="A1743" s="76"/>
    </row>
    <row r="1744" spans="1:1">
      <c r="A1744" s="76"/>
    </row>
    <row r="1745" spans="1:1">
      <c r="A1745" s="76"/>
    </row>
    <row r="1746" spans="1:1">
      <c r="A1746" s="76"/>
    </row>
    <row r="1747" spans="1:1">
      <c r="A1747" s="76"/>
    </row>
    <row r="1748" spans="1:1">
      <c r="A1748" s="76"/>
    </row>
    <row r="1749" spans="1:1">
      <c r="A1749" s="76"/>
    </row>
    <row r="1750" spans="1:1">
      <c r="A1750" s="76"/>
    </row>
    <row r="1751" spans="1:1">
      <c r="A1751" s="76"/>
    </row>
    <row r="1752" spans="1:1">
      <c r="A1752" s="76"/>
    </row>
    <row r="1753" spans="1:1">
      <c r="A1753" s="76"/>
    </row>
    <row r="1754" spans="1:1">
      <c r="A1754" s="76"/>
    </row>
    <row r="1755" spans="1:1">
      <c r="A1755" s="76"/>
    </row>
    <row r="1756" spans="1:1">
      <c r="A1756" s="76"/>
    </row>
    <row r="1757" spans="1:1">
      <c r="A1757" s="76"/>
    </row>
    <row r="1758" spans="1:1">
      <c r="A1758" s="76"/>
    </row>
    <row r="1759" spans="1:1">
      <c r="A1759" s="76"/>
    </row>
    <row r="1760" spans="1:1">
      <c r="A1760" s="76"/>
    </row>
    <row r="1761" spans="1:1">
      <c r="A1761" s="76"/>
    </row>
    <row r="1762" spans="1:1">
      <c r="A1762" s="76"/>
    </row>
    <row r="1763" spans="1:1">
      <c r="A1763" s="76"/>
    </row>
    <row r="1764" spans="1:1">
      <c r="A1764" s="76"/>
    </row>
    <row r="1765" spans="1:1">
      <c r="A1765" s="76"/>
    </row>
    <row r="1766" spans="1:1">
      <c r="A1766" s="76"/>
    </row>
    <row r="1767" spans="1:1">
      <c r="A1767" s="76"/>
    </row>
    <row r="1768" spans="1:1">
      <c r="A1768" s="76"/>
    </row>
    <row r="1769" spans="1:1">
      <c r="A1769" s="76"/>
    </row>
    <row r="1770" spans="1:1">
      <c r="A1770" s="76"/>
    </row>
    <row r="1771" spans="1:1">
      <c r="A1771" s="76"/>
    </row>
    <row r="1772" spans="1:1">
      <c r="A1772" s="76"/>
    </row>
    <row r="1773" spans="1:1">
      <c r="A1773" s="76"/>
    </row>
    <row r="1774" spans="1:1">
      <c r="A1774" s="76"/>
    </row>
    <row r="1775" spans="1:1">
      <c r="A1775" s="76"/>
    </row>
    <row r="1776" spans="1:1">
      <c r="A1776" s="76"/>
    </row>
    <row r="1777" spans="1:1">
      <c r="A1777" s="76"/>
    </row>
    <row r="1778" spans="1:1">
      <c r="A1778" s="76"/>
    </row>
    <row r="1779" spans="1:1">
      <c r="A1779" s="76"/>
    </row>
    <row r="1780" spans="1:1">
      <c r="A1780" s="76"/>
    </row>
    <row r="1781" spans="1:1">
      <c r="A1781" s="76"/>
    </row>
    <row r="1782" spans="1:1">
      <c r="A1782" s="76"/>
    </row>
    <row r="1783" spans="1:1">
      <c r="A1783" s="76"/>
    </row>
    <row r="1784" spans="1:1">
      <c r="A1784" s="76"/>
    </row>
    <row r="1785" spans="1:1">
      <c r="A1785" s="76"/>
    </row>
    <row r="1786" spans="1:1">
      <c r="A1786" s="76"/>
    </row>
    <row r="1787" spans="1:1">
      <c r="A1787" s="76"/>
    </row>
    <row r="1788" spans="1:1">
      <c r="A1788" s="76"/>
    </row>
    <row r="1789" spans="1:1">
      <c r="A1789" s="76"/>
    </row>
    <row r="1790" spans="1:1">
      <c r="A1790" s="76"/>
    </row>
    <row r="1791" spans="1:1">
      <c r="A1791" s="76"/>
    </row>
    <row r="1792" spans="1:1">
      <c r="A1792" s="76"/>
    </row>
    <row r="1793" spans="1:1">
      <c r="A1793" s="76"/>
    </row>
    <row r="1794" spans="1:1">
      <c r="A1794" s="76"/>
    </row>
    <row r="1795" spans="1:1">
      <c r="A1795" s="76"/>
    </row>
    <row r="1796" spans="1:1">
      <c r="A1796" s="76"/>
    </row>
    <row r="1797" spans="1:1">
      <c r="A1797" s="76"/>
    </row>
    <row r="1798" spans="1:1">
      <c r="A1798" s="76"/>
    </row>
    <row r="1799" spans="1:1">
      <c r="A1799" s="76"/>
    </row>
    <row r="1800" spans="1:1">
      <c r="A1800" s="76"/>
    </row>
    <row r="1801" spans="1:1">
      <c r="A1801" s="76"/>
    </row>
    <row r="1802" spans="1:1">
      <c r="A1802" s="76"/>
    </row>
    <row r="1803" spans="1:1">
      <c r="A1803" s="76"/>
    </row>
    <row r="1804" spans="1:1">
      <c r="A1804" s="76"/>
    </row>
    <row r="1805" spans="1:1">
      <c r="A1805" s="76"/>
    </row>
    <row r="1806" spans="1:1">
      <c r="A1806" s="76"/>
    </row>
    <row r="1807" spans="1:1">
      <c r="A1807" s="76"/>
    </row>
    <row r="1808" spans="1:1">
      <c r="A1808" s="76"/>
    </row>
    <row r="1809" spans="1:1">
      <c r="A1809" s="76"/>
    </row>
    <row r="1810" spans="1:1">
      <c r="A1810" s="76"/>
    </row>
    <row r="1811" spans="1:1">
      <c r="A1811" s="76"/>
    </row>
    <row r="1812" spans="1:1">
      <c r="A1812" s="76"/>
    </row>
    <row r="1813" spans="1:1">
      <c r="A1813" s="76"/>
    </row>
    <row r="1814" spans="1:1">
      <c r="A1814" s="76"/>
    </row>
    <row r="1815" spans="1:1">
      <c r="A1815" s="76"/>
    </row>
    <row r="1816" spans="1:1">
      <c r="A1816" s="76"/>
    </row>
    <row r="1817" spans="1:1">
      <c r="A1817" s="76"/>
    </row>
    <row r="1818" spans="1:1">
      <c r="A1818" s="76"/>
    </row>
    <row r="1819" spans="1:1">
      <c r="A1819" s="76"/>
    </row>
    <row r="1820" spans="1:1">
      <c r="A1820" s="76"/>
    </row>
    <row r="1821" spans="1:1">
      <c r="A1821" s="76"/>
    </row>
    <row r="1822" spans="1:1">
      <c r="A1822" s="76"/>
    </row>
    <row r="1823" spans="1:1">
      <c r="A1823" s="76"/>
    </row>
    <row r="1824" spans="1:1">
      <c r="A1824" s="76"/>
    </row>
    <row r="1825" spans="1:1">
      <c r="A1825" s="76"/>
    </row>
    <row r="1826" spans="1:1">
      <c r="A1826" s="76"/>
    </row>
    <row r="1827" spans="1:1">
      <c r="A1827" s="76"/>
    </row>
    <row r="1828" spans="1:1">
      <c r="A1828" s="76"/>
    </row>
    <row r="1829" spans="1:1">
      <c r="A1829" s="76"/>
    </row>
    <row r="1830" spans="1:1">
      <c r="A1830" s="76"/>
    </row>
    <row r="1831" spans="1:1">
      <c r="A1831" s="76"/>
    </row>
    <row r="1832" spans="1:1">
      <c r="A1832" s="76"/>
    </row>
    <row r="1833" spans="1:1">
      <c r="A1833" s="76"/>
    </row>
    <row r="1834" spans="1:1">
      <c r="A1834" s="76"/>
    </row>
    <row r="1835" spans="1:1">
      <c r="A1835" s="76"/>
    </row>
    <row r="1836" spans="1:1">
      <c r="A1836" s="76"/>
    </row>
    <row r="1837" spans="1:1">
      <c r="A1837" s="76"/>
    </row>
    <row r="1838" spans="1:1">
      <c r="A1838" s="76"/>
    </row>
    <row r="1839" spans="1:1">
      <c r="A1839" s="76"/>
    </row>
    <row r="1840" spans="1:1">
      <c r="A1840" s="76"/>
    </row>
    <row r="1841" spans="1:1">
      <c r="A1841" s="76"/>
    </row>
    <row r="1842" spans="1:1">
      <c r="A1842" s="76"/>
    </row>
    <row r="1843" spans="1:1">
      <c r="A1843" s="76"/>
    </row>
    <row r="1844" spans="1:1">
      <c r="A1844" s="76"/>
    </row>
    <row r="1845" spans="1:1">
      <c r="A1845" s="76"/>
    </row>
    <row r="1846" spans="1:1">
      <c r="A1846" s="76"/>
    </row>
    <row r="1847" spans="1:1">
      <c r="A1847" s="76"/>
    </row>
    <row r="1848" spans="1:1">
      <c r="A1848" s="76"/>
    </row>
    <row r="1849" spans="1:1">
      <c r="A1849" s="76"/>
    </row>
    <row r="1850" spans="1:1">
      <c r="A1850" s="76"/>
    </row>
    <row r="1851" spans="1:1">
      <c r="A1851" s="76"/>
    </row>
    <row r="1852" spans="1:1">
      <c r="A1852" s="76"/>
    </row>
    <row r="1853" spans="1:1">
      <c r="A1853" s="76"/>
    </row>
    <row r="1854" spans="1:1">
      <c r="A1854" s="76"/>
    </row>
    <row r="1855" spans="1:1">
      <c r="A1855" s="76"/>
    </row>
    <row r="1856" spans="1:1">
      <c r="A1856" s="76"/>
    </row>
    <row r="1857" spans="1:1">
      <c r="A1857" s="76"/>
    </row>
    <row r="1858" spans="1:1">
      <c r="A1858" s="76"/>
    </row>
    <row r="1859" spans="1:1">
      <c r="A1859" s="76"/>
    </row>
    <row r="1860" spans="1:1">
      <c r="A1860" s="76"/>
    </row>
    <row r="1861" spans="1:1">
      <c r="A1861" s="76"/>
    </row>
    <row r="1862" spans="1:1">
      <c r="A1862" s="76"/>
    </row>
    <row r="1863" spans="1:1">
      <c r="A1863" s="76"/>
    </row>
    <row r="1864" spans="1:1">
      <c r="A1864" s="76"/>
    </row>
    <row r="1865" spans="1:1">
      <c r="A1865" s="76"/>
    </row>
    <row r="1866" spans="1:1">
      <c r="A1866" s="76"/>
    </row>
    <row r="1867" spans="1:1">
      <c r="A1867" s="76"/>
    </row>
    <row r="1868" spans="1:1">
      <c r="A1868" s="76"/>
    </row>
    <row r="1869" spans="1:1">
      <c r="A1869" s="76"/>
    </row>
    <row r="1870" spans="1:1">
      <c r="A1870" s="76"/>
    </row>
    <row r="1871" spans="1:1">
      <c r="A1871" s="76"/>
    </row>
    <row r="1872" spans="1:1">
      <c r="A1872" s="76"/>
    </row>
    <row r="1873" spans="1:1">
      <c r="A1873" s="76"/>
    </row>
    <row r="1874" spans="1:1">
      <c r="A1874" s="76"/>
    </row>
    <row r="1875" spans="1:1">
      <c r="A1875" s="76"/>
    </row>
    <row r="1876" spans="1:1">
      <c r="A1876" s="76"/>
    </row>
    <row r="1877" spans="1:1">
      <c r="A1877" s="76"/>
    </row>
    <row r="1878" spans="1:1">
      <c r="A1878" s="76"/>
    </row>
    <row r="1879" spans="1:1">
      <c r="A1879" s="76"/>
    </row>
    <row r="1880" spans="1:1">
      <c r="A1880" s="76"/>
    </row>
    <row r="1881" spans="1:1">
      <c r="A1881" s="76"/>
    </row>
    <row r="1882" spans="1:1">
      <c r="A1882" s="76"/>
    </row>
    <row r="1883" spans="1:1">
      <c r="A1883" s="76"/>
    </row>
    <row r="1884" spans="1:1">
      <c r="A1884" s="76"/>
    </row>
    <row r="1885" spans="1:1">
      <c r="A1885" s="76"/>
    </row>
    <row r="1886" spans="1:1">
      <c r="A1886" s="76"/>
    </row>
    <row r="1887" spans="1:1">
      <c r="A1887" s="76"/>
    </row>
    <row r="1888" spans="1:1">
      <c r="A1888" s="76"/>
    </row>
    <row r="1889" spans="1:1">
      <c r="A1889" s="76"/>
    </row>
    <row r="1890" spans="1:1">
      <c r="A1890" s="76"/>
    </row>
    <row r="1891" spans="1:1">
      <c r="A1891" s="76"/>
    </row>
    <row r="1892" spans="1:1">
      <c r="A1892" s="76"/>
    </row>
    <row r="1893" spans="1:1">
      <c r="A1893" s="76"/>
    </row>
    <row r="1894" spans="1:1">
      <c r="A1894" s="76"/>
    </row>
    <row r="1895" spans="1:1">
      <c r="A1895" s="76"/>
    </row>
    <row r="1896" spans="1:1">
      <c r="A1896" s="76"/>
    </row>
    <row r="1897" spans="1:1">
      <c r="A1897" s="76"/>
    </row>
    <row r="1898" spans="1:1">
      <c r="A1898" s="76"/>
    </row>
    <row r="1899" spans="1:1">
      <c r="A1899" s="76"/>
    </row>
    <row r="1900" spans="1:1">
      <c r="A1900" s="76"/>
    </row>
    <row r="1901" spans="1:1">
      <c r="A1901" s="76"/>
    </row>
    <row r="1902" spans="1:1">
      <c r="A1902" s="76"/>
    </row>
    <row r="1903" spans="1:1">
      <c r="A1903" s="76"/>
    </row>
    <row r="1904" spans="1:1">
      <c r="A1904" s="76"/>
    </row>
    <row r="1905" spans="1:1">
      <c r="A1905" s="76"/>
    </row>
    <row r="1906" spans="1:1">
      <c r="A1906" s="76"/>
    </row>
    <row r="1907" spans="1:1">
      <c r="A1907" s="76"/>
    </row>
    <row r="1908" spans="1:1">
      <c r="A1908" s="76"/>
    </row>
    <row r="1909" spans="1:1">
      <c r="A1909" s="76"/>
    </row>
    <row r="1910" spans="1:1">
      <c r="A1910" s="76"/>
    </row>
    <row r="1911" spans="1:1">
      <c r="A1911" s="76"/>
    </row>
    <row r="1912" spans="1:1">
      <c r="A1912" s="76"/>
    </row>
    <row r="1913" spans="1:1">
      <c r="A1913" s="76"/>
    </row>
    <row r="1914" spans="1:1">
      <c r="A1914" s="76"/>
    </row>
    <row r="1915" spans="1:1">
      <c r="A1915" s="76"/>
    </row>
    <row r="1916" spans="1:1">
      <c r="A1916" s="76"/>
    </row>
    <row r="1917" spans="1:1">
      <c r="A1917" s="76"/>
    </row>
    <row r="1918" spans="1:1">
      <c r="A1918" s="76"/>
    </row>
    <row r="1919" spans="1:1">
      <c r="A1919" s="76"/>
    </row>
    <row r="1920" spans="1:1">
      <c r="A1920" s="76"/>
    </row>
    <row r="1921" spans="1:1">
      <c r="A1921" s="76"/>
    </row>
    <row r="1922" spans="1:1">
      <c r="A1922" s="76"/>
    </row>
    <row r="1923" spans="1:1">
      <c r="A1923" s="76"/>
    </row>
    <row r="1924" spans="1:1">
      <c r="A1924" s="76"/>
    </row>
    <row r="1925" spans="1:1">
      <c r="A1925" s="76"/>
    </row>
    <row r="1926" spans="1:1">
      <c r="A1926" s="76"/>
    </row>
    <row r="1927" spans="1:1">
      <c r="A1927" s="76"/>
    </row>
    <row r="1928" spans="1:1">
      <c r="A1928" s="76"/>
    </row>
    <row r="1929" spans="1:1">
      <c r="A1929" s="76"/>
    </row>
    <row r="1930" spans="1:1">
      <c r="A1930" s="76"/>
    </row>
    <row r="1931" spans="1:1">
      <c r="A1931" s="76"/>
    </row>
    <row r="1932" spans="1:1">
      <c r="A1932" s="76"/>
    </row>
    <row r="1933" spans="1:1">
      <c r="A1933" s="76"/>
    </row>
    <row r="1934" spans="1:1">
      <c r="A1934" s="76"/>
    </row>
    <row r="1935" spans="1:1">
      <c r="A1935" s="76"/>
    </row>
    <row r="1936" spans="1:1">
      <c r="A1936" s="76"/>
    </row>
    <row r="1937" spans="1:1">
      <c r="A1937" s="76"/>
    </row>
    <row r="1938" spans="1:1">
      <c r="A1938" s="76"/>
    </row>
    <row r="1939" spans="1:1">
      <c r="A1939" s="76"/>
    </row>
    <row r="1940" spans="1:1">
      <c r="A1940" s="76"/>
    </row>
    <row r="1941" spans="1:1">
      <c r="A1941" s="76"/>
    </row>
    <row r="1942" spans="1:1">
      <c r="A1942" s="76"/>
    </row>
    <row r="1943" spans="1:1">
      <c r="A1943" s="76"/>
    </row>
    <row r="1944" spans="1:1">
      <c r="A1944" s="76"/>
    </row>
    <row r="1945" spans="1:1">
      <c r="A1945" s="76"/>
    </row>
    <row r="1946" spans="1:1">
      <c r="A1946" s="76"/>
    </row>
    <row r="1947" spans="1:1">
      <c r="A1947" s="76"/>
    </row>
    <row r="1948" spans="1:1">
      <c r="A1948" s="76"/>
    </row>
    <row r="1949" spans="1:1">
      <c r="A1949" s="76"/>
    </row>
    <row r="1950" spans="1:1">
      <c r="A1950" s="76"/>
    </row>
    <row r="1951" spans="1:1">
      <c r="A1951" s="76"/>
    </row>
    <row r="1952" spans="1:1">
      <c r="A1952" s="76"/>
    </row>
    <row r="1953" spans="1:1">
      <c r="A1953" s="76"/>
    </row>
    <row r="1954" spans="1:1">
      <c r="A1954" s="76"/>
    </row>
    <row r="1955" spans="1:1">
      <c r="A1955" s="76"/>
    </row>
    <row r="1956" spans="1:1">
      <c r="A1956" s="76"/>
    </row>
    <row r="1957" spans="1:1">
      <c r="A1957" s="76"/>
    </row>
    <row r="1958" spans="1:1">
      <c r="A1958" s="76"/>
    </row>
    <row r="1959" spans="1:1">
      <c r="A1959" s="76"/>
    </row>
    <row r="1960" spans="1:1">
      <c r="A1960" s="76"/>
    </row>
    <row r="1961" spans="1:1">
      <c r="A1961" s="76"/>
    </row>
    <row r="1962" spans="1:1">
      <c r="A1962" s="76"/>
    </row>
    <row r="1963" spans="1:1">
      <c r="A1963" s="76"/>
    </row>
    <row r="1964" spans="1:1">
      <c r="A1964" s="76"/>
    </row>
    <row r="1965" spans="1:1">
      <c r="A1965" s="76"/>
    </row>
    <row r="1966" spans="1:1">
      <c r="A1966" s="76"/>
    </row>
    <row r="1967" spans="1:1">
      <c r="A1967" s="76"/>
    </row>
    <row r="1968" spans="1:1">
      <c r="A1968" s="76"/>
    </row>
    <row r="1969" spans="1:1">
      <c r="A1969" s="76"/>
    </row>
    <row r="1970" spans="1:1">
      <c r="A1970" s="76"/>
    </row>
    <row r="1971" spans="1:1">
      <c r="A1971" s="76"/>
    </row>
    <row r="1972" spans="1:1">
      <c r="A1972" s="76"/>
    </row>
    <row r="1973" spans="1:1">
      <c r="A1973" s="76"/>
    </row>
    <row r="1974" spans="1:1">
      <c r="A1974" s="76"/>
    </row>
    <row r="1975" spans="1:1">
      <c r="A1975" s="76"/>
    </row>
    <row r="1976" spans="1:1">
      <c r="A1976" s="76"/>
    </row>
    <row r="1977" spans="1:1">
      <c r="A1977" s="76"/>
    </row>
    <row r="1978" spans="1:1">
      <c r="A1978" s="76"/>
    </row>
    <row r="1979" spans="1:1">
      <c r="A1979" s="76"/>
    </row>
    <row r="1980" spans="1:1">
      <c r="A1980" s="76"/>
    </row>
    <row r="1981" spans="1:1">
      <c r="A1981" s="76"/>
    </row>
    <row r="1982" spans="1:1">
      <c r="A1982" s="76"/>
    </row>
    <row r="1983" spans="1:1">
      <c r="A1983" s="76"/>
    </row>
    <row r="1984" spans="1:1">
      <c r="A1984" s="76"/>
    </row>
    <row r="1985" spans="1:1">
      <c r="A1985" s="76"/>
    </row>
    <row r="1986" spans="1:1">
      <c r="A1986" s="76"/>
    </row>
    <row r="1987" spans="1:1">
      <c r="A1987" s="76"/>
    </row>
    <row r="1988" spans="1:1">
      <c r="A1988" s="76"/>
    </row>
    <row r="1989" spans="1:1">
      <c r="A1989" s="76"/>
    </row>
    <row r="1990" spans="1:1">
      <c r="A1990" s="76"/>
    </row>
    <row r="1991" spans="1:1">
      <c r="A1991" s="76"/>
    </row>
    <row r="1992" spans="1:1">
      <c r="A1992" s="76"/>
    </row>
    <row r="1993" spans="1:1">
      <c r="A1993" s="76"/>
    </row>
    <row r="1994" spans="1:1">
      <c r="A1994" s="76"/>
    </row>
    <row r="1995" spans="1:1">
      <c r="A1995" s="76"/>
    </row>
    <row r="1996" spans="1:1">
      <c r="A1996" s="76"/>
    </row>
    <row r="1997" spans="1:1">
      <c r="A1997" s="76"/>
    </row>
    <row r="1998" spans="1:1">
      <c r="A1998" s="76"/>
    </row>
    <row r="1999" spans="1:1">
      <c r="A1999" s="76"/>
    </row>
    <row r="2000" spans="1:1">
      <c r="A2000" s="76"/>
    </row>
    <row r="2001" spans="1:1">
      <c r="A2001" s="76"/>
    </row>
    <row r="2002" spans="1:1">
      <c r="A2002" s="76"/>
    </row>
    <row r="2003" spans="1:1">
      <c r="A2003" s="76"/>
    </row>
    <row r="2004" spans="1:1">
      <c r="A2004" s="76"/>
    </row>
    <row r="2005" spans="1:1">
      <c r="A2005" s="76"/>
    </row>
    <row r="2006" spans="1:1">
      <c r="A2006" s="76"/>
    </row>
    <row r="2007" spans="1:1">
      <c r="A2007" s="76"/>
    </row>
    <row r="2008" spans="1:1">
      <c r="A2008" s="76"/>
    </row>
    <row r="2009" spans="1:1">
      <c r="A2009" s="76"/>
    </row>
    <row r="2010" spans="1:1">
      <c r="A2010" s="76"/>
    </row>
    <row r="2011" spans="1:1">
      <c r="A2011" s="76"/>
    </row>
    <row r="2012" spans="1:1">
      <c r="A2012" s="76"/>
    </row>
    <row r="2013" spans="1:1">
      <c r="A2013" s="76"/>
    </row>
    <row r="2014" spans="1:1">
      <c r="A2014" s="76"/>
    </row>
    <row r="2015" spans="1:1">
      <c r="A2015" s="76"/>
    </row>
    <row r="2016" spans="1:1">
      <c r="A2016" s="76"/>
    </row>
    <row r="2017" spans="1:1">
      <c r="A2017" s="76"/>
    </row>
    <row r="2018" spans="1:1">
      <c r="A2018" s="76"/>
    </row>
    <row r="2019" spans="1:1">
      <c r="A2019" s="76"/>
    </row>
    <row r="2020" spans="1:1">
      <c r="A2020" s="76"/>
    </row>
    <row r="2021" spans="1:1">
      <c r="A2021" s="76"/>
    </row>
    <row r="2022" spans="1:1">
      <c r="A2022" s="76"/>
    </row>
    <row r="2023" spans="1:1">
      <c r="A2023" s="76"/>
    </row>
    <row r="2024" spans="1:1">
      <c r="A2024" s="76"/>
    </row>
    <row r="2025" spans="1:1">
      <c r="A2025" s="76"/>
    </row>
    <row r="2026" spans="1:1">
      <c r="A2026" s="76"/>
    </row>
    <row r="2027" spans="1:1">
      <c r="A2027" s="76"/>
    </row>
    <row r="2028" spans="1:1">
      <c r="A2028" s="76"/>
    </row>
    <row r="2029" spans="1:1">
      <c r="A2029" s="76"/>
    </row>
    <row r="2030" spans="1:1">
      <c r="A2030" s="76"/>
    </row>
    <row r="2031" spans="1:1">
      <c r="A2031" s="76"/>
    </row>
    <row r="2032" spans="1:1">
      <c r="A2032" s="76"/>
    </row>
    <row r="2033" spans="1:1">
      <c r="A2033" s="76"/>
    </row>
    <row r="2034" spans="1:1">
      <c r="A2034" s="76"/>
    </row>
    <row r="2035" spans="1:1">
      <c r="A2035" s="76"/>
    </row>
    <row r="2036" spans="1:1">
      <c r="A2036" s="76"/>
    </row>
    <row r="2037" spans="1:1">
      <c r="A2037" s="76"/>
    </row>
    <row r="2038" spans="1:1">
      <c r="A2038" s="76"/>
    </row>
    <row r="2039" spans="1:1">
      <c r="A2039" s="76"/>
    </row>
    <row r="2040" spans="1:1">
      <c r="A2040" s="76"/>
    </row>
    <row r="2041" spans="1:1">
      <c r="A2041" s="76"/>
    </row>
    <row r="2042" spans="1:1">
      <c r="A2042" s="76"/>
    </row>
    <row r="2043" spans="1:1">
      <c r="A2043" s="76"/>
    </row>
    <row r="2044" spans="1:1">
      <c r="A2044" s="76"/>
    </row>
    <row r="2045" spans="1:1">
      <c r="A2045" s="76"/>
    </row>
    <row r="2046" spans="1:1">
      <c r="A2046" s="76"/>
    </row>
    <row r="2047" spans="1:1">
      <c r="A2047" s="76"/>
    </row>
    <row r="2048" spans="1:1">
      <c r="A2048" s="76"/>
    </row>
    <row r="2049" spans="1:1">
      <c r="A2049" s="76"/>
    </row>
    <row r="2050" spans="1:1">
      <c r="A2050" s="76"/>
    </row>
    <row r="2051" spans="1:1">
      <c r="A2051" s="76"/>
    </row>
    <row r="2052" spans="1:1">
      <c r="A2052" s="76"/>
    </row>
    <row r="2053" spans="1:1">
      <c r="A2053" s="76"/>
    </row>
    <row r="2054" spans="1:1">
      <c r="A2054" s="76"/>
    </row>
    <row r="2055" spans="1:1">
      <c r="A2055" s="76"/>
    </row>
    <row r="2056" spans="1:1">
      <c r="A2056" s="76"/>
    </row>
    <row r="2057" spans="1:1">
      <c r="A2057" s="76"/>
    </row>
    <row r="2058" spans="1:1">
      <c r="A2058" s="76"/>
    </row>
    <row r="2059" spans="1:1">
      <c r="A2059" s="76"/>
    </row>
    <row r="2060" spans="1:1">
      <c r="A2060" s="76"/>
    </row>
    <row r="2061" spans="1:1">
      <c r="A2061" s="76"/>
    </row>
    <row r="2062" spans="1:1">
      <c r="A2062" s="76"/>
    </row>
    <row r="2063" spans="1:1">
      <c r="A2063" s="76"/>
    </row>
    <row r="2064" spans="1:1">
      <c r="A2064" s="76"/>
    </row>
    <row r="2065" spans="1:1">
      <c r="A2065" s="76"/>
    </row>
    <row r="2066" spans="1:1">
      <c r="A2066" s="76"/>
    </row>
    <row r="2067" spans="1:1">
      <c r="A2067" s="76"/>
    </row>
    <row r="2068" spans="1:1">
      <c r="A2068" s="76"/>
    </row>
    <row r="2069" spans="1:1">
      <c r="A2069" s="76"/>
    </row>
    <row r="2070" spans="1:1">
      <c r="A2070" s="76"/>
    </row>
    <row r="2071" spans="1:1">
      <c r="A2071" s="76"/>
    </row>
    <row r="2072" spans="1:1">
      <c r="A2072" s="76"/>
    </row>
    <row r="2073" spans="1:1">
      <c r="A2073" s="76"/>
    </row>
    <row r="2074" spans="1:1">
      <c r="A2074" s="76"/>
    </row>
    <row r="2075" spans="1:1">
      <c r="A2075" s="76"/>
    </row>
    <row r="2076" spans="1:1">
      <c r="A2076" s="76"/>
    </row>
    <row r="2077" spans="1:1">
      <c r="A2077" s="76"/>
    </row>
    <row r="2078" spans="1:1">
      <c r="A2078" s="76"/>
    </row>
    <row r="2079" spans="1:1">
      <c r="A2079" s="76"/>
    </row>
    <row r="2080" spans="1:1">
      <c r="A2080" s="76"/>
    </row>
    <row r="2081" spans="1:1">
      <c r="A2081" s="76"/>
    </row>
    <row r="2082" spans="1:1">
      <c r="A2082" s="76"/>
    </row>
    <row r="2083" spans="1:1">
      <c r="A2083" s="76"/>
    </row>
    <row r="2084" spans="1:1">
      <c r="A2084" s="76"/>
    </row>
    <row r="2085" spans="1:1">
      <c r="A2085" s="76"/>
    </row>
    <row r="2086" spans="1:1">
      <c r="A2086" s="76"/>
    </row>
    <row r="2087" spans="1:1">
      <c r="A2087" s="76"/>
    </row>
    <row r="2088" spans="1:1">
      <c r="A2088" s="76"/>
    </row>
    <row r="2089" spans="1:1">
      <c r="A2089" s="76"/>
    </row>
    <row r="2090" spans="1:1">
      <c r="A2090" s="76"/>
    </row>
    <row r="2091" spans="1:1">
      <c r="A2091" s="76"/>
    </row>
    <row r="2092" spans="1:1">
      <c r="A2092" s="76"/>
    </row>
    <row r="2093" spans="1:1">
      <c r="A2093" s="76"/>
    </row>
    <row r="2094" spans="1:1">
      <c r="A2094" s="76"/>
    </row>
    <row r="2095" spans="1:1">
      <c r="A2095" s="76"/>
    </row>
    <row r="2096" spans="1:1">
      <c r="A2096" s="76"/>
    </row>
    <row r="2097" spans="1:1">
      <c r="A2097" s="76"/>
    </row>
    <row r="2098" spans="1:1">
      <c r="A2098" s="76"/>
    </row>
    <row r="2099" spans="1:1">
      <c r="A2099" s="76"/>
    </row>
    <row r="2100" spans="1:1">
      <c r="A2100" s="76"/>
    </row>
    <row r="2101" spans="1:1">
      <c r="A2101" s="76"/>
    </row>
    <row r="2102" spans="1:1">
      <c r="A2102" s="76"/>
    </row>
    <row r="2103" spans="1:1">
      <c r="A2103" s="76"/>
    </row>
    <row r="2104" spans="1:1">
      <c r="A2104" s="76"/>
    </row>
    <row r="2105" spans="1:1">
      <c r="A2105" s="76"/>
    </row>
    <row r="2106" spans="1:1">
      <c r="A2106" s="76"/>
    </row>
    <row r="2107" spans="1:1">
      <c r="A2107" s="76"/>
    </row>
    <row r="2108" spans="1:1">
      <c r="A2108" s="76"/>
    </row>
    <row r="2109" spans="1:1">
      <c r="A2109" s="76"/>
    </row>
    <row r="2110" spans="1:1">
      <c r="A2110" s="76"/>
    </row>
    <row r="2111" spans="1:1">
      <c r="A2111" s="76"/>
    </row>
    <row r="2112" spans="1:1">
      <c r="A2112" s="76"/>
    </row>
    <row r="2113" spans="1:1">
      <c r="A2113" s="76"/>
    </row>
    <row r="2114" spans="1:1">
      <c r="A2114" s="76"/>
    </row>
    <row r="2115" spans="1:1">
      <c r="A2115" s="76"/>
    </row>
    <row r="2116" spans="1:1">
      <c r="A2116" s="76"/>
    </row>
    <row r="2117" spans="1:1">
      <c r="A2117" s="76"/>
    </row>
    <row r="2118" spans="1:1">
      <c r="A2118" s="76"/>
    </row>
    <row r="2119" spans="1:1">
      <c r="A2119" s="76"/>
    </row>
    <row r="2120" spans="1:1">
      <c r="A2120" s="76"/>
    </row>
    <row r="2121" spans="1:1">
      <c r="A2121" s="76"/>
    </row>
    <row r="2122" spans="1:1">
      <c r="A2122" s="76"/>
    </row>
    <row r="2123" spans="1:1">
      <c r="A2123" s="76"/>
    </row>
    <row r="2124" spans="1:1">
      <c r="A2124" s="76"/>
    </row>
    <row r="2125" spans="1:1">
      <c r="A2125" s="76"/>
    </row>
    <row r="2126" spans="1:1">
      <c r="A2126" s="76"/>
    </row>
    <row r="2127" spans="1:1">
      <c r="A2127" s="76"/>
    </row>
    <row r="2128" spans="1:1">
      <c r="A2128" s="76"/>
    </row>
    <row r="2129" spans="1:1">
      <c r="A2129" s="76"/>
    </row>
    <row r="2130" spans="1:1">
      <c r="A2130" s="76"/>
    </row>
    <row r="2131" spans="1:1">
      <c r="A2131" s="76"/>
    </row>
    <row r="2132" spans="1:1">
      <c r="A2132" s="76"/>
    </row>
    <row r="2133" spans="1:1">
      <c r="A2133" s="76"/>
    </row>
    <row r="2134" spans="1:1">
      <c r="A2134" s="76"/>
    </row>
    <row r="2135" spans="1:1">
      <c r="A2135" s="76"/>
    </row>
    <row r="2136" spans="1:1">
      <c r="A2136" s="76"/>
    </row>
    <row r="2137" spans="1:1">
      <c r="A2137" s="76"/>
    </row>
    <row r="2138" spans="1:1">
      <c r="A2138" s="76"/>
    </row>
    <row r="2139" spans="1:1">
      <c r="A2139" s="76"/>
    </row>
    <row r="2140" spans="1:1">
      <c r="A2140" s="76"/>
    </row>
    <row r="2141" spans="1:1">
      <c r="A2141" s="76"/>
    </row>
    <row r="2142" spans="1:1">
      <c r="A2142" s="76"/>
    </row>
    <row r="2143" spans="1:1">
      <c r="A2143" s="76"/>
    </row>
    <row r="2144" spans="1:1">
      <c r="A2144" s="76"/>
    </row>
    <row r="2145" spans="1:1">
      <c r="A2145" s="76"/>
    </row>
    <row r="2146" spans="1:1">
      <c r="A2146" s="76"/>
    </row>
    <row r="2147" spans="1:1">
      <c r="A2147" s="76"/>
    </row>
    <row r="2148" spans="1:1">
      <c r="A2148" s="76"/>
    </row>
    <row r="2149" spans="1:1">
      <c r="A2149" s="76"/>
    </row>
    <row r="2150" spans="1:1">
      <c r="A2150" s="76"/>
    </row>
    <row r="2151" spans="1:1">
      <c r="A2151" s="76"/>
    </row>
    <row r="2152" spans="1:1">
      <c r="A2152" s="76"/>
    </row>
    <row r="2153" spans="1:1">
      <c r="A2153" s="76"/>
    </row>
    <row r="2154" spans="1:1">
      <c r="A2154" s="76"/>
    </row>
    <row r="2155" spans="1:1">
      <c r="A2155" s="76"/>
    </row>
    <row r="2156" spans="1:1">
      <c r="A2156" s="76"/>
    </row>
    <row r="2157" spans="1:1">
      <c r="A2157" s="76"/>
    </row>
    <row r="2158" spans="1:1">
      <c r="A2158" s="76"/>
    </row>
    <row r="2159" spans="1:1">
      <c r="A2159" s="76"/>
    </row>
    <row r="2160" spans="1:1">
      <c r="A2160" s="76"/>
    </row>
    <row r="2161" spans="1:1">
      <c r="A2161" s="76"/>
    </row>
    <row r="2162" spans="1:1">
      <c r="A2162" s="76"/>
    </row>
    <row r="2163" spans="1:1">
      <c r="A2163" s="76"/>
    </row>
    <row r="2164" spans="1:1">
      <c r="A2164" s="76"/>
    </row>
    <row r="2165" spans="1:1">
      <c r="A2165" s="76"/>
    </row>
    <row r="2166" spans="1:1">
      <c r="A2166" s="76"/>
    </row>
    <row r="2167" spans="1:1">
      <c r="A2167" s="76"/>
    </row>
    <row r="2168" spans="1:1">
      <c r="A2168" s="76"/>
    </row>
    <row r="2169" spans="1:1">
      <c r="A2169" s="76"/>
    </row>
    <row r="2170" spans="1:1">
      <c r="A2170" s="76"/>
    </row>
    <row r="2171" spans="1:1">
      <c r="A2171" s="76"/>
    </row>
    <row r="2172" spans="1:1">
      <c r="A2172" s="76"/>
    </row>
    <row r="2173" spans="1:1">
      <c r="A2173" s="76"/>
    </row>
    <row r="2174" spans="1:1">
      <c r="A2174" s="76"/>
    </row>
    <row r="2175" spans="1:1">
      <c r="A2175" s="76"/>
    </row>
    <row r="2176" spans="1:1">
      <c r="A2176" s="76"/>
    </row>
    <row r="2177" spans="1:1">
      <c r="A2177" s="76"/>
    </row>
    <row r="2178" spans="1:1">
      <c r="A2178" s="76"/>
    </row>
    <row r="2179" spans="1:1">
      <c r="A2179" s="76"/>
    </row>
    <row r="2180" spans="1:1">
      <c r="A2180" s="76"/>
    </row>
    <row r="2181" spans="1:1">
      <c r="A2181" s="76"/>
    </row>
    <row r="2182" spans="1:1">
      <c r="A2182" s="76"/>
    </row>
    <row r="2183" spans="1:1">
      <c r="A2183" s="76"/>
    </row>
    <row r="2184" spans="1:1">
      <c r="A2184" s="76"/>
    </row>
    <row r="2185" spans="1:1">
      <c r="A2185" s="76"/>
    </row>
    <row r="2186" spans="1:1">
      <c r="A2186" s="76"/>
    </row>
    <row r="2187" spans="1:1">
      <c r="A2187" s="76"/>
    </row>
    <row r="2188" spans="1:1">
      <c r="A2188" s="76"/>
    </row>
    <row r="2189" spans="1:1">
      <c r="A2189" s="76"/>
    </row>
    <row r="2190" spans="1:1">
      <c r="A2190" s="76"/>
    </row>
    <row r="2191" spans="1:1">
      <c r="A2191" s="76"/>
    </row>
    <row r="2192" spans="1:1">
      <c r="A2192" s="76"/>
    </row>
    <row r="2193" spans="1:1">
      <c r="A2193" s="76"/>
    </row>
    <row r="2194" spans="1:1">
      <c r="A2194" s="76"/>
    </row>
    <row r="2195" spans="1:1">
      <c r="A2195" s="76"/>
    </row>
    <row r="2196" spans="1:1">
      <c r="A2196" s="76"/>
    </row>
    <row r="2197" spans="1:1">
      <c r="A2197" s="76"/>
    </row>
    <row r="2198" spans="1:1">
      <c r="A2198" s="76"/>
    </row>
    <row r="2199" spans="1:1">
      <c r="A2199" s="76"/>
    </row>
    <row r="2200" spans="1:1">
      <c r="A2200" s="76"/>
    </row>
    <row r="2201" spans="1:1">
      <c r="A2201" s="76"/>
    </row>
    <row r="2202" spans="1:1">
      <c r="A2202" s="76"/>
    </row>
    <row r="2203" spans="1:1">
      <c r="A2203" s="76"/>
    </row>
    <row r="2204" spans="1:1">
      <c r="A2204" s="76"/>
    </row>
    <row r="2205" spans="1:1">
      <c r="A2205" s="76"/>
    </row>
    <row r="2206" spans="1:1">
      <c r="A2206" s="76"/>
    </row>
    <row r="2207" spans="1:1">
      <c r="A2207" s="76"/>
    </row>
    <row r="2208" spans="1:1">
      <c r="A2208" s="76"/>
    </row>
    <row r="2209" spans="1:1">
      <c r="A2209" s="76"/>
    </row>
    <row r="2210" spans="1:1">
      <c r="A2210" s="76"/>
    </row>
    <row r="2211" spans="1:1">
      <c r="A2211" s="76"/>
    </row>
    <row r="2212" spans="1:1">
      <c r="A2212" s="76"/>
    </row>
    <row r="2213" spans="1:1">
      <c r="A2213" s="76"/>
    </row>
    <row r="2214" spans="1:1">
      <c r="A2214" s="76"/>
    </row>
    <row r="2215" spans="1:1">
      <c r="A2215" s="76"/>
    </row>
    <row r="2216" spans="1:1">
      <c r="A2216" s="76"/>
    </row>
    <row r="2217" spans="1:1">
      <c r="A2217" s="76"/>
    </row>
    <row r="2218" spans="1:1">
      <c r="A2218" s="76"/>
    </row>
    <row r="2219" spans="1:1">
      <c r="A2219" s="76"/>
    </row>
    <row r="2220" spans="1:1">
      <c r="A2220" s="76"/>
    </row>
    <row r="2221" spans="1:1">
      <c r="A2221" s="76"/>
    </row>
    <row r="2222" spans="1:1">
      <c r="A2222" s="76"/>
    </row>
    <row r="2223" spans="1:1">
      <c r="A2223" s="76"/>
    </row>
    <row r="2224" spans="1:1">
      <c r="A2224" s="76"/>
    </row>
    <row r="2225" spans="1:1">
      <c r="A2225" s="76"/>
    </row>
    <row r="2226" spans="1:1">
      <c r="A2226" s="76"/>
    </row>
    <row r="2227" spans="1:1">
      <c r="A2227" s="76"/>
    </row>
    <row r="2228" spans="1:1">
      <c r="A2228" s="76"/>
    </row>
    <row r="2229" spans="1:1">
      <c r="A2229" s="76"/>
    </row>
    <row r="2230" spans="1:1">
      <c r="A2230" s="76"/>
    </row>
    <row r="2231" spans="1:1">
      <c r="A2231" s="76"/>
    </row>
    <row r="2232" spans="1:1">
      <c r="A2232" s="76"/>
    </row>
    <row r="2233" spans="1:1">
      <c r="A2233" s="76"/>
    </row>
    <row r="2234" spans="1:1">
      <c r="A2234" s="76"/>
    </row>
    <row r="2235" spans="1:1">
      <c r="A2235" s="76"/>
    </row>
    <row r="2236" spans="1:1">
      <c r="A2236" s="76"/>
    </row>
    <row r="2237" spans="1:1">
      <c r="A2237" s="76"/>
    </row>
    <row r="2238" spans="1:1">
      <c r="A2238" s="76"/>
    </row>
    <row r="2239" spans="1:1">
      <c r="A2239" s="76"/>
    </row>
    <row r="2240" spans="1:1">
      <c r="A2240" s="76"/>
    </row>
    <row r="2241" spans="1:1">
      <c r="A2241" s="76"/>
    </row>
    <row r="2242" spans="1:1">
      <c r="A2242" s="76"/>
    </row>
    <row r="2243" spans="1:1">
      <c r="A2243" s="76"/>
    </row>
    <row r="2244" spans="1:1">
      <c r="A2244" s="76"/>
    </row>
    <row r="2245" spans="1:1">
      <c r="A2245" s="76"/>
    </row>
    <row r="2246" spans="1:1">
      <c r="A2246" s="76"/>
    </row>
    <row r="2247" spans="1:1">
      <c r="A2247" s="76"/>
    </row>
    <row r="2248" spans="1:1">
      <c r="A2248" s="76"/>
    </row>
    <row r="2249" spans="1:1">
      <c r="A2249" s="76"/>
    </row>
    <row r="2250" spans="1:1">
      <c r="A2250" s="76"/>
    </row>
    <row r="2251" spans="1:1">
      <c r="A2251" s="76"/>
    </row>
    <row r="2252" spans="1:1">
      <c r="A2252" s="76"/>
    </row>
    <row r="2253" spans="1:1">
      <c r="A2253" s="76"/>
    </row>
    <row r="2254" spans="1:1">
      <c r="A2254" s="76"/>
    </row>
    <row r="2255" spans="1:1">
      <c r="A2255" s="76"/>
    </row>
    <row r="2256" spans="1:1">
      <c r="A2256" s="76"/>
    </row>
    <row r="2257" spans="1:1">
      <c r="A2257" s="76"/>
    </row>
    <row r="2258" spans="1:1">
      <c r="A2258" s="76"/>
    </row>
    <row r="2259" spans="1:1">
      <c r="A2259" s="76"/>
    </row>
    <row r="2260" spans="1:1">
      <c r="A2260" s="76"/>
    </row>
    <row r="2261" spans="1:1">
      <c r="A2261" s="76"/>
    </row>
    <row r="2262" spans="1:1">
      <c r="A2262" s="76"/>
    </row>
    <row r="2263" spans="1:1">
      <c r="A2263" s="76"/>
    </row>
    <row r="2264" spans="1:1">
      <c r="A2264" s="76"/>
    </row>
    <row r="2265" spans="1:1">
      <c r="A2265" s="76"/>
    </row>
    <row r="2266" spans="1:1">
      <c r="A2266" s="76"/>
    </row>
    <row r="2267" spans="1:1">
      <c r="A2267" s="76"/>
    </row>
    <row r="2268" spans="1:1">
      <c r="A2268" s="76"/>
    </row>
    <row r="2269" spans="1:1">
      <c r="A2269" s="76"/>
    </row>
    <row r="2270" spans="1:1">
      <c r="A2270" s="76"/>
    </row>
    <row r="2271" spans="1:1">
      <c r="A2271" s="76"/>
    </row>
    <row r="2272" spans="1:1">
      <c r="A2272" s="76"/>
    </row>
    <row r="2273" spans="1:1">
      <c r="A2273" s="76"/>
    </row>
    <row r="2274" spans="1:1">
      <c r="A2274" s="76"/>
    </row>
    <row r="2275" spans="1:1">
      <c r="A2275" s="76"/>
    </row>
    <row r="2276" spans="1:1">
      <c r="A2276" s="76"/>
    </row>
    <row r="2277" spans="1:1">
      <c r="A2277" s="76"/>
    </row>
    <row r="2278" spans="1:1">
      <c r="A2278" s="76"/>
    </row>
    <row r="2279" spans="1:1">
      <c r="A2279" s="76"/>
    </row>
    <row r="2280" spans="1:1">
      <c r="A2280" s="76"/>
    </row>
    <row r="2281" spans="1:1">
      <c r="A2281" s="76"/>
    </row>
    <row r="2282" spans="1:1">
      <c r="A2282" s="76"/>
    </row>
    <row r="2283" spans="1:1">
      <c r="A2283" s="76"/>
    </row>
    <row r="2284" spans="1:1">
      <c r="A2284" s="76"/>
    </row>
    <row r="2285" spans="1:1">
      <c r="A2285" s="76"/>
    </row>
    <row r="2286" spans="1:1">
      <c r="A2286" s="76"/>
    </row>
    <row r="2287" spans="1:1">
      <c r="A2287" s="76"/>
    </row>
    <row r="2288" spans="1:1">
      <c r="A2288" s="76"/>
    </row>
    <row r="2289" spans="1:1">
      <c r="A2289" s="76"/>
    </row>
    <row r="2290" spans="1:1">
      <c r="A2290" s="76"/>
    </row>
    <row r="2291" spans="1:1">
      <c r="A2291" s="76"/>
    </row>
    <row r="2292" spans="1:1">
      <c r="A2292" s="76"/>
    </row>
    <row r="2293" spans="1:1">
      <c r="A2293" s="76"/>
    </row>
    <row r="2294" spans="1:1">
      <c r="A2294" s="76"/>
    </row>
    <row r="2295" spans="1:1">
      <c r="A2295" s="76"/>
    </row>
    <row r="2296" spans="1:1">
      <c r="A2296" s="76"/>
    </row>
    <row r="2297" spans="1:1">
      <c r="A2297" s="76"/>
    </row>
    <row r="2298" spans="1:1">
      <c r="A2298" s="76"/>
    </row>
    <row r="2299" spans="1:1">
      <c r="A2299" s="76"/>
    </row>
    <row r="2300" spans="1:1">
      <c r="A2300" s="76"/>
    </row>
    <row r="2301" spans="1:1">
      <c r="A2301" s="76"/>
    </row>
    <row r="2302" spans="1:1">
      <c r="A2302" s="76"/>
    </row>
    <row r="2303" spans="1:1">
      <c r="A2303" s="76"/>
    </row>
    <row r="2304" spans="1:1">
      <c r="A2304" s="76"/>
    </row>
    <row r="2305" spans="1:1">
      <c r="A2305" s="76"/>
    </row>
    <row r="2306" spans="1:1">
      <c r="A2306" s="76"/>
    </row>
    <row r="2307" spans="1:1">
      <c r="A2307" s="76"/>
    </row>
    <row r="2308" spans="1:1">
      <c r="A2308" s="76"/>
    </row>
    <row r="2309" spans="1:1">
      <c r="A2309" s="76"/>
    </row>
    <row r="2310" spans="1:1">
      <c r="A2310" s="76"/>
    </row>
    <row r="2311" spans="1:1">
      <c r="A2311" s="76"/>
    </row>
    <row r="2312" spans="1:1">
      <c r="A2312" s="76"/>
    </row>
    <row r="2313" spans="1:1">
      <c r="A2313" s="76"/>
    </row>
    <row r="2314" spans="1:1">
      <c r="A2314" s="76"/>
    </row>
    <row r="2315" spans="1:1">
      <c r="A2315" s="76"/>
    </row>
    <row r="2316" spans="1:1">
      <c r="A2316" s="76"/>
    </row>
    <row r="2317" spans="1:1">
      <c r="A2317" s="76"/>
    </row>
    <row r="2318" spans="1:1">
      <c r="A2318" s="76"/>
    </row>
    <row r="2319" spans="1:1">
      <c r="A2319" s="76"/>
    </row>
    <row r="2320" spans="1:1">
      <c r="A2320" s="76"/>
    </row>
    <row r="2321" spans="1:1">
      <c r="A2321" s="76"/>
    </row>
    <row r="2322" spans="1:1">
      <c r="A2322" s="76"/>
    </row>
    <row r="2323" spans="1:1">
      <c r="A2323" s="76"/>
    </row>
    <row r="2324" spans="1:1">
      <c r="A2324" s="76"/>
    </row>
    <row r="2325" spans="1:1">
      <c r="A2325" s="76"/>
    </row>
    <row r="2326" spans="1:1">
      <c r="A2326" s="76"/>
    </row>
    <row r="2327" spans="1:1">
      <c r="A2327" s="76"/>
    </row>
    <row r="2328" spans="1:1">
      <c r="A2328" s="76"/>
    </row>
    <row r="2329" spans="1:1">
      <c r="A2329" s="76"/>
    </row>
    <row r="2330" spans="1:1">
      <c r="A2330" s="76"/>
    </row>
    <row r="2331" spans="1:1">
      <c r="A2331" s="76"/>
    </row>
    <row r="2332" spans="1:1">
      <c r="A2332" s="76"/>
    </row>
    <row r="2333" spans="1:1">
      <c r="A2333" s="76"/>
    </row>
    <row r="2334" spans="1:1">
      <c r="A2334" s="76"/>
    </row>
    <row r="2335" spans="1:1">
      <c r="A2335" s="76"/>
    </row>
    <row r="2336" spans="1:1">
      <c r="A2336" s="76"/>
    </row>
    <row r="2337" spans="1:1">
      <c r="A2337" s="76"/>
    </row>
    <row r="2338" spans="1:1">
      <c r="A2338" s="76"/>
    </row>
    <row r="2339" spans="1:1">
      <c r="A2339" s="76"/>
    </row>
    <row r="2340" spans="1:1">
      <c r="A2340" s="76"/>
    </row>
    <row r="2341" spans="1:1">
      <c r="A2341" s="76"/>
    </row>
    <row r="2342" spans="1:1">
      <c r="A2342" s="76"/>
    </row>
    <row r="2343" spans="1:1">
      <c r="A2343" s="76"/>
    </row>
    <row r="2344" spans="1:1">
      <c r="A2344" s="76"/>
    </row>
    <row r="2345" spans="1:1">
      <c r="A2345" s="76"/>
    </row>
    <row r="2346" spans="1:1">
      <c r="A2346" s="76"/>
    </row>
    <row r="2347" spans="1:1">
      <c r="A2347" s="76"/>
    </row>
    <row r="2348" spans="1:1">
      <c r="A2348" s="76"/>
    </row>
    <row r="2349" spans="1:1">
      <c r="A2349" s="76"/>
    </row>
    <row r="2350" spans="1:1">
      <c r="A2350" s="76"/>
    </row>
    <row r="2351" spans="1:1">
      <c r="A2351" s="76"/>
    </row>
    <row r="2352" spans="1:1">
      <c r="A2352" s="76"/>
    </row>
    <row r="2353" spans="1:1">
      <c r="A2353" s="76"/>
    </row>
    <row r="2354" spans="1:1">
      <c r="A2354" s="76"/>
    </row>
    <row r="2355" spans="1:1">
      <c r="A2355" s="76"/>
    </row>
    <row r="2356" spans="1:1">
      <c r="A2356" s="76"/>
    </row>
    <row r="2357" spans="1:1">
      <c r="A2357" s="76"/>
    </row>
    <row r="2358" spans="1:1">
      <c r="A2358" s="76"/>
    </row>
    <row r="2359" spans="1:1">
      <c r="A2359" s="76"/>
    </row>
    <row r="2360" spans="1:1">
      <c r="A2360" s="76"/>
    </row>
    <row r="2361" spans="1:1">
      <c r="A2361" s="76"/>
    </row>
    <row r="2362" spans="1:1">
      <c r="A2362" s="76"/>
    </row>
    <row r="2363" spans="1:1">
      <c r="A2363" s="76"/>
    </row>
    <row r="2364" spans="1:1">
      <c r="A2364" s="76"/>
    </row>
    <row r="2365" spans="1:1">
      <c r="A2365" s="76"/>
    </row>
    <row r="2366" spans="1:1">
      <c r="A2366" s="76"/>
    </row>
    <row r="2367" spans="1:1">
      <c r="A2367" s="76"/>
    </row>
    <row r="2368" spans="1:1">
      <c r="A2368" s="76"/>
    </row>
    <row r="2369" spans="1:1">
      <c r="A2369" s="76"/>
    </row>
    <row r="2370" spans="1:1">
      <c r="A2370" s="76"/>
    </row>
    <row r="2371" spans="1:1">
      <c r="A2371" s="76"/>
    </row>
    <row r="2372" spans="1:1">
      <c r="A2372" s="76"/>
    </row>
    <row r="2373" spans="1:1">
      <c r="A2373" s="76"/>
    </row>
    <row r="2374" spans="1:1">
      <c r="A2374" s="76"/>
    </row>
    <row r="2375" spans="1:1">
      <c r="A2375" s="76"/>
    </row>
    <row r="2376" spans="1:1">
      <c r="A2376" s="76"/>
    </row>
    <row r="2377" spans="1:1">
      <c r="A2377" s="76"/>
    </row>
    <row r="2378" spans="1:1">
      <c r="A2378" s="76"/>
    </row>
    <row r="2379" spans="1:1">
      <c r="A2379" s="76"/>
    </row>
    <row r="2380" spans="1:1">
      <c r="A2380" s="76"/>
    </row>
    <row r="2381" spans="1:1">
      <c r="A2381" s="76"/>
    </row>
    <row r="2382" spans="1:1">
      <c r="A2382" s="76"/>
    </row>
    <row r="2383" spans="1:1">
      <c r="A2383" s="76"/>
    </row>
    <row r="2384" spans="1:1">
      <c r="A2384" s="76"/>
    </row>
    <row r="2385" spans="1:1">
      <c r="A2385" s="76"/>
    </row>
    <row r="2386" spans="1:1">
      <c r="A2386" s="76"/>
    </row>
    <row r="2387" spans="1:1">
      <c r="A2387" s="76"/>
    </row>
    <row r="2388" spans="1:1">
      <c r="A2388" s="76"/>
    </row>
    <row r="2389" spans="1:1">
      <c r="A2389" s="76"/>
    </row>
    <row r="2390" spans="1:1">
      <c r="A2390" s="76"/>
    </row>
    <row r="2391" spans="1:1">
      <c r="A2391" s="76"/>
    </row>
    <row r="2392" spans="1:1">
      <c r="A2392" s="76"/>
    </row>
    <row r="2393" spans="1:1">
      <c r="A2393" s="76"/>
    </row>
    <row r="2394" spans="1:1">
      <c r="A2394" s="76"/>
    </row>
    <row r="2395" spans="1:1">
      <c r="A2395" s="76"/>
    </row>
    <row r="2396" spans="1:1">
      <c r="A2396" s="76"/>
    </row>
    <row r="2397" spans="1:1">
      <c r="A2397" s="76"/>
    </row>
    <row r="2398" spans="1:1">
      <c r="A2398" s="76"/>
    </row>
    <row r="2399" spans="1:1">
      <c r="A2399" s="76"/>
    </row>
    <row r="2400" spans="1:1">
      <c r="A2400" s="76"/>
    </row>
    <row r="2401" spans="1:1">
      <c r="A2401" s="76"/>
    </row>
    <row r="2402" spans="1:1">
      <c r="A2402" s="76"/>
    </row>
    <row r="2403" spans="1:1">
      <c r="A2403" s="76"/>
    </row>
    <row r="2404" spans="1:1">
      <c r="A2404" s="76"/>
    </row>
    <row r="2405" spans="1:1">
      <c r="A2405" s="76"/>
    </row>
    <row r="2406" spans="1:1">
      <c r="A2406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dataValidations count="6">
    <dataValidation allowBlank="1" showInputMessage="1" showErrorMessage="1" prompt="Corresponde al nombre o descripción de la cuenta de acuerdo al Plan de Cuentas emitido por el CONAC." sqref="B11 B56:B77 B83" xr:uid="{00000000-0002-0000-0900-000000000000}"/>
    <dataValidation allowBlank="1" showInputMessage="1" showErrorMessage="1" prompt="Corresponde al número de la cuenta de acuerdo al Plan de Cuentas emitido por el CONAC (DOF 22/11/2010)." sqref="A11 A56:A77 A83" xr:uid="{00000000-0002-0000-0900-000001000000}"/>
    <dataValidation allowBlank="1" showInputMessage="1" showErrorMessage="1" prompt="Saldo al 31 de diciembre del año anterior a la cuenta pública que se presenta." sqref="C11 C56:C77 C83" xr:uid="{00000000-0002-0000-0900-000002000000}"/>
    <dataValidation allowBlank="1" showInputMessage="1" showErrorMessage="1" prompt="Diferencia entre el saldo final y el inicial presentados." sqref="E11 E56:E77 E83" xr:uid="{00000000-0002-0000-0900-000003000000}"/>
    <dataValidation allowBlank="1" showInputMessage="1" showErrorMessage="1" prompt="Importe final del periodo que corresponde la cuenta pública presentada (mensual:  enero, febrero, marzo, etc.; trimestral: 1er, 2do, 3ro. o 4to.)." sqref="D11 D56:D77 D83" xr:uid="{00000000-0002-0000-0900-000004000000}"/>
    <dataValidation allowBlank="1" showInputMessage="1" showErrorMessage="1" prompt="Indicar el medio como se está amortizando el intangible, por tiempo, por uso." sqref="F11 F56:F77 F83" xr:uid="{00000000-0002-0000-0900-000005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P1547"/>
  <sheetViews>
    <sheetView topLeftCell="A7" zoomScaleNormal="100" zoomScaleSheetLayoutView="100" workbookViewId="0">
      <selection activeCell="F18" sqref="F18"/>
    </sheetView>
  </sheetViews>
  <sheetFormatPr defaultColWidth="11.42578125" defaultRowHeight="11.25"/>
  <cols>
    <col min="1" max="4" width="40.7109375" style="4" customWidth="1"/>
    <col min="5" max="16384" width="11.42578125" style="4"/>
  </cols>
  <sheetData>
    <row r="1" spans="1:16" s="151" customFormat="1" ht="12.75">
      <c r="A1" s="485" t="s">
        <v>837</v>
      </c>
      <c r="B1" s="486"/>
      <c r="C1" s="486"/>
      <c r="D1" s="487"/>
      <c r="E1" s="120"/>
      <c r="F1" s="120"/>
      <c r="G1" s="186" t="s">
        <v>57</v>
      </c>
      <c r="H1" s="473"/>
      <c r="I1" s="473"/>
      <c r="J1" s="473"/>
      <c r="K1" s="473"/>
      <c r="L1" s="473"/>
      <c r="M1" s="473"/>
      <c r="N1" s="473"/>
      <c r="O1" s="473"/>
      <c r="P1" s="473"/>
    </row>
    <row r="2" spans="1:16" s="151" customFormat="1" ht="12.75">
      <c r="A2" s="488" t="s">
        <v>25</v>
      </c>
      <c r="B2" s="489"/>
      <c r="C2" s="489"/>
      <c r="D2" s="490"/>
      <c r="E2" s="120"/>
      <c r="F2" s="120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1:16" s="151" customFormat="1" ht="12.75">
      <c r="A3" s="488" t="s">
        <v>838</v>
      </c>
      <c r="B3" s="489"/>
      <c r="C3" s="489"/>
      <c r="D3" s="490"/>
      <c r="E3" s="120"/>
      <c r="F3" s="120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s="151" customFormat="1" ht="12.75">
      <c r="A4" s="491" t="s">
        <v>55</v>
      </c>
      <c r="B4" s="492"/>
      <c r="C4" s="492"/>
      <c r="D4" s="49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</row>
    <row r="5" spans="1:16" s="151" customFormat="1" ht="11.25" customHeight="1">
      <c r="A5" s="120" t="s">
        <v>56</v>
      </c>
      <c r="B5" s="120"/>
      <c r="C5" s="120"/>
      <c r="D5" s="120"/>
      <c r="E5" s="263"/>
      <c r="F5" s="263"/>
      <c r="G5" s="473"/>
      <c r="H5" s="473"/>
      <c r="I5" s="473"/>
      <c r="J5" s="473"/>
      <c r="K5" s="473"/>
      <c r="L5" s="473"/>
      <c r="M5" s="473"/>
      <c r="N5" s="473"/>
      <c r="O5" s="473"/>
      <c r="P5" s="473"/>
    </row>
    <row r="6" spans="1:16" s="151" customFormat="1" ht="12.75">
      <c r="A6" s="120" t="s">
        <v>58</v>
      </c>
      <c r="B6" s="120"/>
      <c r="C6" s="120"/>
      <c r="D6" s="120"/>
      <c r="E6" s="473"/>
      <c r="F6" s="473"/>
      <c r="G6" s="473"/>
      <c r="H6" s="473"/>
      <c r="I6" s="507"/>
      <c r="J6" s="507"/>
      <c r="K6" s="507"/>
      <c r="L6" s="507"/>
      <c r="M6" s="507"/>
      <c r="N6" s="507"/>
      <c r="O6" s="507"/>
      <c r="P6" s="507"/>
    </row>
    <row r="7" spans="1:16" s="151" customFormat="1" ht="12.75">
      <c r="A7" s="120"/>
      <c r="B7" s="120"/>
      <c r="C7" s="120"/>
      <c r="D7" s="120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</row>
    <row r="8" spans="1:16" s="151" customFormat="1" ht="52.5" customHeight="1">
      <c r="A8" s="473"/>
      <c r="B8" s="473"/>
      <c r="C8" s="473"/>
      <c r="D8" s="473"/>
      <c r="E8" s="264"/>
      <c r="F8" s="264"/>
      <c r="G8" s="264"/>
      <c r="H8" s="473"/>
      <c r="I8" s="473"/>
      <c r="J8" s="473"/>
      <c r="K8" s="473"/>
      <c r="L8" s="473"/>
      <c r="M8" s="473"/>
      <c r="N8" s="473"/>
      <c r="O8" s="473"/>
      <c r="P8" s="473"/>
    </row>
    <row r="9" spans="1:16" s="151" customFormat="1" ht="12.75">
      <c r="A9" s="265" t="s">
        <v>839</v>
      </c>
      <c r="B9" s="266"/>
      <c r="C9" s="266"/>
      <c r="D9" s="266"/>
      <c r="E9" s="473"/>
      <c r="F9" s="508" t="s">
        <v>840</v>
      </c>
      <c r="G9" s="508"/>
      <c r="H9" s="473"/>
      <c r="I9" s="473"/>
      <c r="J9" s="473"/>
      <c r="K9" s="473"/>
      <c r="L9" s="473"/>
      <c r="M9" s="473"/>
      <c r="N9" s="473"/>
      <c r="O9" s="473"/>
      <c r="P9" s="473"/>
    </row>
    <row r="10" spans="1:16" s="151" customFormat="1" ht="12.75">
      <c r="A10" s="473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</row>
    <row r="11" spans="1:16" s="151" customFormat="1" ht="12.75">
      <c r="A11" s="120" t="s">
        <v>841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</row>
    <row r="12" spans="1:16" s="133" customFormat="1" ht="12.75">
      <c r="A12" s="264"/>
      <c r="C12" s="264"/>
      <c r="D12" s="264"/>
      <c r="F12" s="172"/>
      <c r="I12" s="172"/>
      <c r="J12" s="172"/>
      <c r="K12" s="328"/>
      <c r="L12" s="329"/>
    </row>
    <row r="13" spans="1:16" s="133" customFormat="1" ht="12.75">
      <c r="A13" s="264"/>
      <c r="B13" s="345" t="s">
        <v>71</v>
      </c>
      <c r="C13" s="264"/>
      <c r="D13" s="264"/>
      <c r="F13" s="172"/>
      <c r="I13" s="172"/>
      <c r="J13" s="172"/>
      <c r="K13" s="328"/>
      <c r="L13" s="329"/>
    </row>
    <row r="14" spans="1:16" s="133" customFormat="1" ht="12.75">
      <c r="A14" s="264"/>
      <c r="B14" s="264"/>
      <c r="C14" s="264"/>
      <c r="D14" s="264"/>
      <c r="F14" s="172"/>
      <c r="I14" s="172"/>
      <c r="J14" s="172"/>
      <c r="K14" s="328"/>
      <c r="L14" s="329"/>
    </row>
    <row r="15" spans="1:16" s="133" customFormat="1" ht="12.75">
      <c r="A15" s="264"/>
      <c r="B15" s="264"/>
      <c r="C15" s="264"/>
      <c r="D15" s="264"/>
      <c r="F15" s="172"/>
      <c r="I15" s="172"/>
      <c r="J15" s="172"/>
      <c r="K15" s="328"/>
      <c r="L15" s="329"/>
    </row>
    <row r="16" spans="1:16" s="133" customFormat="1" ht="12.75">
      <c r="A16" s="264"/>
      <c r="B16" s="264"/>
      <c r="C16" s="264"/>
      <c r="D16" s="264"/>
      <c r="F16" s="172"/>
      <c r="I16" s="172"/>
      <c r="J16" s="172"/>
      <c r="K16" s="328"/>
      <c r="L16" s="329"/>
    </row>
    <row r="17" spans="1:12" s="133" customFormat="1" ht="12.75">
      <c r="A17" s="264"/>
      <c r="B17" s="264"/>
      <c r="C17" s="264"/>
      <c r="D17" s="264"/>
      <c r="F17" s="172"/>
      <c r="I17" s="172"/>
      <c r="J17" s="172"/>
      <c r="K17" s="328"/>
      <c r="L17" s="329"/>
    </row>
    <row r="18" spans="1:12" s="133" customFormat="1" ht="12.75">
      <c r="A18" s="264"/>
      <c r="B18" s="264"/>
      <c r="C18" s="264"/>
      <c r="D18" s="264"/>
      <c r="F18" s="172"/>
      <c r="I18" s="172"/>
      <c r="J18" s="172"/>
      <c r="K18" s="328"/>
      <c r="L18" s="329"/>
    </row>
    <row r="19" spans="1:12" s="133" customFormat="1" ht="12.75">
      <c r="A19" s="264"/>
      <c r="B19" s="264"/>
      <c r="C19" s="264"/>
      <c r="D19" s="264"/>
      <c r="F19" s="172"/>
      <c r="I19" s="172"/>
      <c r="J19" s="172"/>
      <c r="K19" s="328"/>
      <c r="L19" s="329"/>
    </row>
    <row r="20" spans="1:12" s="133" customFormat="1" ht="12.75">
      <c r="A20" s="264"/>
      <c r="B20" s="264"/>
      <c r="C20" s="264"/>
      <c r="D20" s="264"/>
      <c r="F20" s="172"/>
      <c r="I20" s="172"/>
      <c r="J20" s="172"/>
      <c r="K20" s="328"/>
      <c r="L20" s="329"/>
    </row>
    <row r="21" spans="1:12" s="133" customFormat="1" ht="12.75">
      <c r="A21" s="264"/>
      <c r="B21" s="264"/>
      <c r="C21" s="264"/>
      <c r="D21" s="264"/>
      <c r="F21" s="172"/>
      <c r="I21" s="172"/>
      <c r="J21" s="172"/>
      <c r="K21" s="328"/>
      <c r="L21" s="329"/>
    </row>
    <row r="22" spans="1:12" s="133" customFormat="1" ht="12.75">
      <c r="A22" s="264"/>
      <c r="B22" s="264"/>
      <c r="C22" s="264"/>
      <c r="D22" s="264"/>
      <c r="F22" s="172"/>
      <c r="I22" s="172"/>
      <c r="J22" s="172"/>
      <c r="K22" s="328"/>
      <c r="L22" s="329"/>
    </row>
    <row r="23" spans="1:12" s="133" customFormat="1" ht="12.75">
      <c r="A23" s="264"/>
      <c r="B23" s="264"/>
      <c r="C23" s="264"/>
      <c r="D23" s="264"/>
      <c r="F23" s="172"/>
      <c r="I23" s="172"/>
      <c r="J23" s="172"/>
      <c r="K23" s="328"/>
      <c r="L23" s="329"/>
    </row>
    <row r="24" spans="1:12" s="133" customFormat="1" ht="12.75">
      <c r="A24" s="264"/>
      <c r="B24" s="264"/>
      <c r="C24" s="264"/>
      <c r="D24" s="264"/>
      <c r="F24" s="172"/>
      <c r="I24" s="172"/>
      <c r="J24" s="172"/>
      <c r="K24" s="328"/>
      <c r="L24" s="329"/>
    </row>
    <row r="25" spans="1:12" s="133" customFormat="1" ht="12.75">
      <c r="A25" s="264"/>
      <c r="B25" s="264"/>
      <c r="C25" s="264"/>
      <c r="D25" s="264"/>
      <c r="F25" s="172"/>
      <c r="I25" s="172"/>
      <c r="J25" s="172"/>
      <c r="K25" s="328"/>
      <c r="L25" s="329"/>
    </row>
    <row r="26" spans="1:12" s="133" customFormat="1" ht="12.75">
      <c r="A26" s="264"/>
      <c r="B26" s="264"/>
      <c r="C26" s="264"/>
      <c r="D26" s="264"/>
      <c r="F26" s="172"/>
      <c r="I26" s="172"/>
      <c r="J26" s="172"/>
      <c r="K26" s="328"/>
      <c r="L26" s="329"/>
    </row>
    <row r="27" spans="1:12" s="133" customFormat="1" ht="12.75">
      <c r="A27" s="473"/>
      <c r="B27" s="473"/>
      <c r="C27" s="473"/>
      <c r="D27" s="473"/>
      <c r="F27" s="172"/>
      <c r="I27" s="172"/>
      <c r="L27" s="121"/>
    </row>
    <row r="28" spans="1:12" s="133" customFormat="1" ht="12.75">
      <c r="A28" s="473"/>
      <c r="B28" s="473"/>
      <c r="C28" s="473"/>
      <c r="D28" s="473"/>
      <c r="E28" s="172"/>
      <c r="F28" s="172"/>
      <c r="I28" s="172"/>
      <c r="J28" s="172"/>
      <c r="K28" s="172"/>
      <c r="L28" s="172"/>
    </row>
    <row r="29" spans="1:12" s="133" customFormat="1" ht="12.75">
      <c r="A29" s="468" t="s">
        <v>74</v>
      </c>
      <c r="B29" s="468" t="s">
        <v>75</v>
      </c>
      <c r="C29" s="468" t="s">
        <v>76</v>
      </c>
      <c r="D29" s="468" t="s">
        <v>77</v>
      </c>
      <c r="E29" s="172"/>
      <c r="F29" s="172"/>
      <c r="G29" s="172"/>
      <c r="H29" s="172"/>
      <c r="I29" s="172"/>
      <c r="J29" s="172"/>
      <c r="K29" s="470"/>
      <c r="L29" s="469"/>
    </row>
    <row r="30" spans="1:12" s="133" customFormat="1" ht="12.75">
      <c r="A30" s="464" t="s">
        <v>842</v>
      </c>
      <c r="B30" s="464" t="s">
        <v>843</v>
      </c>
      <c r="C30" s="464" t="s">
        <v>844</v>
      </c>
      <c r="D30" s="464" t="s">
        <v>845</v>
      </c>
      <c r="E30" s="329"/>
      <c r="F30" s="329"/>
      <c r="G30" s="329"/>
      <c r="H30" s="329"/>
      <c r="I30" s="329"/>
      <c r="J30" s="329"/>
      <c r="K30" s="329"/>
      <c r="L30" s="329"/>
    </row>
    <row r="31" spans="1:12" s="151" customFormat="1" ht="12.75">
      <c r="A31" s="470"/>
      <c r="B31" s="470"/>
      <c r="C31" s="470"/>
      <c r="D31" s="470"/>
      <c r="E31" s="473"/>
      <c r="F31" s="473"/>
      <c r="G31" s="473"/>
      <c r="H31" s="473"/>
      <c r="I31" s="473"/>
      <c r="J31" s="473"/>
      <c r="K31" s="473"/>
      <c r="L31" s="473"/>
    </row>
    <row r="32" spans="1:12" s="151" customFormat="1" ht="12.75">
      <c r="A32" s="470"/>
      <c r="B32" s="172"/>
      <c r="C32" s="172"/>
      <c r="D32" s="172"/>
      <c r="E32" s="473"/>
      <c r="F32" s="473"/>
      <c r="G32" s="473"/>
      <c r="H32" s="473"/>
      <c r="I32" s="473"/>
      <c r="J32" s="473"/>
      <c r="K32" s="473"/>
      <c r="L32" s="473"/>
    </row>
    <row r="33" spans="1:4" s="151" customFormat="1" ht="12.75">
      <c r="A33" s="172"/>
      <c r="B33" s="172"/>
      <c r="C33" s="172"/>
      <c r="D33" s="172"/>
    </row>
    <row r="34" spans="1:4" s="151" customFormat="1" ht="12.75">
      <c r="A34" s="506" t="s">
        <v>846</v>
      </c>
      <c r="B34" s="506"/>
      <c r="C34" s="506"/>
      <c r="D34" s="506"/>
    </row>
    <row r="35" spans="1:4" s="151" customFormat="1" ht="12.75">
      <c r="A35" s="473"/>
      <c r="B35" s="473"/>
      <c r="C35" s="473"/>
      <c r="D35" s="473"/>
    </row>
    <row r="36" spans="1:4" s="151" customFormat="1" ht="12.75">
      <c r="A36" s="473"/>
      <c r="B36" s="473"/>
      <c r="C36" s="473"/>
      <c r="D36" s="473"/>
    </row>
    <row r="37" spans="1:4" s="151" customFormat="1" ht="12.75">
      <c r="A37" s="473"/>
      <c r="B37" s="473"/>
      <c r="C37" s="473"/>
      <c r="D37" s="473"/>
    </row>
    <row r="38" spans="1:4" s="151" customFormat="1" ht="12.75">
      <c r="A38" s="473"/>
      <c r="B38" s="473"/>
      <c r="C38" s="473"/>
      <c r="D38" s="473"/>
    </row>
    <row r="39" spans="1:4" s="151" customFormat="1" ht="12.75">
      <c r="A39" s="473"/>
      <c r="B39" s="473"/>
      <c r="C39" s="473"/>
      <c r="D39" s="473"/>
    </row>
    <row r="40" spans="1:4" s="151" customFormat="1" ht="12.75">
      <c r="A40" s="473"/>
      <c r="B40" s="473"/>
      <c r="C40" s="473"/>
      <c r="D40" s="473"/>
    </row>
    <row r="41" spans="1:4" s="151" customFormat="1" ht="12.75">
      <c r="A41" s="473"/>
      <c r="B41" s="473"/>
      <c r="C41" s="473"/>
      <c r="D41" s="473"/>
    </row>
    <row r="42" spans="1:4" s="151" customFormat="1" ht="12.75">
      <c r="A42" s="473"/>
      <c r="B42" s="473"/>
      <c r="C42" s="473"/>
      <c r="D42" s="473"/>
    </row>
    <row r="43" spans="1:4" s="151" customFormat="1" ht="12.75">
      <c r="A43" s="473"/>
      <c r="B43" s="473"/>
      <c r="C43" s="473"/>
      <c r="D43" s="473"/>
    </row>
    <row r="44" spans="1:4" s="151" customFormat="1" ht="12.75">
      <c r="A44" s="473"/>
      <c r="B44" s="473"/>
      <c r="C44" s="473"/>
      <c r="D44" s="473"/>
    </row>
    <row r="45" spans="1:4" s="151" customFormat="1" ht="12.75">
      <c r="A45" s="473"/>
      <c r="B45" s="473"/>
      <c r="C45" s="473"/>
      <c r="D45" s="473"/>
    </row>
    <row r="46" spans="1:4" s="151" customFormat="1" ht="12.75">
      <c r="A46" s="473"/>
      <c r="B46" s="473"/>
      <c r="C46" s="473"/>
      <c r="D46" s="473"/>
    </row>
    <row r="47" spans="1:4" s="151" customFormat="1" ht="12.75">
      <c r="A47" s="473"/>
      <c r="B47" s="473"/>
      <c r="C47" s="473"/>
      <c r="D47" s="473"/>
    </row>
    <row r="48" spans="1:4" s="151" customFormat="1" ht="12.75">
      <c r="A48" s="473"/>
      <c r="B48" s="473"/>
      <c r="C48" s="473"/>
      <c r="D48" s="473"/>
    </row>
    <row r="49" s="151" customFormat="1" ht="12.75"/>
    <row r="100" s="151" customFormat="1" ht="12.75"/>
    <row r="309" s="151" customFormat="1" ht="12.75"/>
    <row r="310" s="151" customFormat="1" ht="12.75"/>
    <row r="311" s="151" customFormat="1" ht="12.75"/>
    <row r="312" s="151" customFormat="1" ht="12.75"/>
    <row r="313" s="151" customFormat="1" ht="12.75"/>
    <row r="314" s="151" customFormat="1" ht="12.75"/>
    <row r="315" s="151" customFormat="1" ht="12.75"/>
    <row r="316" s="151" customFormat="1" ht="12.75"/>
    <row r="317" s="151" customFormat="1" ht="12.75"/>
    <row r="318" s="151" customFormat="1" ht="12.75"/>
    <row r="319" s="151" customFormat="1" ht="12.75"/>
    <row r="320" s="151" customFormat="1" ht="12.75"/>
    <row r="321" s="151" customFormat="1" ht="12.75"/>
    <row r="322" s="151" customFormat="1" ht="12.75"/>
    <row r="323" s="151" customFormat="1" ht="12.75"/>
    <row r="324" s="151" customFormat="1" ht="12.75"/>
    <row r="325" s="151" customFormat="1" ht="12.75"/>
    <row r="326" s="151" customFormat="1" ht="12.75"/>
    <row r="327" s="151" customFormat="1" ht="12.75"/>
    <row r="328" s="151" customFormat="1" ht="12.75"/>
    <row r="329" s="151" customFormat="1" ht="12.75"/>
    <row r="330" s="151" customFormat="1" ht="12.75"/>
    <row r="331" s="151" customFormat="1" ht="12.75"/>
    <row r="332" s="151" customFormat="1" ht="12.75"/>
    <row r="333" s="151" customFormat="1" ht="12.75"/>
    <row r="334" s="151" customFormat="1" ht="12.75"/>
    <row r="335" s="151" customFormat="1" ht="12.75"/>
    <row r="336" s="151" customFormat="1" ht="12.75"/>
    <row r="337" s="151" customFormat="1" ht="12.75"/>
    <row r="338" s="151" customFormat="1" ht="12.75"/>
    <row r="339" s="151" customFormat="1" ht="12.75"/>
    <row r="340" s="151" customFormat="1" ht="12.75"/>
    <row r="341" s="151" customFormat="1" ht="12.75"/>
    <row r="342" s="151" customFormat="1" ht="12.75"/>
    <row r="343" s="151" customFormat="1" ht="12.75"/>
    <row r="345" s="151" customFormat="1" ht="12.75"/>
    <row r="346" s="151" customFormat="1" ht="12.75"/>
    <row r="347" s="151" customFormat="1" ht="12.75"/>
    <row r="348" s="151" customFormat="1" ht="12.75"/>
    <row r="349" s="151" customFormat="1" ht="12.75"/>
    <row r="350" s="151" customFormat="1" ht="12.75"/>
    <row r="351" s="151" customFormat="1" ht="12.75"/>
    <row r="352" s="151" customFormat="1" ht="12.75"/>
    <row r="353" s="151" customFormat="1" ht="12.75"/>
    <row r="354" s="151" customFormat="1" ht="12.75"/>
    <row r="355" s="151" customFormat="1" ht="12.75"/>
    <row r="356" s="151" customFormat="1" ht="12.75"/>
    <row r="357" s="151" customFormat="1" ht="12.75"/>
    <row r="358" s="151" customFormat="1" ht="12.75"/>
    <row r="359" s="151" customFormat="1" ht="12.75"/>
    <row r="360" s="151" customFormat="1" ht="12.75"/>
    <row r="361" s="151" customFormat="1" ht="12.75"/>
    <row r="362" s="151" customFormat="1" ht="12.75"/>
    <row r="363" s="151" customFormat="1" ht="12.75"/>
    <row r="364" s="151" customFormat="1" ht="12.75"/>
    <row r="365" s="151" customFormat="1" ht="12.75"/>
    <row r="366" s="151" customFormat="1" ht="12.75"/>
    <row r="367" s="151" customFormat="1" ht="12.75"/>
    <row r="368" s="151" customFormat="1" ht="12.75"/>
    <row r="369" s="151" customFormat="1" ht="12.75"/>
    <row r="370" s="151" customFormat="1" ht="12.75"/>
    <row r="371" s="151" customFormat="1" ht="12.75"/>
    <row r="372" s="151" customFormat="1" ht="12.75"/>
    <row r="373" s="151" customFormat="1" ht="12.75"/>
    <row r="374" s="151" customFormat="1" ht="12.75"/>
    <row r="375" s="151" customFormat="1" ht="12.75"/>
    <row r="376" s="151" customFormat="1" ht="12.75"/>
    <row r="377" s="151" customFormat="1" ht="12.75"/>
    <row r="378" s="151" customFormat="1" ht="12.75"/>
    <row r="379" s="151" customFormat="1" ht="12.75"/>
    <row r="380" s="151" customFormat="1" ht="12.75"/>
    <row r="381" s="151" customFormat="1" ht="12.75"/>
    <row r="382" s="151" customFormat="1" ht="12.75"/>
    <row r="383" s="151" customFormat="1" ht="12.75"/>
    <row r="384" s="151" customFormat="1" ht="12.75"/>
    <row r="385" s="151" customFormat="1" ht="12.75"/>
    <row r="386" s="151" customFormat="1" ht="12.75"/>
    <row r="387" s="151" customFormat="1" ht="12.75"/>
    <row r="388" s="151" customFormat="1" ht="12.75"/>
    <row r="389" s="151" customFormat="1" ht="12.75"/>
    <row r="390" s="151" customFormat="1" ht="12.75"/>
    <row r="391" s="151" customFormat="1" ht="12.75"/>
    <row r="392" s="151" customFormat="1" ht="12.75"/>
    <row r="393" s="151" customFormat="1" ht="12.75"/>
    <row r="394" s="151" customFormat="1" ht="12.75"/>
    <row r="395" s="151" customFormat="1" ht="12.75"/>
    <row r="396" s="151" customFormat="1" ht="12.75"/>
    <row r="397" s="151" customFormat="1" ht="12.75"/>
    <row r="398" s="151" customFormat="1" ht="12.75"/>
    <row r="399" s="151" customFormat="1" ht="12.75"/>
    <row r="400" s="151" customFormat="1" ht="12.75"/>
    <row r="401" s="151" customFormat="1" ht="12.75"/>
    <row r="402" s="151" customFormat="1" ht="12.75"/>
    <row r="403" s="151" customFormat="1" ht="12.75"/>
    <row r="404" s="151" customFormat="1" ht="12.75"/>
    <row r="405" s="151" customFormat="1" ht="12.75"/>
    <row r="406" s="151" customFormat="1" ht="12.75"/>
    <row r="407" s="151" customFormat="1" ht="12.75"/>
    <row r="408" s="151" customFormat="1" ht="12.75"/>
    <row r="409" s="151" customFormat="1" ht="12.75"/>
    <row r="410" s="151" customFormat="1" ht="12.75"/>
    <row r="411" s="151" customFormat="1" ht="12.75"/>
    <row r="412" s="151" customFormat="1" ht="12.75"/>
    <row r="413" s="151" customFormat="1" ht="12.75"/>
    <row r="414" s="151" customFormat="1" ht="12.75"/>
    <row r="415" s="151" customFormat="1" ht="12.75"/>
    <row r="416" s="151" customFormat="1" ht="12.75"/>
    <row r="417" s="151" customFormat="1" ht="12.75"/>
    <row r="418" s="151" customFormat="1" ht="12.75"/>
    <row r="419" s="151" customFormat="1" ht="12.75"/>
    <row r="420" s="151" customFormat="1" ht="12.75"/>
    <row r="421" s="151" customFormat="1" ht="12.75"/>
    <row r="422" s="151" customFormat="1" ht="12.75"/>
    <row r="423" s="151" customFormat="1" ht="12.75"/>
    <row r="424" s="151" customFormat="1" ht="12.75"/>
    <row r="425" s="151" customFormat="1" ht="12.75"/>
    <row r="426" s="151" customFormat="1" ht="12.75"/>
    <row r="427" s="151" customFormat="1" ht="12.75"/>
    <row r="428" s="151" customFormat="1" ht="12.75"/>
    <row r="429" s="151" customFormat="1" ht="12.75"/>
    <row r="430" s="151" customFormat="1" ht="12.75"/>
    <row r="431" s="151" customFormat="1" ht="12.75"/>
    <row r="432" s="151" customFormat="1" ht="12.75"/>
    <row r="433" s="151" customFormat="1" ht="12.75"/>
    <row r="434" s="151" customFormat="1" ht="12.75"/>
    <row r="435" s="151" customFormat="1" ht="12.75"/>
    <row r="436" s="151" customFormat="1" ht="12.75"/>
    <row r="437" s="151" customFormat="1" ht="12.75"/>
    <row r="438" s="151" customFormat="1" ht="12.75"/>
    <row r="439" s="151" customFormat="1" ht="12.75"/>
    <row r="440" s="151" customFormat="1" ht="12.75"/>
    <row r="441" s="151" customFormat="1" ht="12.75"/>
    <row r="442" s="151" customFormat="1" ht="12.75"/>
    <row r="443" s="151" customFormat="1" ht="12.75"/>
    <row r="444" s="151" customFormat="1" ht="12.75"/>
    <row r="445" s="151" customFormat="1" ht="12.75"/>
    <row r="446" s="151" customFormat="1" ht="12.75"/>
    <row r="447" s="151" customFormat="1" ht="12.75"/>
    <row r="448" s="151" customFormat="1" ht="12.75"/>
    <row r="449" s="151" customFormat="1" ht="12.75"/>
    <row r="450" s="151" customFormat="1" ht="12.75"/>
    <row r="451" s="151" customFormat="1" ht="12.75"/>
    <row r="452" s="151" customFormat="1" ht="12.75"/>
    <row r="453" s="151" customFormat="1" ht="12.75"/>
    <row r="454" s="151" customFormat="1" ht="12.75"/>
    <row r="455" s="151" customFormat="1" ht="12.75"/>
    <row r="456" s="151" customFormat="1" ht="12.75"/>
    <row r="457" s="151" customFormat="1" ht="12.75"/>
    <row r="458" s="151" customFormat="1" ht="12.75"/>
    <row r="459" s="151" customFormat="1" ht="12.75"/>
    <row r="460" s="151" customFormat="1" ht="12.75"/>
    <row r="461" s="151" customFormat="1" ht="12.75"/>
    <row r="462" s="151" customFormat="1" ht="12.75"/>
    <row r="463" s="151" customFormat="1" ht="12.75"/>
    <row r="464" s="151" customFormat="1" ht="12.75"/>
    <row r="465" s="151" customFormat="1" ht="12.75"/>
    <row r="466" s="151" customFormat="1" ht="12.75"/>
    <row r="467" s="151" customFormat="1" ht="12.75"/>
    <row r="468" s="151" customFormat="1" ht="12.75"/>
    <row r="469" s="151" customFormat="1" ht="12.75"/>
    <row r="470" s="151" customFormat="1" ht="12.75"/>
    <row r="471" s="151" customFormat="1" ht="12.75"/>
    <row r="472" s="151" customFormat="1" ht="12.75"/>
    <row r="473" s="151" customFormat="1" ht="12.75"/>
    <row r="474" s="151" customFormat="1" ht="12.75"/>
    <row r="475" s="151" customFormat="1" ht="12.75"/>
    <row r="476" s="151" customFormat="1" ht="12.75"/>
    <row r="477" s="151" customFormat="1" ht="12.75"/>
    <row r="478" s="151" customFormat="1" ht="12.75"/>
    <row r="479" s="151" customFormat="1" ht="12.75"/>
    <row r="480" s="151" customFormat="1" ht="12.75"/>
    <row r="481" s="151" customFormat="1" ht="12.75"/>
    <row r="482" s="151" customFormat="1" ht="12.75"/>
    <row r="483" s="151" customFormat="1" ht="12.75"/>
    <row r="484" s="151" customFormat="1" ht="12.75"/>
    <row r="485" s="151" customFormat="1" ht="12.75"/>
    <row r="486" s="151" customFormat="1" ht="12.75"/>
    <row r="487" s="151" customFormat="1" ht="12.75"/>
    <row r="488" s="151" customFormat="1" ht="12.75"/>
    <row r="489" s="151" customFormat="1" ht="12.75"/>
    <row r="490" s="151" customFormat="1" ht="12.75"/>
    <row r="491" s="151" customFormat="1" ht="12.75"/>
    <row r="492" s="151" customFormat="1" ht="12.75"/>
    <row r="493" s="151" customFormat="1" ht="12.75"/>
    <row r="494" s="151" customFormat="1" ht="12.75"/>
    <row r="495" s="151" customFormat="1" ht="12.75"/>
    <row r="496" s="151" customFormat="1" ht="12.75"/>
    <row r="497" s="151" customFormat="1" ht="12.75"/>
    <row r="498" s="151" customFormat="1" ht="12.75"/>
    <row r="499" s="151" customFormat="1" ht="12.75"/>
    <row r="500" s="151" customFormat="1" ht="12.75"/>
    <row r="501" s="151" customFormat="1" ht="12.75"/>
    <row r="502" s="151" customFormat="1" ht="12.75"/>
    <row r="503" s="151" customFormat="1" ht="12.75"/>
    <row r="504" s="151" customFormat="1" ht="12.75"/>
    <row r="505" s="151" customFormat="1" ht="12.75"/>
    <row r="506" s="151" customFormat="1" ht="12.75"/>
    <row r="507" s="151" customFormat="1" ht="12.75"/>
    <row r="508" s="151" customFormat="1" ht="12.75"/>
    <row r="509" s="151" customFormat="1" ht="12.75"/>
    <row r="510" s="151" customFormat="1" ht="12.75"/>
    <row r="511" s="151" customFormat="1" ht="12.75"/>
    <row r="512" s="151" customFormat="1" ht="12.75"/>
    <row r="513" s="151" customFormat="1" ht="12.75"/>
    <row r="514" s="151" customFormat="1" ht="12.75"/>
    <row r="515" s="151" customFormat="1" ht="12.75"/>
    <row r="516" s="151" customFormat="1" ht="12.75"/>
    <row r="517" s="151" customFormat="1" ht="12.75"/>
    <row r="518" s="151" customFormat="1" ht="12.75"/>
    <row r="519" s="151" customFormat="1" ht="12.75"/>
    <row r="520" s="151" customFormat="1" ht="12.75"/>
    <row r="521" s="151" customFormat="1" ht="12.75"/>
    <row r="522" s="151" customFormat="1" ht="12.75"/>
    <row r="523" s="151" customFormat="1" ht="12.75"/>
    <row r="524" s="151" customFormat="1" ht="12.75"/>
    <row r="525" s="151" customFormat="1" ht="12.75"/>
    <row r="526" s="151" customFormat="1" ht="12.75"/>
    <row r="527" s="151" customFormat="1" ht="12.75"/>
    <row r="528" s="151" customFormat="1" ht="12.75"/>
    <row r="529" s="151" customFormat="1" ht="12.75"/>
    <row r="530" s="151" customFormat="1" ht="12.75"/>
    <row r="531" s="151" customFormat="1" ht="12.75"/>
    <row r="532" s="151" customFormat="1" ht="12.75"/>
    <row r="533" s="151" customFormat="1" ht="12.75"/>
    <row r="534" s="151" customFormat="1" ht="12.75"/>
    <row r="535" s="151" customFormat="1" ht="12.75"/>
    <row r="536" s="151" customFormat="1" ht="12.75"/>
    <row r="537" s="151" customFormat="1" ht="12.75"/>
    <row r="538" s="151" customFormat="1" ht="12.75"/>
    <row r="539" s="151" customFormat="1" ht="12.75"/>
    <row r="540" s="151" customFormat="1" ht="12.75"/>
    <row r="541" s="151" customFormat="1" ht="12.75"/>
    <row r="542" s="151" customFormat="1" ht="12.75"/>
    <row r="543" s="151" customFormat="1" ht="12.75"/>
    <row r="544" s="151" customFormat="1" ht="12.75"/>
    <row r="545" s="151" customFormat="1" ht="12.75"/>
    <row r="546" s="151" customFormat="1" ht="12.75"/>
    <row r="547" s="151" customFormat="1" ht="12.75"/>
    <row r="548" s="151" customFormat="1" ht="12.75"/>
    <row r="549" s="151" customFormat="1" ht="12.75"/>
    <row r="550" s="151" customFormat="1" ht="12.75"/>
    <row r="551" s="151" customFormat="1" ht="12.75"/>
    <row r="552" s="151" customFormat="1" ht="12.75"/>
    <row r="553" s="151" customFormat="1" ht="12.75"/>
    <row r="554" s="151" customFormat="1" ht="12.75"/>
    <row r="555" s="151" customFormat="1" ht="12.75"/>
    <row r="556" s="151" customFormat="1" ht="12.75"/>
    <row r="557" s="151" customFormat="1" ht="12.75"/>
    <row r="558" s="151" customFormat="1" ht="12.75"/>
    <row r="559" s="151" customFormat="1" ht="12.75"/>
    <row r="560" s="151" customFormat="1" ht="12.75"/>
    <row r="561" s="151" customFormat="1" ht="12.75"/>
    <row r="562" s="151" customFormat="1" ht="12.75"/>
    <row r="563" s="151" customFormat="1" ht="12.75"/>
    <row r="564" s="151" customFormat="1" ht="12.75"/>
    <row r="565" s="151" customFormat="1" ht="12.75"/>
    <row r="566" s="151" customFormat="1" ht="12.75"/>
    <row r="567" s="151" customFormat="1" ht="12.75"/>
    <row r="568" s="151" customFormat="1" ht="12.75"/>
    <row r="569" s="151" customFormat="1" ht="12.75"/>
    <row r="570" s="151" customFormat="1" ht="12.75"/>
    <row r="571" s="151" customFormat="1" ht="12.75"/>
    <row r="572" s="151" customFormat="1" ht="12.75"/>
    <row r="573" s="151" customFormat="1" ht="12.75"/>
    <row r="574" s="151" customFormat="1" ht="12.75"/>
    <row r="575" s="151" customFormat="1" ht="12.75"/>
    <row r="576" s="151" customFormat="1" ht="12.75"/>
    <row r="577" s="151" customFormat="1" ht="12.75"/>
    <row r="578" s="151" customFormat="1" ht="12.75"/>
    <row r="579" s="151" customFormat="1" ht="12.75"/>
    <row r="580" s="151" customFormat="1" ht="12.75"/>
    <row r="581" s="151" customFormat="1" ht="12.75"/>
    <row r="582" s="151" customFormat="1" ht="12.75"/>
    <row r="583" s="151" customFormat="1" ht="12.75"/>
    <row r="584" s="151" customFormat="1" ht="12.75"/>
    <row r="585" s="151" customFormat="1" ht="12.75"/>
    <row r="586" s="151" customFormat="1" ht="12.75"/>
    <row r="587" s="151" customFormat="1" ht="12.75"/>
    <row r="588" s="151" customFormat="1" ht="12.75"/>
    <row r="589" s="151" customFormat="1" ht="12.75"/>
    <row r="590" s="151" customFormat="1" ht="12.75"/>
    <row r="591" s="151" customFormat="1" ht="12.75"/>
    <row r="592" s="151" customFormat="1" ht="12.75"/>
    <row r="593" s="151" customFormat="1" ht="12.75"/>
    <row r="594" s="151" customFormat="1" ht="12.75"/>
    <row r="595" s="151" customFormat="1" ht="12.75"/>
    <row r="596" s="151" customFormat="1" ht="12.75"/>
    <row r="597" s="151" customFormat="1" ht="12.75"/>
    <row r="598" s="151" customFormat="1" ht="12.75"/>
    <row r="599" s="151" customFormat="1" ht="12.75"/>
    <row r="600" s="151" customFormat="1" ht="12.75"/>
    <row r="601" s="151" customFormat="1" ht="12.75"/>
    <row r="602" s="151" customFormat="1" ht="12.75"/>
    <row r="603" s="151" customFormat="1" ht="12.75"/>
    <row r="604" s="151" customFormat="1" ht="12.75"/>
    <row r="605" s="151" customFormat="1" ht="12.75"/>
    <row r="606" s="151" customFormat="1" ht="12.75"/>
    <row r="607" s="151" customFormat="1" ht="12.75"/>
    <row r="608" s="151" customFormat="1" ht="12.75"/>
    <row r="609" s="151" customFormat="1" ht="12.75"/>
    <row r="610" s="151" customFormat="1" ht="12.75"/>
    <row r="611" s="151" customFormat="1" ht="12.75"/>
    <row r="612" s="151" customFormat="1" ht="12.75"/>
    <row r="613" s="151" customFormat="1" ht="12.75"/>
    <row r="614" s="151" customFormat="1" ht="12.75"/>
    <row r="615" s="151" customFormat="1" ht="12.75"/>
    <row r="616" s="151" customFormat="1" ht="12.75"/>
    <row r="617" s="151" customFormat="1" ht="12.75"/>
    <row r="618" s="151" customFormat="1" ht="12.75"/>
    <row r="619" s="151" customFormat="1" ht="12.75"/>
    <row r="620" s="151" customFormat="1" ht="12.75"/>
    <row r="621" s="151" customFormat="1" ht="12.75"/>
    <row r="622" s="151" customFormat="1" ht="12.75"/>
    <row r="623" s="151" customFormat="1" ht="12.75"/>
    <row r="624" s="151" customFormat="1" ht="12.75"/>
    <row r="625" s="151" customFormat="1" ht="12.75"/>
    <row r="626" s="151" customFormat="1" ht="12.75"/>
    <row r="627" s="151" customFormat="1" ht="12.75"/>
    <row r="628" s="151" customFormat="1" ht="12.75"/>
    <row r="629" s="151" customFormat="1" ht="12.75"/>
    <row r="630" s="151" customFormat="1" ht="12.75"/>
    <row r="631" s="151" customFormat="1" ht="12.75"/>
    <row r="632" s="151" customFormat="1" ht="12.75"/>
    <row r="633" s="151" customFormat="1" ht="12.75"/>
    <row r="634" s="151" customFormat="1" ht="12.75"/>
    <row r="635" s="151" customFormat="1" ht="12.75"/>
    <row r="636" s="151" customFormat="1" ht="12.75"/>
    <row r="637" s="151" customFormat="1" ht="12.75"/>
    <row r="638" s="151" customFormat="1" ht="12.75"/>
    <row r="639" s="151" customFormat="1" ht="12.75"/>
    <row r="640" s="151" customFormat="1" ht="12.75"/>
    <row r="641" s="151" customFormat="1" ht="12.75"/>
    <row r="642" s="151" customFormat="1" ht="12.75"/>
    <row r="643" s="151" customFormat="1" ht="12.75"/>
    <row r="644" s="151" customFormat="1" ht="12.75"/>
    <row r="645" s="151" customFormat="1" ht="12.75"/>
    <row r="646" s="151" customFormat="1" ht="12.75"/>
    <row r="647" s="151" customFormat="1" ht="12.75"/>
    <row r="648" s="151" customFormat="1" ht="12.75"/>
    <row r="649" s="151" customFormat="1" ht="12.75"/>
    <row r="650" s="151" customFormat="1" ht="12.75"/>
    <row r="651" s="151" customFormat="1" ht="12.75"/>
    <row r="652" s="151" customFormat="1" ht="12.75"/>
    <row r="653" s="151" customFormat="1" ht="12.75"/>
    <row r="654" s="151" customFormat="1" ht="12.75"/>
    <row r="655" s="151" customFormat="1" ht="12.75"/>
    <row r="656" s="151" customFormat="1" ht="12.75"/>
    <row r="657" s="151" customFormat="1" ht="12.75"/>
    <row r="658" s="151" customFormat="1" ht="12.75"/>
    <row r="659" s="151" customFormat="1" ht="12.75"/>
    <row r="660" s="151" customFormat="1" ht="12.75"/>
    <row r="661" s="151" customFormat="1" ht="12.75"/>
    <row r="662" s="151" customFormat="1" ht="12.75"/>
    <row r="663" s="151" customFormat="1" ht="12.75"/>
    <row r="664" s="151" customFormat="1" ht="12.75"/>
    <row r="665" s="151" customFormat="1" ht="12.75"/>
    <row r="666" s="151" customFormat="1" ht="12.75"/>
    <row r="667" s="151" customFormat="1" ht="12.75"/>
    <row r="668" s="151" customFormat="1" ht="12.75"/>
    <row r="669" s="151" customFormat="1" ht="12.75"/>
    <row r="670" s="151" customFormat="1" ht="12.75"/>
    <row r="671" s="151" customFormat="1" ht="12.75"/>
    <row r="672" s="151" customFormat="1" ht="12.75"/>
    <row r="673" s="151" customFormat="1" ht="12.75"/>
    <row r="674" s="151" customFormat="1" ht="12.75"/>
    <row r="675" s="151" customFormat="1" ht="12.75"/>
    <row r="676" s="151" customFormat="1" ht="12.75"/>
    <row r="677" s="151" customFormat="1" ht="12.75"/>
    <row r="678" s="151" customFormat="1" ht="12.75"/>
    <row r="679" s="151" customFormat="1" ht="12.75"/>
    <row r="680" s="151" customFormat="1" ht="12.75"/>
    <row r="681" s="151" customFormat="1" ht="12.75"/>
    <row r="682" s="151" customFormat="1" ht="12.75"/>
    <row r="683" s="151" customFormat="1" ht="12.75"/>
    <row r="684" s="151" customFormat="1" ht="12.75"/>
    <row r="685" s="151" customFormat="1" ht="12.75"/>
    <row r="686" s="151" customFormat="1" ht="12.75"/>
    <row r="687" s="151" customFormat="1" ht="12.75"/>
    <row r="688" s="151" customFormat="1" ht="12.75"/>
    <row r="689" s="151" customFormat="1" ht="12.75"/>
    <row r="690" s="151" customFormat="1" ht="12.75"/>
    <row r="691" s="151" customFormat="1" ht="12.75"/>
    <row r="692" s="151" customFormat="1" ht="12.75"/>
    <row r="693" s="151" customFormat="1" ht="12.75"/>
    <row r="694" s="151" customFormat="1" ht="12.75"/>
    <row r="695" s="151" customFormat="1" ht="12.75"/>
    <row r="696" s="151" customFormat="1" ht="12.75"/>
    <row r="697" s="151" customFormat="1" ht="12.75"/>
    <row r="698" s="151" customFormat="1" ht="12.75"/>
    <row r="699" s="151" customFormat="1" ht="12.75"/>
    <row r="700" s="151" customFormat="1" ht="12.75"/>
    <row r="701" s="151" customFormat="1" ht="12.75"/>
    <row r="702" s="151" customFormat="1" ht="12.75"/>
    <row r="703" s="151" customFormat="1" ht="12.75"/>
    <row r="704" s="151" customFormat="1" ht="12.75"/>
    <row r="705" s="151" customFormat="1" ht="12.75"/>
    <row r="706" s="151" customFormat="1" ht="12.75"/>
    <row r="707" s="151" customFormat="1" ht="12.75"/>
    <row r="708" s="151" customFormat="1" ht="12.75"/>
    <row r="709" s="151" customFormat="1" ht="12.75"/>
    <row r="710" s="151" customFormat="1" ht="12.75"/>
    <row r="711" s="151" customFormat="1" ht="12.75"/>
    <row r="712" s="151" customFormat="1" ht="12.75"/>
    <row r="713" s="151" customFormat="1" ht="12.75"/>
    <row r="714" s="151" customFormat="1" ht="12.75"/>
    <row r="715" s="151" customFormat="1" ht="12.75"/>
    <row r="716" s="151" customFormat="1" ht="12.75"/>
    <row r="717" s="151" customFormat="1" ht="12.75"/>
    <row r="718" s="151" customFormat="1" ht="12.75"/>
    <row r="719" s="151" customFormat="1" ht="12.75"/>
    <row r="720" s="151" customFormat="1" ht="12.75"/>
    <row r="721" s="151" customFormat="1" ht="12.75"/>
    <row r="722" s="151" customFormat="1" ht="12.75"/>
    <row r="723" s="151" customFormat="1" ht="12.75"/>
    <row r="724" s="151" customFormat="1" ht="12.75"/>
    <row r="725" s="151" customFormat="1" ht="12.75"/>
    <row r="726" s="151" customFormat="1" ht="12.75"/>
    <row r="727" s="151" customFormat="1" ht="12.75"/>
    <row r="728" s="151" customFormat="1" ht="12.75"/>
    <row r="729" s="151" customFormat="1" ht="12.75"/>
    <row r="730" s="151" customFormat="1" ht="12.75"/>
    <row r="731" s="151" customFormat="1" ht="12.75"/>
    <row r="732" s="151" customFormat="1" ht="12.75"/>
    <row r="733" s="151" customFormat="1" ht="12.75"/>
    <row r="734" s="151" customFormat="1" ht="12.75"/>
    <row r="735" s="151" customFormat="1" ht="12.75"/>
    <row r="736" s="151" customFormat="1" ht="12.75"/>
    <row r="737" s="151" customFormat="1" ht="12.75"/>
    <row r="738" s="151" customFormat="1" ht="12.75"/>
    <row r="739" s="151" customFormat="1" ht="12.75"/>
    <row r="740" s="151" customFormat="1" ht="12.75"/>
    <row r="741" s="151" customFormat="1" ht="12.75"/>
    <row r="742" s="151" customFormat="1" ht="12.75"/>
    <row r="743" s="151" customFormat="1" ht="12.75"/>
    <row r="744" s="151" customFormat="1" ht="12.75"/>
    <row r="745" s="151" customFormat="1" ht="12.75"/>
    <row r="746" s="151" customFormat="1" ht="12.75"/>
    <row r="747" s="151" customFormat="1" ht="12.75"/>
    <row r="748" s="151" customFormat="1" ht="12.75"/>
    <row r="749" s="151" customFormat="1" ht="12.75"/>
    <row r="750" s="151" customFormat="1" ht="12.75"/>
    <row r="751" s="151" customFormat="1" ht="12.75"/>
    <row r="752" s="151" customFormat="1" ht="12.75"/>
    <row r="753" s="151" customFormat="1" ht="12.75"/>
    <row r="754" s="151" customFormat="1" ht="12.75"/>
    <row r="755" s="151" customFormat="1" ht="12.75"/>
    <row r="756" s="151" customFormat="1" ht="12.75"/>
    <row r="757" s="151" customFormat="1" ht="12.75"/>
    <row r="758" s="151" customFormat="1" ht="12.75"/>
    <row r="759" s="151" customFormat="1" ht="12.75"/>
    <row r="760" s="151" customFormat="1" ht="12.75"/>
    <row r="761" s="151" customFormat="1" ht="12.75"/>
    <row r="762" s="151" customFormat="1" ht="12.75"/>
    <row r="763" s="151" customFormat="1" ht="12.75"/>
    <row r="764" s="151" customFormat="1" ht="12.75"/>
    <row r="765" s="151" customFormat="1" ht="12.75"/>
    <row r="766" s="151" customFormat="1" ht="12.75"/>
    <row r="767" s="151" customFormat="1" ht="12.75"/>
    <row r="768" s="151" customFormat="1" ht="12.75"/>
    <row r="769" s="151" customFormat="1" ht="12.75"/>
    <row r="770" s="151" customFormat="1" ht="12.75"/>
    <row r="771" s="151" customFormat="1" ht="12.75"/>
    <row r="772" s="151" customFormat="1" ht="12.75"/>
    <row r="773" s="151" customFormat="1" ht="12.75"/>
    <row r="774" s="151" customFormat="1" ht="12.75"/>
    <row r="775" s="151" customFormat="1" ht="12.75"/>
    <row r="776" s="151" customFormat="1" ht="12.75"/>
    <row r="777" s="151" customFormat="1" ht="12.75"/>
    <row r="778" s="151" customFormat="1" ht="12.75"/>
    <row r="779" s="151" customFormat="1" ht="12.75"/>
    <row r="780" s="151" customFormat="1" ht="12.75"/>
    <row r="781" s="151" customFormat="1" ht="12.75"/>
    <row r="782" s="151" customFormat="1" ht="12.75"/>
    <row r="783" s="151" customFormat="1" ht="12.75"/>
    <row r="784" s="151" customFormat="1" ht="12.75"/>
    <row r="785" s="151" customFormat="1" ht="12.75"/>
    <row r="786" s="151" customFormat="1" ht="12.75"/>
    <row r="787" s="151" customFormat="1" ht="12.75"/>
    <row r="788" s="151" customFormat="1" ht="12.75"/>
    <row r="789" s="151" customFormat="1" ht="12.75"/>
    <row r="790" s="151" customFormat="1" ht="12.75"/>
    <row r="791" s="151" customFormat="1" ht="12.75"/>
    <row r="792" s="151" customFormat="1" ht="12.75"/>
    <row r="793" s="151" customFormat="1" ht="12.75"/>
    <row r="794" s="151" customFormat="1" ht="12.75"/>
    <row r="795" s="151" customFormat="1" ht="12.75"/>
    <row r="796" s="151" customFormat="1" ht="12.75"/>
    <row r="797" s="151" customFormat="1" ht="12.75"/>
    <row r="798" s="151" customFormat="1" ht="12.75"/>
    <row r="799" s="151" customFormat="1" ht="12.75"/>
    <row r="800" s="151" customFormat="1" ht="12.75"/>
    <row r="801" s="151" customFormat="1" ht="12.75"/>
    <row r="802" s="151" customFormat="1" ht="12.75"/>
    <row r="803" s="151" customFormat="1" ht="12.75"/>
    <row r="804" s="151" customFormat="1" ht="12.75"/>
    <row r="805" s="151" customFormat="1" ht="12.75"/>
    <row r="806" s="151" customFormat="1" ht="12.75"/>
    <row r="807" s="151" customFormat="1" ht="12.75"/>
    <row r="808" s="151" customFormat="1" ht="12.75"/>
    <row r="809" s="151" customFormat="1" ht="12.75"/>
    <row r="810" s="151" customFormat="1" ht="12.75"/>
    <row r="811" s="151" customFormat="1" ht="12.75"/>
    <row r="812" s="151" customFormat="1" ht="12.75"/>
    <row r="813" s="151" customFormat="1" ht="12.75"/>
    <row r="814" s="151" customFormat="1" ht="12.75"/>
    <row r="815" s="151" customFormat="1" ht="12.75"/>
    <row r="816" s="151" customFormat="1" ht="12.75"/>
    <row r="817" s="151" customFormat="1" ht="12.75"/>
    <row r="818" s="151" customFormat="1" ht="12.75"/>
    <row r="819" s="151" customFormat="1" ht="12.75"/>
    <row r="820" s="151" customFormat="1" ht="12.75"/>
    <row r="821" s="151" customFormat="1" ht="12.75"/>
    <row r="822" s="151" customFormat="1" ht="12.75"/>
    <row r="823" s="151" customFormat="1" ht="12.75"/>
    <row r="824" s="151" customFormat="1" ht="12.75"/>
    <row r="825" s="151" customFormat="1" ht="12.75"/>
    <row r="826" s="151" customFormat="1" ht="12.75"/>
    <row r="827" s="151" customFormat="1" ht="12.75"/>
    <row r="828" s="151" customFormat="1" ht="12.75"/>
    <row r="829" s="151" customFormat="1" ht="12.75"/>
    <row r="830" s="151" customFormat="1" ht="12.75"/>
    <row r="831" s="151" customFormat="1" ht="12.75"/>
    <row r="832" s="151" customFormat="1" ht="12.75"/>
    <row r="833" s="151" customFormat="1" ht="12.75"/>
    <row r="834" s="151" customFormat="1" ht="12.75"/>
    <row r="835" s="151" customFormat="1" ht="12.75"/>
    <row r="836" s="151" customFormat="1" ht="12.75"/>
    <row r="837" s="151" customFormat="1" ht="12.75"/>
    <row r="838" s="151" customFormat="1" ht="12.75"/>
    <row r="839" s="151" customFormat="1" ht="12.75"/>
    <row r="840" s="151" customFormat="1" ht="12.75"/>
    <row r="841" s="151" customFormat="1" ht="12.75"/>
    <row r="842" s="151" customFormat="1" ht="12.75"/>
    <row r="843" s="151" customFormat="1" ht="12.75"/>
    <row r="844" s="151" customFormat="1" ht="12.75"/>
    <row r="845" s="151" customFormat="1" ht="12.75"/>
    <row r="846" s="151" customFormat="1" ht="12.75"/>
    <row r="847" s="151" customFormat="1" ht="12.75"/>
    <row r="848" s="151" customFormat="1" ht="12.75"/>
    <row r="849" s="151" customFormat="1" ht="12.75"/>
    <row r="850" s="151" customFormat="1" ht="12.75"/>
    <row r="851" s="151" customFormat="1" ht="12.75"/>
    <row r="852" s="151" customFormat="1" ht="12.75"/>
    <row r="853" s="151" customFormat="1" ht="12.75"/>
    <row r="854" s="151" customFormat="1" ht="12.75"/>
    <row r="855" s="151" customFormat="1" ht="12.75"/>
    <row r="856" s="151" customFormat="1" ht="12.75"/>
    <row r="857" s="151" customFormat="1" ht="12.75"/>
    <row r="858" s="151" customFormat="1" ht="12.75"/>
    <row r="859" s="151" customFormat="1" ht="12.75"/>
    <row r="860" s="151" customFormat="1" ht="12.75"/>
    <row r="861" s="151" customFormat="1" ht="12.75"/>
    <row r="862" s="151" customFormat="1" ht="12.75"/>
    <row r="863" s="151" customFormat="1" ht="12.75"/>
    <row r="864" s="151" customFormat="1" ht="12.75"/>
    <row r="865" s="151" customFormat="1" ht="12.75"/>
    <row r="866" s="151" customFormat="1" ht="12.75"/>
    <row r="867" s="151" customFormat="1" ht="12.75"/>
    <row r="868" s="151" customFormat="1" ht="12.75"/>
    <row r="869" s="151" customFormat="1" ht="12.75"/>
    <row r="870" s="151" customFormat="1" ht="12.75"/>
    <row r="871" s="151" customFormat="1" ht="12.75"/>
    <row r="872" s="151" customFormat="1" ht="12.75"/>
    <row r="873" s="151" customFormat="1" ht="12.75"/>
    <row r="874" s="151" customFormat="1" ht="12.75"/>
    <row r="875" s="151" customFormat="1" ht="12.75"/>
    <row r="876" s="151" customFormat="1" ht="12.75"/>
    <row r="877" s="151" customFormat="1" ht="12.75"/>
    <row r="878" s="151" customFormat="1" ht="12.75"/>
    <row r="879" s="151" customFormat="1" ht="12.75"/>
    <row r="880" s="151" customFormat="1" ht="12.75"/>
    <row r="881" s="151" customFormat="1" ht="12.75"/>
    <row r="882" s="151" customFormat="1" ht="12.75"/>
    <row r="883" s="151" customFormat="1" ht="12.75"/>
    <row r="884" s="151" customFormat="1" ht="12.75"/>
    <row r="885" s="151" customFormat="1" ht="12.75"/>
    <row r="886" s="151" customFormat="1" ht="12.75"/>
    <row r="887" s="151" customFormat="1" ht="12.75"/>
    <row r="888" s="151" customFormat="1" ht="12.75"/>
    <row r="889" s="151" customFormat="1" ht="12.75"/>
    <row r="890" s="151" customFormat="1" ht="12.75"/>
    <row r="891" s="151" customFormat="1" ht="12.75"/>
    <row r="892" s="151" customFormat="1" ht="12.75"/>
    <row r="893" s="151" customFormat="1" ht="12.75"/>
    <row r="894" s="151" customFormat="1" ht="12.75"/>
    <row r="895" s="151" customFormat="1" ht="12.75"/>
    <row r="896" s="151" customFormat="1" ht="12.75"/>
    <row r="897" s="151" customFormat="1" ht="12.75"/>
    <row r="898" s="151" customFormat="1" ht="12.75"/>
    <row r="899" s="151" customFormat="1" ht="12.75"/>
    <row r="900" s="151" customFormat="1" ht="12.75"/>
    <row r="901" s="151" customFormat="1" ht="12.75"/>
    <row r="902" s="151" customFormat="1" ht="12.75"/>
    <row r="903" s="151" customFormat="1" ht="12.75"/>
    <row r="904" s="151" customFormat="1" ht="12.75"/>
    <row r="905" s="151" customFormat="1" ht="12.75"/>
    <row r="906" s="151" customFormat="1" ht="12.75"/>
    <row r="907" s="151" customFormat="1" ht="12.75"/>
    <row r="908" s="151" customFormat="1" ht="12.75"/>
    <row r="909" s="151" customFormat="1" ht="12.75"/>
    <row r="910" s="151" customFormat="1" ht="12.75"/>
    <row r="911" s="151" customFormat="1" ht="12.75"/>
    <row r="912" s="151" customFormat="1" ht="12.75"/>
    <row r="913" s="151" customFormat="1" ht="12.75"/>
    <row r="914" s="151" customFormat="1" ht="12.75"/>
    <row r="915" s="151" customFormat="1" ht="12.75"/>
    <row r="916" s="151" customFormat="1" ht="12.75"/>
    <row r="917" s="151" customFormat="1" ht="12.75"/>
    <row r="918" s="151" customFormat="1" ht="12.75"/>
    <row r="919" s="151" customFormat="1" ht="12.75"/>
    <row r="920" s="151" customFormat="1" ht="12.75"/>
    <row r="921" s="151" customFormat="1" ht="12.75"/>
    <row r="922" s="151" customFormat="1" ht="12.75"/>
    <row r="923" s="151" customFormat="1" ht="12.75"/>
    <row r="924" s="151" customFormat="1" ht="12.75"/>
    <row r="925" s="151" customFormat="1" ht="12.75"/>
    <row r="926" s="151" customFormat="1" ht="12.75"/>
    <row r="927" s="151" customFormat="1" ht="12.75"/>
    <row r="928" s="151" customFormat="1" ht="12.75"/>
    <row r="929" s="151" customFormat="1" ht="12.75"/>
    <row r="930" s="151" customFormat="1" ht="12.75"/>
    <row r="931" s="151" customFormat="1" ht="12.75"/>
    <row r="932" s="151" customFormat="1" ht="12.75"/>
    <row r="933" s="151" customFormat="1" ht="12.75"/>
    <row r="934" s="151" customFormat="1" ht="12.75"/>
    <row r="935" s="151" customFormat="1" ht="12.75"/>
    <row r="936" s="151" customFormat="1" ht="12.75"/>
    <row r="937" s="151" customFormat="1" ht="12.75"/>
    <row r="938" s="151" customFormat="1" ht="12.75"/>
    <row r="939" s="151" customFormat="1" ht="12.75"/>
    <row r="940" s="151" customFormat="1" ht="12.75"/>
    <row r="941" s="151" customFormat="1" ht="12.75"/>
    <row r="942" s="151" customFormat="1" ht="12.75"/>
    <row r="943" s="151" customFormat="1" ht="12.75"/>
    <row r="944" s="151" customFormat="1" ht="12.75"/>
    <row r="945" s="151" customFormat="1" ht="12.75"/>
    <row r="946" s="151" customFormat="1" ht="12.75"/>
    <row r="947" s="151" customFormat="1" ht="12.75"/>
    <row r="948" s="151" customFormat="1" ht="12.75"/>
    <row r="949" s="151" customFormat="1" ht="12.75"/>
    <row r="950" s="151" customFormat="1" ht="12.75"/>
    <row r="951" s="151" customFormat="1" ht="12.75"/>
    <row r="952" s="151" customFormat="1" ht="12.75"/>
    <row r="953" s="151" customFormat="1" ht="12.75"/>
    <row r="954" s="151" customFormat="1" ht="12.75"/>
    <row r="955" s="151" customFormat="1" ht="12.75"/>
    <row r="956" s="151" customFormat="1" ht="12.75"/>
    <row r="957" s="151" customFormat="1" ht="12.75"/>
    <row r="958" s="151" customFormat="1" ht="12.75"/>
    <row r="959" s="151" customFormat="1" ht="12.75"/>
    <row r="960" s="151" customFormat="1" ht="12.75"/>
    <row r="961" s="151" customFormat="1" ht="12.75"/>
    <row r="962" s="151" customFormat="1" ht="12.75"/>
    <row r="963" s="151" customFormat="1" ht="12.75"/>
    <row r="964" s="151" customFormat="1" ht="12.75"/>
    <row r="965" s="151" customFormat="1" ht="12.75"/>
    <row r="966" s="151" customFormat="1" ht="12.75"/>
    <row r="967" s="151" customFormat="1" ht="12.75"/>
    <row r="968" s="151" customFormat="1" ht="12.75"/>
    <row r="969" s="151" customFormat="1" ht="12.75"/>
    <row r="970" s="151" customFormat="1" ht="12.75"/>
    <row r="971" s="151" customFormat="1" ht="12.75"/>
    <row r="972" s="151" customFormat="1" ht="12.75"/>
    <row r="973" s="151" customFormat="1" ht="12.75"/>
    <row r="974" s="151" customFormat="1" ht="12.75"/>
    <row r="975" s="151" customFormat="1" ht="12.75"/>
    <row r="976" s="151" customFormat="1" ht="12.75"/>
    <row r="977" s="151" customFormat="1" ht="12.75"/>
    <row r="978" s="151" customFormat="1" ht="12.75"/>
    <row r="979" s="151" customFormat="1" ht="12.75"/>
    <row r="980" s="151" customFormat="1" ht="12.75"/>
    <row r="981" s="151" customFormat="1" ht="12.75"/>
    <row r="982" s="151" customFormat="1" ht="12.75"/>
    <row r="983" s="151" customFormat="1" ht="12.75"/>
    <row r="984" s="151" customFormat="1" ht="12.75"/>
    <row r="985" s="151" customFormat="1" ht="12.75"/>
    <row r="986" s="151" customFormat="1" ht="12.75"/>
    <row r="987" s="151" customFormat="1" ht="12.75"/>
    <row r="988" s="151" customFormat="1" ht="12.75"/>
    <row r="989" s="151" customFormat="1" ht="12.75"/>
    <row r="990" s="151" customFormat="1" ht="12.75"/>
    <row r="991" s="151" customFormat="1" ht="12.75"/>
    <row r="992" s="151" customFormat="1" ht="12.75"/>
    <row r="993" s="151" customFormat="1" ht="12.75"/>
    <row r="994" s="151" customFormat="1" ht="12.75"/>
    <row r="995" s="151" customFormat="1" ht="12.75"/>
    <row r="996" s="151" customFormat="1" ht="12.75"/>
    <row r="997" s="151" customFormat="1" ht="12.75"/>
    <row r="998" s="151" customFormat="1" ht="12.75"/>
    <row r="999" s="151" customFormat="1" ht="12.75"/>
    <row r="1000" s="151" customFormat="1" ht="12.75"/>
    <row r="1001" s="151" customFormat="1" ht="12.75"/>
    <row r="1002" s="151" customFormat="1" ht="12.75"/>
    <row r="1003" s="151" customFormat="1" ht="12.75"/>
    <row r="1004" s="151" customFormat="1" ht="12.75"/>
    <row r="1005" s="151" customFormat="1" ht="12.75"/>
    <row r="1006" s="151" customFormat="1" ht="12.75"/>
    <row r="1007" s="151" customFormat="1" ht="12.75"/>
    <row r="1008" s="151" customFormat="1" ht="12.75"/>
    <row r="1009" s="151" customFormat="1" ht="12.75"/>
    <row r="1010" s="151" customFormat="1" ht="12.75"/>
    <row r="1011" s="151" customFormat="1" ht="12.75"/>
    <row r="1012" s="151" customFormat="1" ht="12.75"/>
    <row r="1013" s="151" customFormat="1" ht="12.75"/>
    <row r="1014" s="151" customFormat="1" ht="12.75"/>
    <row r="1015" s="151" customFormat="1" ht="12.75"/>
    <row r="1016" s="151" customFormat="1" ht="12.75"/>
    <row r="1017" s="151" customFormat="1" ht="12.75"/>
    <row r="1018" s="151" customFormat="1" ht="12.75"/>
    <row r="1019" s="151" customFormat="1" ht="12.75"/>
    <row r="1020" s="151" customFormat="1" ht="12.75"/>
    <row r="1021" s="151" customFormat="1" ht="12.75"/>
    <row r="1022" s="151" customFormat="1" ht="12.75"/>
    <row r="1023" s="151" customFormat="1" ht="12.75"/>
    <row r="1024" s="151" customFormat="1" ht="12.75"/>
    <row r="1025" s="151" customFormat="1" ht="12.75"/>
    <row r="1026" s="151" customFormat="1" ht="12.75"/>
    <row r="1027" s="151" customFormat="1" ht="12.75"/>
    <row r="1028" s="151" customFormat="1" ht="12.75"/>
    <row r="1029" s="151" customFormat="1" ht="12.75"/>
    <row r="1030" s="151" customFormat="1" ht="12.75"/>
    <row r="1031" s="151" customFormat="1" ht="12.75"/>
    <row r="1032" s="151" customFormat="1" ht="12.75"/>
    <row r="1033" s="151" customFormat="1" ht="12.75"/>
    <row r="1034" s="151" customFormat="1" ht="12.75"/>
    <row r="1035" s="151" customFormat="1" ht="12.75"/>
    <row r="1036" s="151" customFormat="1" ht="12.75"/>
    <row r="1037" s="151" customFormat="1" ht="12.75"/>
    <row r="1038" s="151" customFormat="1" ht="12.75"/>
    <row r="1039" s="151" customFormat="1" ht="12.75"/>
    <row r="1040" s="151" customFormat="1" ht="12.75"/>
    <row r="1041" s="151" customFormat="1" ht="12.75"/>
    <row r="1042" s="151" customFormat="1" ht="12.75"/>
    <row r="1043" s="151" customFormat="1" ht="12.75"/>
    <row r="1044" s="151" customFormat="1" ht="12.75"/>
    <row r="1045" s="151" customFormat="1" ht="12.75"/>
    <row r="1046" s="151" customFormat="1" ht="12.75"/>
    <row r="1047" s="151" customFormat="1" ht="12.75"/>
    <row r="1048" s="151" customFormat="1" ht="12.75"/>
    <row r="1049" s="151" customFormat="1" ht="12.75"/>
    <row r="1050" s="151" customFormat="1" ht="12.75"/>
    <row r="1051" s="151" customFormat="1" ht="12.75"/>
    <row r="1052" s="151" customFormat="1" ht="12.75"/>
    <row r="1053" s="151" customFormat="1" ht="12.75"/>
    <row r="1054" s="151" customFormat="1" ht="12.75"/>
    <row r="1055" s="151" customFormat="1" ht="12.75"/>
    <row r="1056" s="151" customFormat="1" ht="12.75"/>
    <row r="1057" s="151" customFormat="1" ht="12.75"/>
    <row r="1058" s="151" customFormat="1" ht="12.75"/>
    <row r="1059" s="151" customFormat="1" ht="12.75"/>
    <row r="1060" s="151" customFormat="1" ht="12.75"/>
    <row r="1061" s="151" customFormat="1" ht="12.75"/>
    <row r="1062" s="151" customFormat="1" ht="12.75"/>
    <row r="1063" s="151" customFormat="1" ht="12.75"/>
    <row r="1064" s="151" customFormat="1" ht="12.75"/>
    <row r="1065" s="151" customFormat="1" ht="12.75"/>
    <row r="1066" s="151" customFormat="1" ht="12.75"/>
    <row r="1067" s="151" customFormat="1" ht="12.75"/>
    <row r="1068" s="151" customFormat="1" ht="12.75"/>
    <row r="1069" s="151" customFormat="1" ht="12.75"/>
    <row r="1070" s="151" customFormat="1" ht="12.75"/>
    <row r="1071" s="151" customFormat="1" ht="12.75"/>
    <row r="1072" s="151" customFormat="1" ht="12.75"/>
    <row r="1073" s="151" customFormat="1" ht="12.75"/>
    <row r="1074" s="151" customFormat="1" ht="12.75"/>
    <row r="1075" s="151" customFormat="1" ht="12.75"/>
    <row r="1076" s="151" customFormat="1" ht="12.75"/>
    <row r="1077" s="151" customFormat="1" ht="12.75"/>
    <row r="1078" s="151" customFormat="1" ht="12.75"/>
    <row r="1079" s="151" customFormat="1" ht="12.75"/>
    <row r="1080" s="151" customFormat="1" ht="12.75"/>
    <row r="1081" s="151" customFormat="1" ht="12.75"/>
    <row r="1082" s="151" customFormat="1" ht="12.75"/>
    <row r="1083" s="151" customFormat="1" ht="12.75"/>
    <row r="1084" s="151" customFormat="1" ht="12.75"/>
    <row r="1085" s="151" customFormat="1" ht="12.75"/>
    <row r="1086" s="151" customFormat="1" ht="12.75"/>
    <row r="1087" s="151" customFormat="1" ht="12.75"/>
    <row r="1088" s="151" customFormat="1" ht="12.75"/>
    <row r="1089" s="151" customFormat="1" ht="12.75"/>
    <row r="1090" s="151" customFormat="1" ht="12.75"/>
    <row r="1091" s="151" customFormat="1" ht="12.75"/>
    <row r="1092" s="151" customFormat="1" ht="12.75"/>
    <row r="1093" s="151" customFormat="1" ht="12.75"/>
    <row r="1094" s="151" customFormat="1" ht="12.75"/>
    <row r="1095" s="151" customFormat="1" ht="12.75"/>
    <row r="1096" s="151" customFormat="1" ht="12.75"/>
    <row r="1097" s="151" customFormat="1" ht="12.75"/>
    <row r="1098" s="151" customFormat="1" ht="12.75"/>
    <row r="1099" s="151" customFormat="1" ht="12.75"/>
    <row r="1100" s="151" customFormat="1" ht="12.75"/>
    <row r="1101" s="151" customFormat="1" ht="12.75"/>
    <row r="1102" s="151" customFormat="1" ht="12.75"/>
    <row r="1103" s="151" customFormat="1" ht="12.75"/>
    <row r="1104" s="151" customFormat="1" ht="12.75"/>
    <row r="1105" s="151" customFormat="1" ht="12.75"/>
    <row r="1106" s="151" customFormat="1" ht="12.75"/>
    <row r="1107" s="151" customFormat="1" ht="12.75"/>
    <row r="1108" s="151" customFormat="1" ht="12.75"/>
    <row r="1109" s="151" customFormat="1" ht="12.75"/>
    <row r="1110" s="151" customFormat="1" ht="12.75"/>
    <row r="1111" s="151" customFormat="1" ht="12.75"/>
    <row r="1112" s="151" customFormat="1" ht="12.75"/>
    <row r="1113" s="151" customFormat="1" ht="12.75"/>
    <row r="1114" s="151" customFormat="1" ht="12.75"/>
    <row r="1115" s="151" customFormat="1" ht="12.75"/>
    <row r="1116" s="151" customFormat="1" ht="12.75"/>
    <row r="1117" s="151" customFormat="1" ht="12.75"/>
    <row r="1118" s="151" customFormat="1" ht="12.75"/>
    <row r="1119" s="151" customFormat="1" ht="12.75"/>
    <row r="1120" s="151" customFormat="1" ht="12.75"/>
    <row r="1121" s="151" customFormat="1" ht="12.75"/>
    <row r="1122" s="151" customFormat="1" ht="12.75"/>
    <row r="1123" s="151" customFormat="1" ht="12.75"/>
    <row r="1124" s="151" customFormat="1" ht="12.75"/>
    <row r="1125" s="151" customFormat="1" ht="12.75"/>
    <row r="1126" s="151" customFormat="1" ht="12.75"/>
    <row r="1127" s="151" customFormat="1" ht="12.75"/>
    <row r="1128" s="151" customFormat="1" ht="12.75"/>
    <row r="1129" s="151" customFormat="1" ht="12.75"/>
    <row r="1130" s="151" customFormat="1" ht="12.75"/>
    <row r="1131" s="151" customFormat="1" ht="12.75"/>
    <row r="1132" s="151" customFormat="1" ht="12.75"/>
    <row r="1133" s="151" customFormat="1" ht="12.75"/>
    <row r="1134" s="151" customFormat="1" ht="12.75"/>
    <row r="1135" s="151" customFormat="1" ht="12.75"/>
    <row r="1136" s="151" customFormat="1" ht="12.75"/>
    <row r="1137" s="151" customFormat="1" ht="12.75"/>
    <row r="1138" s="151" customFormat="1" ht="12.75"/>
    <row r="1139" s="151" customFormat="1" ht="12.75"/>
    <row r="1140" s="151" customFormat="1" ht="12.75"/>
    <row r="1141" s="151" customFormat="1" ht="12.75"/>
    <row r="1142" s="151" customFormat="1" ht="12.75"/>
    <row r="1143" s="151" customFormat="1" ht="12.75"/>
    <row r="1144" s="151" customFormat="1" ht="12.75"/>
    <row r="1145" s="151" customFormat="1" ht="12.75"/>
    <row r="1146" s="151" customFormat="1" ht="12.75"/>
    <row r="1147" s="151" customFormat="1" ht="12.75"/>
    <row r="1148" s="151" customFormat="1" ht="12.75"/>
    <row r="1149" s="151" customFormat="1" ht="12.75"/>
    <row r="1150" s="151" customFormat="1" ht="12.75"/>
    <row r="1151" s="151" customFormat="1" ht="12.75"/>
    <row r="1152" s="151" customFormat="1" ht="12.75"/>
    <row r="1153" s="151" customFormat="1" ht="12.75"/>
    <row r="1154" s="151" customFormat="1" ht="12.75"/>
    <row r="1155" s="151" customFormat="1" ht="12.75"/>
    <row r="1156" s="151" customFormat="1" ht="12.75"/>
    <row r="1157" s="151" customFormat="1" ht="12.75"/>
    <row r="1158" s="151" customFormat="1" ht="12.75"/>
    <row r="1159" s="151" customFormat="1" ht="12.75"/>
    <row r="1160" s="151" customFormat="1" ht="12.75"/>
    <row r="1161" s="151" customFormat="1" ht="12.75"/>
    <row r="1162" s="151" customFormat="1" ht="12.75"/>
    <row r="1163" s="151" customFormat="1" ht="12.75"/>
    <row r="1164" s="151" customFormat="1" ht="12.75"/>
    <row r="1165" s="151" customFormat="1" ht="12.75"/>
    <row r="1166" s="151" customFormat="1" ht="12.75"/>
    <row r="1167" s="151" customFormat="1" ht="12.75"/>
    <row r="1168" s="151" customFormat="1" ht="12.75"/>
    <row r="1169" s="151" customFormat="1" ht="12.75"/>
    <row r="1170" s="151" customFormat="1" ht="12.75"/>
    <row r="1171" s="151" customFormat="1" ht="12.75"/>
    <row r="1172" s="151" customFormat="1" ht="12.75"/>
    <row r="1173" s="151" customFormat="1" ht="12.75"/>
    <row r="1174" s="151" customFormat="1" ht="12.75"/>
    <row r="1175" s="151" customFormat="1" ht="12.75"/>
    <row r="1176" s="151" customFormat="1" ht="12.75"/>
    <row r="1177" s="151" customFormat="1" ht="12.75"/>
    <row r="1178" s="151" customFormat="1" ht="12.75"/>
    <row r="1179" s="151" customFormat="1" ht="12.75"/>
    <row r="1180" s="151" customFormat="1" ht="12.75"/>
    <row r="1181" s="151" customFormat="1" ht="12.75"/>
    <row r="1182" s="151" customFormat="1" ht="12.75"/>
    <row r="1183" s="151" customFormat="1" ht="12.75"/>
    <row r="1184" s="151" customFormat="1" ht="12.75"/>
    <row r="1185" s="151" customFormat="1" ht="12.75"/>
    <row r="1186" s="151" customFormat="1" ht="12.75"/>
    <row r="1187" s="151" customFormat="1" ht="12.75"/>
    <row r="1188" s="151" customFormat="1" ht="12.75"/>
    <row r="1189" s="151" customFormat="1" ht="12.75"/>
    <row r="1190" s="151" customFormat="1" ht="12.75"/>
    <row r="1191" s="151" customFormat="1" ht="12.75"/>
    <row r="1192" s="151" customFormat="1" ht="12.75"/>
    <row r="1193" s="151" customFormat="1" ht="12.75"/>
    <row r="1194" s="151" customFormat="1" ht="12.75"/>
    <row r="1195" s="151" customFormat="1" ht="12.75"/>
    <row r="1196" s="151" customFormat="1" ht="12.75"/>
    <row r="1197" s="151" customFormat="1" ht="12.75"/>
    <row r="1198" s="151" customFormat="1" ht="12.75"/>
    <row r="1199" s="151" customFormat="1" ht="12.75"/>
    <row r="1200" s="151" customFormat="1" ht="12.75"/>
    <row r="1201" s="151" customFormat="1" ht="12.75"/>
    <row r="1202" s="151" customFormat="1" ht="12.75"/>
    <row r="1203" s="151" customFormat="1" ht="12.75"/>
    <row r="1204" s="151" customFormat="1" ht="12.75"/>
    <row r="1205" s="151" customFormat="1" ht="12.75"/>
    <row r="1206" s="151" customFormat="1" ht="12.75"/>
    <row r="1207" s="151" customFormat="1" ht="12.75"/>
    <row r="1208" s="151" customFormat="1" ht="12.75"/>
    <row r="1209" s="151" customFormat="1" ht="12.75"/>
    <row r="1210" s="151" customFormat="1" ht="12.75"/>
    <row r="1211" s="151" customFormat="1" ht="12.75"/>
    <row r="1212" s="151" customFormat="1" ht="12.75"/>
    <row r="1213" s="151" customFormat="1" ht="12.75"/>
    <row r="1214" s="151" customFormat="1" ht="12.75"/>
    <row r="1215" s="151" customFormat="1" ht="12.75"/>
    <row r="1216" s="151" customFormat="1" ht="12.75"/>
    <row r="1217" s="151" customFormat="1" ht="12.75"/>
    <row r="1218" s="151" customFormat="1" ht="12.75"/>
    <row r="1219" s="151" customFormat="1" ht="12.75"/>
    <row r="1220" s="151" customFormat="1" ht="12.75"/>
    <row r="1221" s="151" customFormat="1" ht="12.75"/>
    <row r="1222" s="151" customFormat="1" ht="12.75"/>
    <row r="1223" s="151" customFormat="1" ht="12.75"/>
    <row r="1224" s="151" customFormat="1" ht="12.75"/>
    <row r="1225" s="151" customFormat="1" ht="12.75"/>
    <row r="1226" s="151" customFormat="1" ht="12.75"/>
    <row r="1227" s="151" customFormat="1" ht="12.75"/>
    <row r="1228" s="151" customFormat="1" ht="12.75"/>
    <row r="1229" s="151" customFormat="1" ht="12.75"/>
    <row r="1230" s="151" customFormat="1" ht="12.75"/>
    <row r="1231" s="151" customFormat="1" ht="12.75"/>
    <row r="1232" s="151" customFormat="1" ht="12.75"/>
    <row r="1233" s="151" customFormat="1" ht="12.75"/>
    <row r="1234" s="151" customFormat="1" ht="12.75"/>
    <row r="1235" s="151" customFormat="1" ht="12.75"/>
    <row r="1236" s="151" customFormat="1" ht="12.75"/>
    <row r="1237" s="151" customFormat="1" ht="12.75"/>
    <row r="1238" s="151" customFormat="1" ht="12.75"/>
    <row r="1239" s="151" customFormat="1" ht="12.75"/>
    <row r="1240" s="151" customFormat="1" ht="12.75"/>
    <row r="1241" s="151" customFormat="1" ht="12.75"/>
    <row r="1242" s="151" customFormat="1" ht="12.75"/>
    <row r="1243" s="151" customFormat="1" ht="12.75"/>
    <row r="1244" s="151" customFormat="1" ht="12.75"/>
    <row r="1245" s="151" customFormat="1" ht="12.75"/>
    <row r="1246" s="151" customFormat="1" ht="12.75"/>
    <row r="1247" s="151" customFormat="1" ht="12.75"/>
    <row r="1248" s="151" customFormat="1" ht="12.75"/>
    <row r="1249" s="151" customFormat="1" ht="12.75"/>
    <row r="1250" s="151" customFormat="1" ht="12.75"/>
    <row r="1251" s="151" customFormat="1" ht="12.75"/>
    <row r="1252" s="151" customFormat="1" ht="12.75"/>
    <row r="1253" s="151" customFormat="1" ht="12.75"/>
    <row r="1254" s="151" customFormat="1" ht="12.75"/>
    <row r="1255" s="151" customFormat="1" ht="12.75"/>
    <row r="1256" s="151" customFormat="1" ht="12.75"/>
    <row r="1257" s="151" customFormat="1" ht="12.75"/>
    <row r="1258" s="151" customFormat="1" ht="12.75"/>
    <row r="1259" s="151" customFormat="1" ht="12.75"/>
    <row r="1260" s="151" customFormat="1" ht="12.75"/>
    <row r="1261" s="151" customFormat="1" ht="12.75"/>
    <row r="1262" s="151" customFormat="1" ht="12.75"/>
    <row r="1263" s="151" customFormat="1" ht="12.75"/>
    <row r="1264" s="151" customFormat="1" ht="12.75"/>
    <row r="1265" s="151" customFormat="1" ht="12.75"/>
    <row r="1266" s="151" customFormat="1" ht="12.75"/>
    <row r="1267" s="151" customFormat="1" ht="12.75"/>
    <row r="1268" s="151" customFormat="1" ht="12.75"/>
    <row r="1269" s="151" customFormat="1" ht="12.75"/>
    <row r="1270" s="151" customFormat="1" ht="12.75"/>
    <row r="1271" s="151" customFormat="1" ht="12.75"/>
    <row r="1272" s="151" customFormat="1" ht="12.75"/>
    <row r="1273" s="151" customFormat="1" ht="12.75"/>
    <row r="1274" s="151" customFormat="1" ht="12.75"/>
    <row r="1275" s="151" customFormat="1" ht="12.75"/>
    <row r="1276" s="151" customFormat="1" ht="12.75"/>
    <row r="1277" s="151" customFormat="1" ht="12.75"/>
    <row r="1278" s="151" customFormat="1" ht="12.75"/>
    <row r="1279" s="151" customFormat="1" ht="12.75"/>
    <row r="1280" s="151" customFormat="1" ht="12.75"/>
    <row r="1281" s="151" customFormat="1" ht="12.75"/>
    <row r="1282" s="151" customFormat="1" ht="12.75"/>
    <row r="1283" s="151" customFormat="1" ht="12.75"/>
    <row r="1284" s="151" customFormat="1" ht="12.75"/>
    <row r="1285" s="151" customFormat="1" ht="12.75"/>
    <row r="1286" s="151" customFormat="1" ht="12.75"/>
    <row r="1287" s="151" customFormat="1" ht="12.75"/>
    <row r="1288" s="151" customFormat="1" ht="12.75"/>
    <row r="1289" s="151" customFormat="1" ht="12.75"/>
    <row r="1290" s="151" customFormat="1" ht="12.75"/>
    <row r="1291" s="151" customFormat="1" ht="12.75"/>
    <row r="1292" s="151" customFormat="1" ht="12.75"/>
    <row r="1293" s="151" customFormat="1" ht="12.75"/>
    <row r="1294" s="151" customFormat="1" ht="12.75"/>
    <row r="1295" s="151" customFormat="1" ht="12.75"/>
    <row r="1296" s="151" customFormat="1" ht="12.75"/>
    <row r="1297" s="151" customFormat="1" ht="12.75"/>
    <row r="1298" s="151" customFormat="1" ht="12.75"/>
    <row r="1299" s="151" customFormat="1" ht="12.75"/>
    <row r="1300" s="151" customFormat="1" ht="12.75"/>
    <row r="1301" s="151" customFormat="1" ht="12.75"/>
    <row r="1302" s="151" customFormat="1" ht="12.75"/>
    <row r="1303" s="151" customFormat="1" ht="12.75"/>
    <row r="1304" s="151" customFormat="1" ht="12.75"/>
    <row r="1305" s="151" customFormat="1" ht="12.75"/>
    <row r="1306" s="151" customFormat="1" ht="12.75"/>
    <row r="1307" s="151" customFormat="1" ht="12.75"/>
    <row r="1308" s="151" customFormat="1" ht="12.75"/>
    <row r="1309" s="151" customFormat="1" ht="12.75"/>
    <row r="1310" s="151" customFormat="1" ht="12.75"/>
    <row r="1311" s="151" customFormat="1" ht="12.75"/>
    <row r="1312" s="151" customFormat="1" ht="12.75"/>
    <row r="1313" s="151" customFormat="1" ht="12.75"/>
    <row r="1314" s="151" customFormat="1" ht="12.75"/>
    <row r="1315" s="151" customFormat="1" ht="12.75"/>
    <row r="1316" s="151" customFormat="1" ht="12.75"/>
    <row r="1317" s="151" customFormat="1" ht="12.75"/>
    <row r="1318" s="151" customFormat="1" ht="12.75"/>
    <row r="1319" s="151" customFormat="1" ht="12.75"/>
    <row r="1320" s="151" customFormat="1" ht="12.75"/>
    <row r="1321" s="151" customFormat="1" ht="12.75"/>
    <row r="1322" s="151" customFormat="1" ht="12.75"/>
    <row r="1323" s="151" customFormat="1" ht="12.75"/>
    <row r="1324" s="151" customFormat="1" ht="12.75"/>
    <row r="1325" s="151" customFormat="1" ht="12.75"/>
    <row r="1326" s="151" customFormat="1" ht="12.75"/>
    <row r="1327" s="151" customFormat="1" ht="12.75"/>
    <row r="1328" s="151" customFormat="1" ht="12.75"/>
    <row r="1329" s="151" customFormat="1" ht="12.75"/>
    <row r="1330" s="151" customFormat="1" ht="12.75"/>
    <row r="1331" s="151" customFormat="1" ht="12.75"/>
    <row r="1332" s="151" customFormat="1" ht="12.75"/>
    <row r="1333" s="151" customFormat="1" ht="12.75"/>
    <row r="1334" s="151" customFormat="1" ht="12.75"/>
    <row r="1335" s="151" customFormat="1" ht="12.75"/>
    <row r="1336" s="151" customFormat="1" ht="12.75"/>
    <row r="1337" s="151" customFormat="1" ht="12.75"/>
    <row r="1338" s="151" customFormat="1" ht="12.75"/>
    <row r="1339" s="151" customFormat="1" ht="12.75"/>
    <row r="1340" s="151" customFormat="1" ht="12.75"/>
    <row r="1341" s="151" customFormat="1" ht="12.75"/>
    <row r="1342" s="151" customFormat="1" ht="12.75"/>
    <row r="1343" s="151" customFormat="1" ht="12.75"/>
    <row r="1344" s="151" customFormat="1" ht="12.75"/>
    <row r="1345" s="151" customFormat="1" ht="12.75"/>
    <row r="1346" s="151" customFormat="1" ht="12.75"/>
    <row r="1347" s="151" customFormat="1" ht="12.75"/>
    <row r="1348" s="151" customFormat="1" ht="12.75"/>
    <row r="1349" s="151" customFormat="1" ht="12.75"/>
    <row r="1350" s="151" customFormat="1" ht="12.75"/>
    <row r="1351" s="151" customFormat="1" ht="12.75"/>
    <row r="1352" s="151" customFormat="1" ht="12.75"/>
    <row r="1353" s="151" customFormat="1" ht="12.75"/>
    <row r="1354" s="151" customFormat="1" ht="12.75"/>
    <row r="1355" s="151" customFormat="1" ht="12.75"/>
    <row r="1356" s="151" customFormat="1" ht="12.75"/>
    <row r="1357" s="151" customFormat="1" ht="12.75"/>
    <row r="1358" s="151" customFormat="1" ht="12.75"/>
    <row r="1359" s="151" customFormat="1" ht="12.75"/>
    <row r="1360" s="151" customFormat="1" ht="12.75"/>
    <row r="1361" s="151" customFormat="1" ht="12.75"/>
    <row r="1362" s="151" customFormat="1" ht="12.75"/>
    <row r="1363" s="151" customFormat="1" ht="12.75"/>
    <row r="1364" s="151" customFormat="1" ht="12.75"/>
    <row r="1365" s="151" customFormat="1" ht="12.75"/>
    <row r="1366" s="151" customFormat="1" ht="12.75"/>
    <row r="1367" s="151" customFormat="1" ht="12.75"/>
    <row r="1368" s="151" customFormat="1" ht="12.75"/>
    <row r="1369" s="151" customFormat="1" ht="12.75"/>
    <row r="1370" s="151" customFormat="1" ht="12.75"/>
    <row r="1371" s="151" customFormat="1" ht="12.75"/>
    <row r="1372" s="151" customFormat="1" ht="12.75"/>
    <row r="1373" s="151" customFormat="1" ht="12.75"/>
    <row r="1374" s="151" customFormat="1" ht="12.75"/>
    <row r="1375" s="151" customFormat="1" ht="12.75"/>
    <row r="1376" s="151" customFormat="1" ht="12.75"/>
    <row r="1377" s="151" customFormat="1" ht="12.75"/>
    <row r="1378" s="151" customFormat="1" ht="12.75"/>
    <row r="1379" s="151" customFormat="1" ht="12.75"/>
    <row r="1380" s="151" customFormat="1" ht="12.75"/>
    <row r="1381" s="151" customFormat="1" ht="12.75"/>
    <row r="1382" s="151" customFormat="1" ht="12.75"/>
    <row r="1383" s="151" customFormat="1" ht="12.75"/>
    <row r="1384" s="151" customFormat="1" ht="12.75"/>
    <row r="1385" s="151" customFormat="1" ht="12.75"/>
    <row r="1386" s="151" customFormat="1" ht="12.75"/>
    <row r="1387" s="151" customFormat="1" ht="12.75"/>
    <row r="1388" s="151" customFormat="1" ht="12.75"/>
    <row r="1389" s="151" customFormat="1" ht="12.75"/>
    <row r="1390" s="151" customFormat="1" ht="12.75"/>
    <row r="1391" s="151" customFormat="1" ht="12.75"/>
    <row r="1392" s="151" customFormat="1" ht="12.75"/>
    <row r="1393" s="151" customFormat="1" ht="12.75"/>
    <row r="1394" s="151" customFormat="1" ht="12.75"/>
    <row r="1395" s="151" customFormat="1" ht="12.75"/>
    <row r="1396" s="151" customFormat="1" ht="12.75"/>
    <row r="1397" s="151" customFormat="1" ht="12.75"/>
    <row r="1398" s="151" customFormat="1" ht="12.75"/>
    <row r="1399" s="151" customFormat="1" ht="12.75"/>
    <row r="1400" s="151" customFormat="1" ht="12.75"/>
    <row r="1401" s="151" customFormat="1" ht="12.75"/>
    <row r="1402" s="151" customFormat="1" ht="12.75"/>
    <row r="1403" s="151" customFormat="1" ht="12.75"/>
    <row r="1404" s="151" customFormat="1" ht="12.75"/>
    <row r="1405" s="151" customFormat="1" ht="12.75"/>
    <row r="1406" s="151" customFormat="1" ht="12.75"/>
    <row r="1407" s="151" customFormat="1" ht="12.75"/>
    <row r="1408" s="151" customFormat="1" ht="12.75"/>
    <row r="1409" s="151" customFormat="1" ht="12.75"/>
    <row r="1410" s="151" customFormat="1" ht="12.75"/>
    <row r="1411" s="151" customFormat="1" ht="12.75"/>
    <row r="1412" s="151" customFormat="1" ht="12.75"/>
    <row r="1413" s="151" customFormat="1" ht="12.75"/>
    <row r="1414" s="151" customFormat="1" ht="12.75"/>
    <row r="1415" s="151" customFormat="1" ht="12.75"/>
    <row r="1416" s="151" customFormat="1" ht="12.75"/>
    <row r="1417" s="151" customFormat="1" ht="12.75"/>
    <row r="1418" s="151" customFormat="1" ht="12.75"/>
    <row r="1419" s="151" customFormat="1" ht="12.75"/>
    <row r="1420" s="151" customFormat="1" ht="12.75"/>
    <row r="1421" s="151" customFormat="1" ht="12.75"/>
    <row r="1422" s="151" customFormat="1" ht="12.75"/>
    <row r="1423" s="151" customFormat="1" ht="12.75"/>
    <row r="1424" s="151" customFormat="1" ht="12.75"/>
    <row r="1425" s="151" customFormat="1" ht="12.75"/>
    <row r="1426" s="151" customFormat="1" ht="12.75"/>
    <row r="1427" s="151" customFormat="1" ht="12.75"/>
    <row r="1428" s="151" customFormat="1" ht="12.75"/>
    <row r="1429" s="151" customFormat="1" ht="12.75"/>
    <row r="1430" s="151" customFormat="1" ht="12.75"/>
    <row r="1431" s="151" customFormat="1" ht="12.75"/>
    <row r="1432" s="151" customFormat="1" ht="12.75"/>
    <row r="1433" s="151" customFormat="1" ht="12.75"/>
    <row r="1434" s="151" customFormat="1" ht="12.75"/>
    <row r="1435" s="151" customFormat="1" ht="12.75"/>
    <row r="1436" s="151" customFormat="1" ht="12.75"/>
    <row r="1437" s="151" customFormat="1" ht="12.75"/>
    <row r="1438" s="151" customFormat="1" ht="12.75"/>
    <row r="1439" s="151" customFormat="1" ht="12.75"/>
    <row r="1440" s="151" customFormat="1" ht="12.75"/>
    <row r="1441" s="151" customFormat="1" ht="12.75"/>
    <row r="1442" s="151" customFormat="1" ht="12.75"/>
    <row r="1443" s="151" customFormat="1" ht="12.75"/>
    <row r="1444" s="151" customFormat="1" ht="12.75"/>
    <row r="1445" s="151" customFormat="1" ht="12.75"/>
    <row r="1446" s="151" customFormat="1" ht="12.75"/>
    <row r="1447" s="151" customFormat="1" ht="12.75"/>
    <row r="1448" s="151" customFormat="1" ht="12.75"/>
    <row r="1449" s="151" customFormat="1" ht="12.75"/>
    <row r="1450" s="151" customFormat="1" ht="12.75"/>
    <row r="1451" s="151" customFormat="1" ht="12.75"/>
    <row r="1452" s="151" customFormat="1" ht="12.75"/>
    <row r="1453" s="151" customFormat="1" ht="12.75"/>
    <row r="1454" s="151" customFormat="1" ht="12.75"/>
    <row r="1455" s="151" customFormat="1" ht="12.75"/>
    <row r="1456" s="151" customFormat="1" ht="12.75"/>
    <row r="1457" s="151" customFormat="1" ht="12.75"/>
    <row r="1458" s="151" customFormat="1" ht="12.75"/>
    <row r="1459" s="151" customFormat="1" ht="12.75"/>
    <row r="1460" s="151" customFormat="1" ht="12.75"/>
    <row r="1461" s="151" customFormat="1" ht="12.75"/>
    <row r="1462" s="151" customFormat="1" ht="12.75"/>
    <row r="1463" s="151" customFormat="1" ht="12.75"/>
    <row r="1464" s="151" customFormat="1" ht="12.75"/>
    <row r="1465" s="151" customFormat="1" ht="12.75"/>
    <row r="1466" s="151" customFormat="1" ht="12.75"/>
    <row r="1467" s="151" customFormat="1" ht="12.75"/>
    <row r="1468" s="151" customFormat="1" ht="12.75"/>
    <row r="1469" s="151" customFormat="1" ht="12.75"/>
    <row r="1470" s="151" customFormat="1" ht="12.75"/>
    <row r="1471" s="151" customFormat="1" ht="12.75"/>
    <row r="1472" s="151" customFormat="1" ht="12.75"/>
    <row r="1473" s="151" customFormat="1" ht="12.75"/>
    <row r="1474" s="151" customFormat="1" ht="12.75"/>
    <row r="1475" s="151" customFormat="1" ht="12.75"/>
    <row r="1476" s="151" customFormat="1" ht="12.75"/>
    <row r="1477" s="151" customFormat="1" ht="12.75"/>
    <row r="1478" s="151" customFormat="1" ht="12.75"/>
    <row r="1479" s="151" customFormat="1" ht="12.75"/>
    <row r="1480" s="151" customFormat="1" ht="12.75"/>
    <row r="1481" s="151" customFormat="1" ht="12.75"/>
    <row r="1482" s="151" customFormat="1" ht="12.75"/>
    <row r="1483" s="151" customFormat="1" ht="12.75"/>
    <row r="1484" s="151" customFormat="1" ht="12.75"/>
    <row r="1485" s="151" customFormat="1" ht="12.75"/>
    <row r="1486" s="151" customFormat="1" ht="12.75"/>
    <row r="1487" s="151" customFormat="1" ht="12.75"/>
    <row r="1488" s="151" customFormat="1" ht="12.75"/>
    <row r="1489" s="151" customFormat="1" ht="12.75"/>
    <row r="1490" s="151" customFormat="1" ht="12.75"/>
    <row r="1491" s="151" customFormat="1" ht="12.75"/>
    <row r="1492" s="151" customFormat="1" ht="12.75"/>
    <row r="1493" s="151" customFormat="1" ht="12.75"/>
    <row r="1494" s="151" customFormat="1" ht="12.75"/>
    <row r="1495" s="151" customFormat="1" ht="12.75"/>
    <row r="1496" s="151" customFormat="1" ht="12.75"/>
    <row r="1497" s="151" customFormat="1" ht="12.75"/>
    <row r="1498" s="151" customFormat="1" ht="12.75"/>
    <row r="1499" s="151" customFormat="1" ht="12.75"/>
    <row r="1500" s="151" customFormat="1" ht="12.75"/>
    <row r="1501" s="151" customFormat="1" ht="12.75"/>
    <row r="1502" s="151" customFormat="1" ht="12.75"/>
    <row r="1503" s="151" customFormat="1" ht="12.75"/>
    <row r="1504" s="151" customFormat="1" ht="12.75"/>
    <row r="1505" s="151" customFormat="1" ht="12.75"/>
    <row r="1506" s="151" customFormat="1" ht="12.75"/>
    <row r="1507" s="151" customFormat="1" ht="12.75"/>
    <row r="1508" s="151" customFormat="1" ht="12.75"/>
    <row r="1509" s="151" customFormat="1" ht="12.75"/>
    <row r="1510" s="151" customFormat="1" ht="12.75"/>
    <row r="1511" s="151" customFormat="1" ht="12.75"/>
    <row r="1512" s="151" customFormat="1" ht="12.75"/>
    <row r="1513" s="151" customFormat="1" ht="12.75"/>
    <row r="1514" s="151" customFormat="1" ht="12.75"/>
    <row r="1515" s="151" customFormat="1" ht="12.75"/>
    <row r="1516" s="151" customFormat="1" ht="12.75"/>
    <row r="1517" s="151" customFormat="1" ht="12.75"/>
    <row r="1518" s="151" customFormat="1" ht="12.75"/>
    <row r="1519" s="151" customFormat="1" ht="12.75"/>
    <row r="1520" s="151" customFormat="1" ht="12.75"/>
    <row r="1521" s="151" customFormat="1" ht="12.75"/>
    <row r="1522" s="151" customFormat="1" ht="12.75"/>
    <row r="1523" s="151" customFormat="1" ht="12.75"/>
    <row r="1524" s="151" customFormat="1" ht="12.75"/>
    <row r="1525" s="151" customFormat="1" ht="12.75"/>
    <row r="1526" s="151" customFormat="1" ht="12.75"/>
    <row r="1527" s="151" customFormat="1" ht="12.75"/>
    <row r="1528" s="151" customFormat="1" ht="12.75"/>
    <row r="1529" s="151" customFormat="1" ht="12.75"/>
    <row r="1530" s="151" customFormat="1" ht="12.75"/>
    <row r="1531" s="151" customFormat="1" ht="12.75"/>
    <row r="1532" s="151" customFormat="1" ht="12.75"/>
    <row r="1533" s="151" customFormat="1" ht="12.75"/>
    <row r="1534" s="151" customFormat="1" ht="12.75"/>
    <row r="1535" s="151" customFormat="1" ht="12.75"/>
    <row r="1536" s="151" customFormat="1" ht="12.75"/>
    <row r="1537" s="151" customFormat="1" ht="12.75"/>
    <row r="1538" s="151" customFormat="1" ht="12.75"/>
    <row r="1539" s="151" customFormat="1" ht="12.75"/>
    <row r="1540" s="151" customFormat="1" ht="12.75"/>
    <row r="1541" s="151" customFormat="1" ht="12.75"/>
    <row r="1542" s="151" customFormat="1" ht="12.75"/>
    <row r="1543" s="151" customFormat="1" ht="12.75"/>
    <row r="1544" s="151" customFormat="1" ht="12.75"/>
    <row r="1545" s="151" customFormat="1" ht="12.75"/>
    <row r="1546" s="151" customFormat="1" ht="12.75"/>
    <row r="1547" s="151" customFormat="1" ht="12.75"/>
  </sheetData>
  <sheetProtection formatCells="0" formatColumns="0" formatRows="0" insertColumns="0" insertRows="0" insertHyperlinks="0" deleteColumns="0" deleteRows="0" sort="0" autoFilter="0" pivotTables="0"/>
  <mergeCells count="7">
    <mergeCell ref="I6:P6"/>
    <mergeCell ref="F9:G9"/>
    <mergeCell ref="A34:D34"/>
    <mergeCell ref="A1:D1"/>
    <mergeCell ref="A2:D2"/>
    <mergeCell ref="A3:D3"/>
    <mergeCell ref="A4:D4"/>
  </mergeCells>
  <printOptions horizontalCentered="1"/>
  <pageMargins left="0.51181102362204722" right="0.51181102362204722" top="0.55118110236220474" bottom="0.55118110236220474" header="0.31496062992125984" footer="0.31496062992125984"/>
  <pageSetup paperSize="5" fitToHeight="0" orientation="landscape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37.140625" style="56" customWidth="1"/>
    <col min="2" max="2" width="36.140625" style="56" customWidth="1"/>
    <col min="3" max="3" width="36.7109375" style="57" customWidth="1"/>
    <col min="4" max="4" width="32.28515625" style="56" customWidth="1"/>
    <col min="5" max="16384" width="11.42578125" style="56"/>
  </cols>
  <sheetData>
    <row r="1" spans="1:13" s="151" customFormat="1" ht="12.75">
      <c r="A1" s="485" t="s">
        <v>53</v>
      </c>
      <c r="B1" s="486"/>
      <c r="C1" s="486"/>
      <c r="D1" s="487"/>
      <c r="E1" s="105"/>
      <c r="F1" s="473"/>
      <c r="G1" s="473"/>
      <c r="H1" s="473"/>
      <c r="I1" s="473"/>
      <c r="J1" s="473"/>
      <c r="K1" s="473"/>
      <c r="L1" s="473"/>
      <c r="M1" s="473"/>
    </row>
    <row r="2" spans="1:13" s="151" customFormat="1" ht="12.75">
      <c r="A2" s="488" t="s">
        <v>27</v>
      </c>
      <c r="B2" s="489"/>
      <c r="C2" s="489"/>
      <c r="D2" s="490"/>
      <c r="E2" s="106"/>
      <c r="F2" s="473"/>
      <c r="G2" s="473"/>
      <c r="H2" s="473"/>
      <c r="I2" s="473"/>
      <c r="J2" s="473"/>
      <c r="K2" s="473"/>
      <c r="L2" s="473"/>
      <c r="M2" s="473"/>
    </row>
    <row r="3" spans="1:13" s="151" customFormat="1" ht="12.75">
      <c r="A3" s="488" t="s">
        <v>847</v>
      </c>
      <c r="B3" s="489"/>
      <c r="C3" s="489"/>
      <c r="D3" s="490"/>
      <c r="E3" s="106"/>
      <c r="F3" s="473"/>
      <c r="G3" s="473"/>
      <c r="H3" s="473"/>
      <c r="I3" s="473"/>
      <c r="J3" s="473"/>
      <c r="K3" s="473"/>
      <c r="L3" s="473"/>
      <c r="M3" s="473"/>
    </row>
    <row r="4" spans="1:13" s="151" customFormat="1" ht="12.75">
      <c r="A4" s="491" t="s">
        <v>55</v>
      </c>
      <c r="B4" s="492"/>
      <c r="C4" s="492"/>
      <c r="D4" s="493"/>
      <c r="E4" s="106"/>
      <c r="F4" s="473"/>
      <c r="G4" s="473"/>
      <c r="H4" s="473"/>
      <c r="I4" s="473"/>
      <c r="J4" s="473"/>
      <c r="K4" s="473"/>
      <c r="L4" s="473"/>
      <c r="M4" s="473"/>
    </row>
    <row r="5" spans="1:13" s="260" customFormat="1" ht="11.25" customHeight="1">
      <c r="A5" s="231" t="s">
        <v>56</v>
      </c>
      <c r="B5" s="231"/>
      <c r="C5" s="184"/>
      <c r="D5" s="186" t="s">
        <v>57</v>
      </c>
      <c r="E5" s="220"/>
    </row>
    <row r="6" spans="1:13" s="151" customFormat="1" ht="12.75">
      <c r="A6" s="231" t="s">
        <v>739</v>
      </c>
      <c r="B6" s="231"/>
      <c r="C6" s="184"/>
      <c r="D6" s="473"/>
      <c r="E6" s="473"/>
      <c r="F6" s="473"/>
      <c r="G6" s="473"/>
      <c r="H6" s="473"/>
      <c r="I6" s="473"/>
      <c r="J6" s="473"/>
      <c r="K6" s="473"/>
      <c r="L6" s="473"/>
      <c r="M6" s="473"/>
    </row>
    <row r="7" spans="1:13" s="151" customFormat="1" ht="15" customHeight="1">
      <c r="A7" s="198"/>
      <c r="B7" s="198"/>
      <c r="C7" s="215"/>
      <c r="D7" s="198"/>
      <c r="E7" s="473"/>
      <c r="F7" s="473"/>
      <c r="G7" s="473"/>
      <c r="H7" s="473"/>
      <c r="I7" s="473"/>
      <c r="J7" s="473"/>
      <c r="K7" s="473"/>
      <c r="L7" s="473"/>
      <c r="M7" s="473"/>
    </row>
    <row r="8" spans="1:13" s="151" customFormat="1" ht="12.75">
      <c r="A8" s="198"/>
      <c r="B8" s="198"/>
      <c r="C8" s="215"/>
      <c r="D8" s="198"/>
      <c r="E8" s="473"/>
      <c r="F8" s="473"/>
      <c r="G8" s="473"/>
      <c r="H8" s="473"/>
      <c r="I8" s="473"/>
      <c r="J8" s="473"/>
      <c r="K8" s="473"/>
      <c r="L8" s="473"/>
      <c r="M8" s="473"/>
    </row>
    <row r="9" spans="1:13" s="151" customFormat="1" ht="12.75">
      <c r="A9" s="509"/>
      <c r="B9" s="509"/>
      <c r="C9" s="261"/>
      <c r="D9" s="262"/>
      <c r="E9" s="260"/>
      <c r="F9" s="473"/>
      <c r="G9" s="473"/>
      <c r="H9" s="473"/>
      <c r="I9" s="473"/>
      <c r="J9" s="473"/>
      <c r="K9" s="473"/>
      <c r="L9" s="473"/>
      <c r="M9" s="473"/>
    </row>
    <row r="10" spans="1:13" s="151" customFormat="1" ht="12.75">
      <c r="A10" s="238"/>
      <c r="B10" s="238"/>
      <c r="C10" s="229"/>
      <c r="D10" s="238"/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s="151" customFormat="1" ht="15" customHeight="1">
      <c r="A11" s="190" t="s">
        <v>60</v>
      </c>
      <c r="B11" s="191" t="s">
        <v>61</v>
      </c>
      <c r="C11" s="281" t="s">
        <v>62</v>
      </c>
      <c r="D11" s="323" t="s">
        <v>94</v>
      </c>
      <c r="E11" s="473"/>
      <c r="F11" s="473"/>
      <c r="G11" s="473"/>
      <c r="H11" s="473"/>
      <c r="I11" s="473"/>
      <c r="J11" s="473"/>
      <c r="K11" s="473"/>
      <c r="L11" s="473"/>
      <c r="M11" s="473"/>
    </row>
    <row r="12" spans="1:13" s="151" customFormat="1" ht="12.75">
      <c r="A12" s="222" t="s">
        <v>848</v>
      </c>
      <c r="B12" s="176"/>
      <c r="C12" s="181"/>
      <c r="D12" s="149"/>
      <c r="E12" s="222" t="s">
        <v>849</v>
      </c>
      <c r="F12" s="149"/>
      <c r="G12" s="473"/>
      <c r="H12" s="473"/>
      <c r="I12" s="473"/>
      <c r="J12" s="473"/>
      <c r="K12" s="473"/>
      <c r="L12" s="473"/>
      <c r="M12" s="473"/>
    </row>
    <row r="13" spans="1:13" s="151" customFormat="1" ht="12.75">
      <c r="A13" s="176"/>
      <c r="B13" s="346" t="s">
        <v>71</v>
      </c>
      <c r="C13" s="181"/>
      <c r="D13" s="149"/>
      <c r="E13" s="149"/>
      <c r="F13" s="149"/>
      <c r="G13" s="473"/>
      <c r="H13" s="473"/>
      <c r="I13" s="473"/>
      <c r="J13" s="473"/>
      <c r="K13" s="473"/>
      <c r="L13" s="473"/>
      <c r="M13" s="473"/>
    </row>
    <row r="14" spans="1:13" s="151" customFormat="1" ht="12.75">
      <c r="A14" s="473"/>
      <c r="B14" s="473"/>
      <c r="C14" s="171"/>
      <c r="D14" s="473"/>
      <c r="E14" s="473"/>
      <c r="F14" s="473"/>
      <c r="G14" s="473"/>
      <c r="H14" s="473"/>
      <c r="I14" s="473"/>
      <c r="J14" s="473"/>
      <c r="K14" s="473"/>
      <c r="L14" s="473"/>
      <c r="M14" s="473"/>
    </row>
    <row r="15" spans="1:13" s="151" customFormat="1" ht="12.75">
      <c r="A15" s="176"/>
      <c r="B15" s="176"/>
      <c r="C15" s="178"/>
      <c r="D15" s="347"/>
      <c r="E15" s="149"/>
      <c r="F15" s="149"/>
      <c r="G15" s="473"/>
      <c r="H15" s="473"/>
      <c r="I15" s="473"/>
      <c r="J15" s="473"/>
      <c r="K15" s="473"/>
      <c r="L15" s="473"/>
      <c r="M15" s="473"/>
    </row>
    <row r="16" spans="1:13" s="133" customFormat="1" ht="12.75">
      <c r="A16" s="149"/>
      <c r="B16" s="149"/>
      <c r="C16" s="181"/>
      <c r="D16" s="149"/>
      <c r="E16" s="149"/>
      <c r="F16" s="149"/>
      <c r="G16" s="172"/>
      <c r="J16" s="172"/>
      <c r="K16" s="172"/>
      <c r="L16" s="328"/>
      <c r="M16" s="329"/>
    </row>
    <row r="17" spans="1:13" s="151" customFormat="1" ht="12.75">
      <c r="A17" s="176"/>
      <c r="B17" s="222" t="s">
        <v>69</v>
      </c>
      <c r="C17" s="222">
        <v>0</v>
      </c>
      <c r="D17" s="222"/>
      <c r="E17" s="222"/>
      <c r="F17" s="149"/>
      <c r="G17" s="473"/>
      <c r="H17" s="473"/>
      <c r="I17" s="473"/>
      <c r="J17" s="473"/>
      <c r="K17" s="473"/>
      <c r="L17" s="473"/>
      <c r="M17" s="473"/>
    </row>
    <row r="18" spans="1:13" s="133" customFormat="1" ht="12.75">
      <c r="A18" s="149"/>
      <c r="B18" s="149"/>
      <c r="C18" s="181"/>
      <c r="D18" s="149"/>
      <c r="E18" s="149"/>
      <c r="F18" s="149"/>
      <c r="G18" s="172"/>
      <c r="J18" s="172"/>
      <c r="K18" s="172"/>
      <c r="L18" s="328"/>
      <c r="M18" s="329"/>
    </row>
    <row r="19" spans="1:13" s="133" customFormat="1" ht="12.75">
      <c r="A19" s="149"/>
      <c r="B19" s="149"/>
      <c r="C19" s="181"/>
      <c r="D19" s="149"/>
      <c r="E19" s="149"/>
      <c r="F19" s="149"/>
      <c r="G19" s="172"/>
      <c r="J19" s="172"/>
      <c r="K19" s="172"/>
      <c r="L19" s="328"/>
      <c r="M19" s="329"/>
    </row>
    <row r="20" spans="1:13" s="133" customFormat="1" ht="12.75">
      <c r="A20" s="149"/>
      <c r="B20" s="149"/>
      <c r="C20" s="181"/>
      <c r="D20" s="149"/>
      <c r="E20" s="149"/>
      <c r="F20" s="149"/>
      <c r="G20" s="172"/>
      <c r="J20" s="172"/>
      <c r="K20" s="172"/>
      <c r="L20" s="328"/>
      <c r="M20" s="329"/>
    </row>
    <row r="21" spans="1:13" s="133" customFormat="1" ht="12.75">
      <c r="A21" s="149"/>
      <c r="B21" s="149"/>
      <c r="C21" s="181"/>
      <c r="D21" s="149"/>
      <c r="E21" s="149"/>
      <c r="F21" s="149"/>
      <c r="G21" s="172"/>
      <c r="J21" s="172"/>
      <c r="K21" s="172"/>
      <c r="L21" s="328"/>
      <c r="M21" s="329"/>
    </row>
    <row r="22" spans="1:13" s="133" customFormat="1" ht="12.75">
      <c r="A22" s="149"/>
      <c r="B22" s="149"/>
      <c r="C22" s="181"/>
      <c r="D22" s="149"/>
      <c r="E22" s="149"/>
      <c r="F22" s="149"/>
      <c r="G22" s="172"/>
      <c r="J22" s="172"/>
      <c r="K22" s="172"/>
      <c r="L22" s="328"/>
      <c r="M22" s="329"/>
    </row>
    <row r="23" spans="1:13" s="133" customFormat="1" ht="12.75">
      <c r="A23" s="149"/>
      <c r="B23" s="149"/>
      <c r="C23" s="181"/>
      <c r="D23" s="149"/>
      <c r="E23" s="149"/>
      <c r="F23" s="149"/>
      <c r="G23" s="172"/>
      <c r="J23" s="172"/>
      <c r="K23" s="172"/>
      <c r="L23" s="328"/>
      <c r="M23" s="329"/>
    </row>
    <row r="24" spans="1:13" s="133" customFormat="1" ht="12.75">
      <c r="A24" s="149"/>
      <c r="B24" s="149"/>
      <c r="C24" s="181"/>
      <c r="D24" s="149"/>
      <c r="E24" s="149"/>
      <c r="F24" s="149"/>
      <c r="G24" s="172"/>
      <c r="J24" s="172"/>
      <c r="K24" s="172"/>
      <c r="L24" s="328"/>
      <c r="M24" s="329"/>
    </row>
    <row r="25" spans="1:13" s="133" customFormat="1" ht="12.75">
      <c r="A25" s="149"/>
      <c r="B25" s="149"/>
      <c r="C25" s="181"/>
      <c r="D25" s="149"/>
      <c r="E25" s="149"/>
      <c r="F25" s="149"/>
      <c r="G25" s="172"/>
      <c r="J25" s="172"/>
      <c r="K25" s="172"/>
      <c r="L25" s="328"/>
      <c r="M25" s="329"/>
    </row>
    <row r="26" spans="1:13" s="133" customFormat="1" ht="12.75">
      <c r="A26" s="149"/>
      <c r="B26" s="149"/>
      <c r="C26" s="181"/>
      <c r="D26" s="149"/>
      <c r="E26" s="149"/>
      <c r="F26" s="149"/>
      <c r="G26" s="172"/>
      <c r="J26" s="172"/>
      <c r="K26" s="172"/>
      <c r="L26" s="328"/>
      <c r="M26" s="329"/>
    </row>
    <row r="27" spans="1:13" s="133" customFormat="1" ht="12.75">
      <c r="A27" s="149"/>
      <c r="B27" s="149"/>
      <c r="C27" s="181"/>
      <c r="D27" s="149"/>
      <c r="E27" s="149"/>
      <c r="F27" s="149"/>
      <c r="G27" s="172"/>
      <c r="J27" s="172"/>
      <c r="M27" s="121"/>
    </row>
    <row r="28" spans="1:13" s="133" customFormat="1" ht="12.75">
      <c r="A28" s="149"/>
      <c r="B28" s="149"/>
      <c r="C28" s="181"/>
      <c r="D28" s="149"/>
      <c r="E28" s="149"/>
      <c r="F28" s="149"/>
      <c r="G28" s="172"/>
      <c r="J28" s="172"/>
      <c r="K28" s="172"/>
      <c r="L28" s="172"/>
      <c r="M28" s="172"/>
    </row>
    <row r="29" spans="1:13" s="133" customFormat="1" ht="12.75">
      <c r="A29" s="149"/>
      <c r="B29" s="149"/>
      <c r="C29" s="181"/>
      <c r="D29" s="149"/>
      <c r="E29" s="149"/>
      <c r="F29" s="149"/>
      <c r="G29" s="172"/>
      <c r="H29" s="172"/>
      <c r="I29" s="172"/>
      <c r="J29" s="172"/>
      <c r="K29" s="172"/>
      <c r="L29" s="470"/>
      <c r="M29" s="469"/>
    </row>
    <row r="30" spans="1:13" s="133" customFormat="1" ht="12.75">
      <c r="A30" s="149"/>
      <c r="B30" s="149"/>
      <c r="C30" s="181"/>
      <c r="D30" s="343"/>
      <c r="E30" s="149"/>
      <c r="F30" s="149"/>
      <c r="G30" s="329"/>
      <c r="H30" s="329"/>
      <c r="I30" s="329"/>
      <c r="J30" s="329"/>
      <c r="K30" s="329"/>
      <c r="L30" s="329"/>
      <c r="M30" s="329"/>
    </row>
    <row r="31" spans="1:13" s="151" customFormat="1" ht="12.75">
      <c r="A31" s="465" t="s">
        <v>74</v>
      </c>
      <c r="B31" s="467" t="s">
        <v>75</v>
      </c>
      <c r="C31" s="309" t="s">
        <v>76</v>
      </c>
      <c r="D31" s="348" t="s">
        <v>77</v>
      </c>
      <c r="E31" s="149"/>
      <c r="F31" s="149"/>
      <c r="G31" s="473"/>
      <c r="H31" s="473"/>
      <c r="I31" s="473"/>
      <c r="J31" s="473"/>
      <c r="K31" s="473"/>
      <c r="L31" s="473"/>
      <c r="M31" s="473"/>
    </row>
    <row r="32" spans="1:13" s="151" customFormat="1" ht="12.75">
      <c r="A32" s="464" t="s">
        <v>78</v>
      </c>
      <c r="B32" s="464" t="s">
        <v>79</v>
      </c>
      <c r="C32" s="464" t="s">
        <v>80</v>
      </c>
      <c r="D32" s="464" t="s">
        <v>81</v>
      </c>
      <c r="E32" s="149"/>
      <c r="F32" s="149"/>
      <c r="G32" s="473"/>
      <c r="H32" s="473"/>
      <c r="I32" s="473"/>
      <c r="J32" s="473"/>
      <c r="K32" s="473"/>
      <c r="L32" s="473"/>
      <c r="M32" s="473"/>
    </row>
    <row r="33" spans="1:6" s="151" customFormat="1" ht="12.75">
      <c r="A33" s="149"/>
      <c r="B33" s="149"/>
      <c r="C33" s="181"/>
      <c r="D33" s="149"/>
      <c r="E33" s="149"/>
      <c r="F33" s="149"/>
    </row>
    <row r="34" spans="1:6" s="151" customFormat="1" ht="12.75">
      <c r="A34" s="149"/>
      <c r="B34" s="149"/>
      <c r="C34" s="181"/>
      <c r="D34" s="149"/>
      <c r="E34" s="149"/>
      <c r="F34" s="149"/>
    </row>
    <row r="35" spans="1:6" s="151" customFormat="1" ht="12.75">
      <c r="A35" s="149"/>
      <c r="B35" s="149"/>
      <c r="C35" s="181"/>
      <c r="D35" s="149"/>
      <c r="E35" s="149"/>
      <c r="F35" s="149"/>
    </row>
    <row r="36" spans="1:6" s="151" customFormat="1" ht="12.75">
      <c r="A36" s="149"/>
      <c r="B36" s="149"/>
      <c r="C36" s="181"/>
      <c r="D36" s="149"/>
      <c r="E36" s="149"/>
      <c r="F36" s="149"/>
    </row>
    <row r="37" spans="1:6" s="151" customFormat="1" ht="12.75">
      <c r="A37" s="149"/>
      <c r="B37" s="149"/>
      <c r="C37" s="181"/>
      <c r="D37" s="149"/>
      <c r="E37" s="149"/>
      <c r="F37" s="149"/>
    </row>
    <row r="38" spans="1:6" s="151" customFormat="1" ht="12.75">
      <c r="A38" s="473"/>
      <c r="B38" s="473"/>
      <c r="C38" s="171"/>
      <c r="D38" s="473"/>
      <c r="E38" s="473"/>
      <c r="F38" s="473"/>
    </row>
    <row r="39" spans="1:6" s="151" customFormat="1" ht="12.75">
      <c r="A39" s="473"/>
      <c r="B39" s="473"/>
      <c r="C39" s="171"/>
      <c r="D39" s="473"/>
      <c r="E39" s="473"/>
      <c r="F39" s="473"/>
    </row>
    <row r="40" spans="1:6" s="151" customFormat="1" ht="12.75">
      <c r="A40" s="473"/>
      <c r="B40" s="473"/>
      <c r="C40" s="171"/>
      <c r="D40" s="473"/>
      <c r="E40" s="473"/>
      <c r="F40" s="473"/>
    </row>
    <row r="41" spans="1:6" s="110" customFormat="1" ht="12.75">
      <c r="C41" s="111"/>
    </row>
    <row r="42" spans="1:6" s="110" customFormat="1" ht="12.75">
      <c r="C42" s="111"/>
    </row>
    <row r="43" spans="1:6" s="110" customFormat="1" ht="12.75">
      <c r="C43" s="111"/>
    </row>
    <row r="44" spans="1:6" s="110" customFormat="1" ht="12.75">
      <c r="C44" s="111"/>
    </row>
    <row r="45" spans="1:6" s="110" customFormat="1" ht="12.75">
      <c r="C45" s="111"/>
    </row>
    <row r="46" spans="1:6" s="110" customFormat="1" ht="12.75">
      <c r="C46" s="111"/>
    </row>
    <row r="47" spans="1:6" s="110" customFormat="1" ht="12.75">
      <c r="C47" s="111"/>
    </row>
    <row r="48" spans="1:6" s="110" customFormat="1" ht="12.75">
      <c r="C48" s="111"/>
    </row>
    <row r="49" spans="3:3" s="110" customFormat="1" ht="12.75">
      <c r="C49" s="111"/>
    </row>
    <row r="100" spans="3:3" s="151" customFormat="1" ht="12.75">
      <c r="C100" s="171"/>
    </row>
    <row r="309" spans="3:3" s="151" customFormat="1" ht="12.75">
      <c r="C309" s="171"/>
    </row>
    <row r="310" spans="3:3" s="151" customFormat="1" ht="12.75">
      <c r="C310" s="171"/>
    </row>
    <row r="311" spans="3:3" s="151" customFormat="1" ht="12.75">
      <c r="C311" s="171"/>
    </row>
    <row r="312" spans="3:3" s="151" customFormat="1" ht="12.75">
      <c r="C312" s="171"/>
    </row>
    <row r="313" spans="3:3" s="151" customFormat="1" ht="12.75">
      <c r="C313" s="171"/>
    </row>
    <row r="314" spans="3:3" s="151" customFormat="1" ht="12.75">
      <c r="C314" s="171"/>
    </row>
    <row r="315" spans="3:3" s="151" customFormat="1" ht="12.75">
      <c r="C315" s="171"/>
    </row>
    <row r="316" spans="3:3" s="151" customFormat="1" ht="12.75">
      <c r="C316" s="171"/>
    </row>
    <row r="317" spans="3:3" s="151" customFormat="1" ht="12.75">
      <c r="C317" s="171"/>
    </row>
    <row r="318" spans="3:3" s="151" customFormat="1" ht="12.75">
      <c r="C318" s="171"/>
    </row>
    <row r="319" spans="3:3" s="151" customFormat="1" ht="12.75">
      <c r="C319" s="171"/>
    </row>
    <row r="320" spans="3:3" s="151" customFormat="1" ht="12.75">
      <c r="C320" s="171"/>
    </row>
    <row r="321" spans="3:3" s="151" customFormat="1" ht="12.75">
      <c r="C321" s="171"/>
    </row>
    <row r="322" spans="3:3" s="151" customFormat="1" ht="12.75">
      <c r="C322" s="171"/>
    </row>
    <row r="323" spans="3:3" s="151" customFormat="1" ht="12.75">
      <c r="C323" s="171"/>
    </row>
    <row r="324" spans="3:3" s="151" customFormat="1" ht="12.75">
      <c r="C324" s="171"/>
    </row>
    <row r="325" spans="3:3" s="151" customFormat="1" ht="12.75">
      <c r="C325" s="171"/>
    </row>
    <row r="326" spans="3:3" s="151" customFormat="1" ht="12.75">
      <c r="C326" s="171"/>
    </row>
    <row r="327" spans="3:3" s="151" customFormat="1" ht="12.75">
      <c r="C327" s="171"/>
    </row>
    <row r="328" spans="3:3" s="151" customFormat="1" ht="12.75">
      <c r="C328" s="171"/>
    </row>
    <row r="329" spans="3:3" s="151" customFormat="1" ht="12.75">
      <c r="C329" s="171"/>
    </row>
    <row r="330" spans="3:3" s="151" customFormat="1" ht="12.75">
      <c r="C330" s="171"/>
    </row>
    <row r="331" spans="3:3" s="151" customFormat="1" ht="12.75">
      <c r="C331" s="171"/>
    </row>
    <row r="332" spans="3:3" s="151" customFormat="1" ht="12.75">
      <c r="C332" s="171"/>
    </row>
    <row r="333" spans="3:3" s="151" customFormat="1" ht="12.75">
      <c r="C333" s="171"/>
    </row>
    <row r="334" spans="3:3" s="151" customFormat="1" ht="12.75">
      <c r="C334" s="171"/>
    </row>
    <row r="335" spans="3:3" s="151" customFormat="1" ht="12.75">
      <c r="C335" s="171"/>
    </row>
    <row r="336" spans="3:3" s="151" customFormat="1" ht="12.75">
      <c r="C336" s="171"/>
    </row>
    <row r="337" spans="3:3" s="151" customFormat="1" ht="12.75">
      <c r="C337" s="171"/>
    </row>
    <row r="338" spans="3:3" s="151" customFormat="1" ht="12.75">
      <c r="C338" s="171"/>
    </row>
    <row r="339" spans="3:3" s="151" customFormat="1" ht="12.75">
      <c r="C339" s="171"/>
    </row>
    <row r="340" spans="3:3" s="151" customFormat="1" ht="12.75">
      <c r="C340" s="171"/>
    </row>
    <row r="341" spans="3:3" s="151" customFormat="1" ht="12.75">
      <c r="C341" s="171"/>
    </row>
    <row r="342" spans="3:3" s="151" customFormat="1" ht="12.75">
      <c r="C342" s="171"/>
    </row>
    <row r="343" spans="3:3" s="151" customFormat="1" ht="12.75">
      <c r="C343" s="171"/>
    </row>
    <row r="345" spans="3:3" s="151" customFormat="1" ht="12.75">
      <c r="C345" s="171"/>
    </row>
    <row r="346" spans="3:3" s="151" customFormat="1" ht="12.75">
      <c r="C346" s="171"/>
    </row>
    <row r="347" spans="3:3" s="151" customFormat="1" ht="12.75">
      <c r="C347" s="171"/>
    </row>
    <row r="348" spans="3:3" s="151" customFormat="1" ht="12.75">
      <c r="C348" s="171"/>
    </row>
    <row r="349" spans="3:3" s="151" customFormat="1" ht="12.75">
      <c r="C349" s="171"/>
    </row>
    <row r="350" spans="3:3" s="151" customFormat="1" ht="12.75">
      <c r="C350" s="171"/>
    </row>
    <row r="351" spans="3:3" s="151" customFormat="1" ht="12.75">
      <c r="C351" s="171"/>
    </row>
    <row r="352" spans="3:3" s="151" customFormat="1" ht="12.75">
      <c r="C352" s="171"/>
    </row>
    <row r="353" spans="3:3" s="151" customFormat="1" ht="12.75">
      <c r="C353" s="171"/>
    </row>
    <row r="354" spans="3:3" s="151" customFormat="1" ht="12.75">
      <c r="C354" s="171"/>
    </row>
    <row r="355" spans="3:3" s="151" customFormat="1" ht="12.75">
      <c r="C355" s="171"/>
    </row>
    <row r="356" spans="3:3" s="151" customFormat="1" ht="12.75">
      <c r="C356" s="171"/>
    </row>
    <row r="357" spans="3:3" s="151" customFormat="1" ht="12.75">
      <c r="C357" s="171"/>
    </row>
    <row r="358" spans="3:3" s="151" customFormat="1" ht="12.75">
      <c r="C358" s="171"/>
    </row>
    <row r="359" spans="3:3" s="151" customFormat="1" ht="12.75">
      <c r="C359" s="171"/>
    </row>
    <row r="360" spans="3:3" s="151" customFormat="1" ht="12.75">
      <c r="C360" s="171"/>
    </row>
    <row r="361" spans="3:3" s="151" customFormat="1" ht="12.75">
      <c r="C361" s="171"/>
    </row>
    <row r="362" spans="3:3" s="151" customFormat="1" ht="12.75">
      <c r="C362" s="171"/>
    </row>
    <row r="363" spans="3:3" s="151" customFormat="1" ht="12.75">
      <c r="C363" s="171"/>
    </row>
    <row r="364" spans="3:3" s="151" customFormat="1" ht="12.75">
      <c r="C364" s="171"/>
    </row>
    <row r="365" spans="3:3" s="151" customFormat="1" ht="12.75">
      <c r="C365" s="171"/>
    </row>
    <row r="366" spans="3:3" s="151" customFormat="1" ht="12.75">
      <c r="C366" s="171"/>
    </row>
    <row r="367" spans="3:3" s="151" customFormat="1" ht="12.75">
      <c r="C367" s="171"/>
    </row>
    <row r="368" spans="3:3" s="151" customFormat="1" ht="12.75">
      <c r="C368" s="171"/>
    </row>
    <row r="369" spans="3:3" s="151" customFormat="1" ht="12.75">
      <c r="C369" s="171"/>
    </row>
    <row r="370" spans="3:3" s="151" customFormat="1" ht="12.75">
      <c r="C370" s="171"/>
    </row>
    <row r="371" spans="3:3" s="151" customFormat="1" ht="12.75">
      <c r="C371" s="171"/>
    </row>
    <row r="372" spans="3:3" s="151" customFormat="1" ht="12.75">
      <c r="C372" s="171"/>
    </row>
    <row r="373" spans="3:3" s="151" customFormat="1" ht="12.75">
      <c r="C373" s="171"/>
    </row>
    <row r="374" spans="3:3" s="151" customFormat="1" ht="12.75">
      <c r="C374" s="171"/>
    </row>
    <row r="375" spans="3:3" s="151" customFormat="1" ht="12.75">
      <c r="C375" s="171"/>
    </row>
    <row r="376" spans="3:3" s="151" customFormat="1" ht="12.75">
      <c r="C376" s="171"/>
    </row>
    <row r="377" spans="3:3" s="151" customFormat="1" ht="12.75">
      <c r="C377" s="171"/>
    </row>
    <row r="378" spans="3:3" s="151" customFormat="1" ht="12.75">
      <c r="C378" s="171"/>
    </row>
    <row r="379" spans="3:3" s="151" customFormat="1" ht="12.75">
      <c r="C379" s="171"/>
    </row>
    <row r="380" spans="3:3" s="151" customFormat="1" ht="12.75">
      <c r="C380" s="171"/>
    </row>
    <row r="381" spans="3:3" s="151" customFormat="1" ht="12.75">
      <c r="C381" s="171"/>
    </row>
    <row r="382" spans="3:3" s="151" customFormat="1" ht="12.75">
      <c r="C382" s="171"/>
    </row>
    <row r="383" spans="3:3" s="151" customFormat="1" ht="12.75">
      <c r="C383" s="171"/>
    </row>
    <row r="384" spans="3:3" s="151" customFormat="1" ht="12.75">
      <c r="C384" s="171"/>
    </row>
    <row r="385" spans="3:3" s="151" customFormat="1" ht="12.75">
      <c r="C385" s="171"/>
    </row>
    <row r="386" spans="3:3" s="151" customFormat="1" ht="12.75">
      <c r="C386" s="171"/>
    </row>
    <row r="387" spans="3:3" s="151" customFormat="1" ht="12.75">
      <c r="C387" s="171"/>
    </row>
    <row r="388" spans="3:3" s="151" customFormat="1" ht="12.75">
      <c r="C388" s="171"/>
    </row>
    <row r="389" spans="3:3" s="151" customFormat="1" ht="12.75">
      <c r="C389" s="171"/>
    </row>
    <row r="390" spans="3:3" s="151" customFormat="1" ht="12.75">
      <c r="C390" s="171"/>
    </row>
    <row r="391" spans="3:3" s="151" customFormat="1" ht="12.75">
      <c r="C391" s="171"/>
    </row>
    <row r="392" spans="3:3" s="151" customFormat="1" ht="12.75">
      <c r="C392" s="171"/>
    </row>
    <row r="393" spans="3:3" s="151" customFormat="1" ht="12.75">
      <c r="C393" s="171"/>
    </row>
    <row r="394" spans="3:3" s="151" customFormat="1" ht="12.75">
      <c r="C394" s="171"/>
    </row>
    <row r="395" spans="3:3" s="151" customFormat="1" ht="12.75">
      <c r="C395" s="171"/>
    </row>
    <row r="396" spans="3:3" s="151" customFormat="1" ht="12.75">
      <c r="C396" s="171"/>
    </row>
    <row r="397" spans="3:3" s="151" customFormat="1" ht="12.75">
      <c r="C397" s="171"/>
    </row>
    <row r="398" spans="3:3" s="151" customFormat="1" ht="12.75">
      <c r="C398" s="171"/>
    </row>
    <row r="399" spans="3:3" s="151" customFormat="1" ht="12.75">
      <c r="C399" s="171"/>
    </row>
    <row r="400" spans="3:3" s="151" customFormat="1" ht="12.75">
      <c r="C400" s="171"/>
    </row>
    <row r="401" spans="3:3" s="151" customFormat="1" ht="12.75">
      <c r="C401" s="171"/>
    </row>
    <row r="402" spans="3:3" s="151" customFormat="1" ht="12.75">
      <c r="C402" s="171"/>
    </row>
    <row r="403" spans="3:3" s="151" customFormat="1" ht="12.75">
      <c r="C403" s="171"/>
    </row>
    <row r="404" spans="3:3" s="151" customFormat="1" ht="12.75">
      <c r="C404" s="171"/>
    </row>
    <row r="405" spans="3:3" s="151" customFormat="1" ht="12.75">
      <c r="C405" s="171"/>
    </row>
    <row r="406" spans="3:3" s="151" customFormat="1" ht="12.75">
      <c r="C406" s="171"/>
    </row>
    <row r="407" spans="3:3" s="151" customFormat="1" ht="12.75">
      <c r="C407" s="171"/>
    </row>
    <row r="408" spans="3:3" s="151" customFormat="1" ht="12.75">
      <c r="C408" s="171"/>
    </row>
    <row r="409" spans="3:3" s="151" customFormat="1" ht="12.75">
      <c r="C409" s="171"/>
    </row>
    <row r="410" spans="3:3" s="151" customFormat="1" ht="12.75">
      <c r="C410" s="171"/>
    </row>
    <row r="411" spans="3:3" s="151" customFormat="1" ht="12.75">
      <c r="C411" s="171"/>
    </row>
    <row r="412" spans="3:3" s="151" customFormat="1" ht="12.75">
      <c r="C412" s="171"/>
    </row>
    <row r="413" spans="3:3" s="151" customFormat="1" ht="12.75">
      <c r="C413" s="171"/>
    </row>
    <row r="414" spans="3:3" s="151" customFormat="1" ht="12.75">
      <c r="C414" s="171"/>
    </row>
    <row r="415" spans="3:3" s="151" customFormat="1" ht="12.75">
      <c r="C415" s="171"/>
    </row>
    <row r="416" spans="3:3" s="151" customFormat="1" ht="12.75">
      <c r="C416" s="171"/>
    </row>
    <row r="417" spans="3:3" s="151" customFormat="1" ht="12.75">
      <c r="C417" s="171"/>
    </row>
    <row r="418" spans="3:3" s="151" customFormat="1" ht="12.75">
      <c r="C418" s="171"/>
    </row>
    <row r="419" spans="3:3" s="151" customFormat="1" ht="12.75">
      <c r="C419" s="171"/>
    </row>
    <row r="420" spans="3:3" s="151" customFormat="1" ht="12.75">
      <c r="C420" s="171"/>
    </row>
    <row r="421" spans="3:3" s="151" customFormat="1" ht="12.75">
      <c r="C421" s="171"/>
    </row>
    <row r="422" spans="3:3" s="151" customFormat="1" ht="12.75">
      <c r="C422" s="171"/>
    </row>
    <row r="423" spans="3:3" s="151" customFormat="1" ht="12.75">
      <c r="C423" s="171"/>
    </row>
    <row r="424" spans="3:3" s="151" customFormat="1" ht="12.75">
      <c r="C424" s="171"/>
    </row>
    <row r="425" spans="3:3" s="151" customFormat="1" ht="12.75">
      <c r="C425" s="171"/>
    </row>
    <row r="426" spans="3:3" s="151" customFormat="1" ht="12.75">
      <c r="C426" s="171"/>
    </row>
    <row r="427" spans="3:3" s="151" customFormat="1" ht="12.75">
      <c r="C427" s="171"/>
    </row>
    <row r="428" spans="3:3" s="151" customFormat="1" ht="12.75">
      <c r="C428" s="171"/>
    </row>
    <row r="429" spans="3:3" s="151" customFormat="1" ht="12.75">
      <c r="C429" s="171"/>
    </row>
    <row r="430" spans="3:3" s="151" customFormat="1" ht="12.75">
      <c r="C430" s="171"/>
    </row>
    <row r="431" spans="3:3" s="151" customFormat="1" ht="12.75">
      <c r="C431" s="171"/>
    </row>
    <row r="432" spans="3:3" s="151" customFormat="1" ht="12.75">
      <c r="C432" s="171"/>
    </row>
    <row r="433" spans="3:3" s="151" customFormat="1" ht="12.75">
      <c r="C433" s="171"/>
    </row>
    <row r="434" spans="3:3" s="151" customFormat="1" ht="12.75">
      <c r="C434" s="171"/>
    </row>
    <row r="435" spans="3:3" s="151" customFormat="1" ht="12.75">
      <c r="C435" s="171"/>
    </row>
    <row r="436" spans="3:3" s="151" customFormat="1" ht="12.75">
      <c r="C436" s="171"/>
    </row>
    <row r="437" spans="3:3" s="151" customFormat="1" ht="12.75">
      <c r="C437" s="171"/>
    </row>
    <row r="438" spans="3:3" s="151" customFormat="1" ht="12.75">
      <c r="C438" s="171"/>
    </row>
    <row r="439" spans="3:3" s="151" customFormat="1" ht="12.75">
      <c r="C439" s="171"/>
    </row>
    <row r="440" spans="3:3" s="151" customFormat="1" ht="12.75">
      <c r="C440" s="171"/>
    </row>
    <row r="441" spans="3:3" s="151" customFormat="1" ht="12.75">
      <c r="C441" s="171"/>
    </row>
    <row r="442" spans="3:3" s="151" customFormat="1" ht="12.75">
      <c r="C442" s="171"/>
    </row>
    <row r="443" spans="3:3" s="151" customFormat="1" ht="12.75">
      <c r="C443" s="171"/>
    </row>
    <row r="444" spans="3:3" s="151" customFormat="1" ht="12.75">
      <c r="C444" s="171"/>
    </row>
    <row r="445" spans="3:3" s="151" customFormat="1" ht="12.75">
      <c r="C445" s="171"/>
    </row>
    <row r="446" spans="3:3" s="151" customFormat="1" ht="12.75">
      <c r="C446" s="171"/>
    </row>
    <row r="447" spans="3:3" s="151" customFormat="1" ht="12.75">
      <c r="C447" s="171"/>
    </row>
    <row r="448" spans="3:3" s="151" customFormat="1" ht="12.75">
      <c r="C448" s="171"/>
    </row>
    <row r="449" spans="3:3" s="151" customFormat="1" ht="12.75">
      <c r="C449" s="171"/>
    </row>
    <row r="450" spans="3:3" s="151" customFormat="1" ht="12.75">
      <c r="C450" s="171"/>
    </row>
    <row r="451" spans="3:3" s="151" customFormat="1" ht="12.75">
      <c r="C451" s="171"/>
    </row>
    <row r="452" spans="3:3" s="151" customFormat="1" ht="12.75">
      <c r="C452" s="171"/>
    </row>
    <row r="453" spans="3:3" s="151" customFormat="1" ht="12.75">
      <c r="C453" s="171"/>
    </row>
    <row r="454" spans="3:3" s="151" customFormat="1" ht="12.75">
      <c r="C454" s="171"/>
    </row>
    <row r="455" spans="3:3" s="151" customFormat="1" ht="12.75">
      <c r="C455" s="171"/>
    </row>
    <row r="456" spans="3:3" s="151" customFormat="1" ht="12.75">
      <c r="C456" s="171"/>
    </row>
    <row r="457" spans="3:3" s="151" customFormat="1" ht="12.75">
      <c r="C457" s="171"/>
    </row>
    <row r="458" spans="3:3" s="151" customFormat="1" ht="12.75">
      <c r="C458" s="171"/>
    </row>
    <row r="459" spans="3:3" s="151" customFormat="1" ht="12.75">
      <c r="C459" s="171"/>
    </row>
    <row r="460" spans="3:3" s="151" customFormat="1" ht="12.75">
      <c r="C460" s="171"/>
    </row>
    <row r="461" spans="3:3" s="151" customFormat="1" ht="12.75">
      <c r="C461" s="171"/>
    </row>
    <row r="462" spans="3:3" s="151" customFormat="1" ht="12.75">
      <c r="C462" s="171"/>
    </row>
    <row r="463" spans="3:3" s="151" customFormat="1" ht="12.75">
      <c r="C463" s="171"/>
    </row>
    <row r="464" spans="3:3" s="151" customFormat="1" ht="12.75">
      <c r="C464" s="171"/>
    </row>
    <row r="465" spans="3:3" s="151" customFormat="1" ht="12.75">
      <c r="C465" s="171"/>
    </row>
    <row r="466" spans="3:3" s="151" customFormat="1" ht="12.75">
      <c r="C466" s="171"/>
    </row>
    <row r="467" spans="3:3" s="151" customFormat="1" ht="12.75">
      <c r="C467" s="171"/>
    </row>
    <row r="468" spans="3:3" s="151" customFormat="1" ht="12.75">
      <c r="C468" s="171"/>
    </row>
    <row r="469" spans="3:3" s="151" customFormat="1" ht="12.75">
      <c r="C469" s="171"/>
    </row>
    <row r="470" spans="3:3" s="151" customFormat="1" ht="12.75">
      <c r="C470" s="171"/>
    </row>
    <row r="471" spans="3:3" s="151" customFormat="1" ht="12.75">
      <c r="C471" s="171"/>
    </row>
    <row r="472" spans="3:3" s="151" customFormat="1" ht="12.75">
      <c r="C472" s="171"/>
    </row>
    <row r="473" spans="3:3" s="151" customFormat="1" ht="12.75">
      <c r="C473" s="171"/>
    </row>
    <row r="474" spans="3:3" s="151" customFormat="1" ht="12.75">
      <c r="C474" s="171"/>
    </row>
    <row r="475" spans="3:3" s="151" customFormat="1" ht="12.75">
      <c r="C475" s="171"/>
    </row>
    <row r="476" spans="3:3" s="151" customFormat="1" ht="12.75">
      <c r="C476" s="171"/>
    </row>
    <row r="477" spans="3:3" s="151" customFormat="1" ht="12.75">
      <c r="C477" s="171"/>
    </row>
    <row r="478" spans="3:3" s="151" customFormat="1" ht="12.75">
      <c r="C478" s="171"/>
    </row>
    <row r="479" spans="3:3" s="151" customFormat="1" ht="12.75">
      <c r="C479" s="171"/>
    </row>
    <row r="480" spans="3:3" s="151" customFormat="1" ht="12.75">
      <c r="C480" s="171"/>
    </row>
    <row r="481" spans="3:3" s="151" customFormat="1" ht="12.75">
      <c r="C481" s="171"/>
    </row>
    <row r="482" spans="3:3" s="151" customFormat="1" ht="12.75">
      <c r="C482" s="171"/>
    </row>
    <row r="483" spans="3:3" s="151" customFormat="1" ht="12.75">
      <c r="C483" s="171"/>
    </row>
    <row r="484" spans="3:3" s="151" customFormat="1" ht="12.75">
      <c r="C484" s="171"/>
    </row>
    <row r="485" spans="3:3" s="151" customFormat="1" ht="12.75">
      <c r="C485" s="171"/>
    </row>
    <row r="486" spans="3:3" s="151" customFormat="1" ht="12.75">
      <c r="C486" s="171"/>
    </row>
    <row r="487" spans="3:3" s="151" customFormat="1" ht="12.75">
      <c r="C487" s="171"/>
    </row>
    <row r="488" spans="3:3" s="151" customFormat="1" ht="12.75">
      <c r="C488" s="171"/>
    </row>
    <row r="489" spans="3:3" s="151" customFormat="1" ht="12.75">
      <c r="C489" s="171"/>
    </row>
    <row r="490" spans="3:3" s="151" customFormat="1" ht="12.75">
      <c r="C490" s="171"/>
    </row>
    <row r="491" spans="3:3" s="151" customFormat="1" ht="12.75">
      <c r="C491" s="171"/>
    </row>
    <row r="492" spans="3:3" s="151" customFormat="1" ht="12.75">
      <c r="C492" s="171"/>
    </row>
    <row r="493" spans="3:3" s="151" customFormat="1" ht="12.75">
      <c r="C493" s="171"/>
    </row>
    <row r="494" spans="3:3" s="151" customFormat="1" ht="12.75">
      <c r="C494" s="171"/>
    </row>
    <row r="495" spans="3:3" s="151" customFormat="1" ht="12.75">
      <c r="C495" s="171"/>
    </row>
    <row r="496" spans="3:3" s="151" customFormat="1" ht="12.75">
      <c r="C496" s="171"/>
    </row>
    <row r="497" spans="3:3" s="151" customFormat="1" ht="12.75">
      <c r="C497" s="171"/>
    </row>
    <row r="498" spans="3:3" s="151" customFormat="1" ht="12.75">
      <c r="C498" s="171"/>
    </row>
    <row r="499" spans="3:3" s="151" customFormat="1" ht="12.75">
      <c r="C499" s="171"/>
    </row>
    <row r="500" spans="3:3" s="151" customFormat="1" ht="12.75">
      <c r="C500" s="171"/>
    </row>
    <row r="501" spans="3:3" s="151" customFormat="1" ht="12.75">
      <c r="C501" s="171"/>
    </row>
    <row r="502" spans="3:3" s="151" customFormat="1" ht="12.75">
      <c r="C502" s="171"/>
    </row>
    <row r="503" spans="3:3" s="151" customFormat="1" ht="12.75">
      <c r="C503" s="171"/>
    </row>
    <row r="504" spans="3:3" s="151" customFormat="1" ht="12.75">
      <c r="C504" s="171"/>
    </row>
    <row r="505" spans="3:3" s="151" customFormat="1" ht="12.75">
      <c r="C505" s="171"/>
    </row>
    <row r="506" spans="3:3" s="151" customFormat="1" ht="12.75">
      <c r="C506" s="171"/>
    </row>
    <row r="507" spans="3:3" s="151" customFormat="1" ht="12.75">
      <c r="C507" s="171"/>
    </row>
    <row r="508" spans="3:3" s="151" customFormat="1" ht="12.75">
      <c r="C508" s="171"/>
    </row>
    <row r="509" spans="3:3" s="151" customFormat="1" ht="12.75">
      <c r="C509" s="171"/>
    </row>
    <row r="510" spans="3:3" s="151" customFormat="1" ht="12.75">
      <c r="C510" s="171"/>
    </row>
    <row r="511" spans="3:3" s="151" customFormat="1" ht="12.75">
      <c r="C511" s="171"/>
    </row>
    <row r="512" spans="3:3" s="151" customFormat="1" ht="12.75">
      <c r="C512" s="171"/>
    </row>
    <row r="513" spans="3:3" s="151" customFormat="1" ht="12.75">
      <c r="C513" s="171"/>
    </row>
    <row r="514" spans="3:3" s="151" customFormat="1" ht="12.75">
      <c r="C514" s="171"/>
    </row>
    <row r="515" spans="3:3" s="151" customFormat="1" ht="12.75">
      <c r="C515" s="171"/>
    </row>
    <row r="516" spans="3:3" s="151" customFormat="1" ht="12.75">
      <c r="C516" s="171"/>
    </row>
    <row r="517" spans="3:3" s="151" customFormat="1" ht="12.75">
      <c r="C517" s="171"/>
    </row>
    <row r="518" spans="3:3" s="151" customFormat="1" ht="12.75">
      <c r="C518" s="171"/>
    </row>
    <row r="519" spans="3:3" s="151" customFormat="1" ht="12.75">
      <c r="C519" s="171"/>
    </row>
    <row r="520" spans="3:3" s="151" customFormat="1" ht="12.75">
      <c r="C520" s="171"/>
    </row>
    <row r="521" spans="3:3" s="151" customFormat="1" ht="12.75">
      <c r="C521" s="171"/>
    </row>
    <row r="522" spans="3:3" s="151" customFormat="1" ht="12.75">
      <c r="C522" s="171"/>
    </row>
    <row r="523" spans="3:3" s="151" customFormat="1" ht="12.75">
      <c r="C523" s="171"/>
    </row>
    <row r="524" spans="3:3" s="151" customFormat="1" ht="12.75">
      <c r="C524" s="171"/>
    </row>
    <row r="525" spans="3:3" s="151" customFormat="1" ht="12.75">
      <c r="C525" s="171"/>
    </row>
    <row r="526" spans="3:3" s="151" customFormat="1" ht="12.75">
      <c r="C526" s="171"/>
    </row>
    <row r="527" spans="3:3" s="151" customFormat="1" ht="12.75">
      <c r="C527" s="171"/>
    </row>
    <row r="528" spans="3:3" s="151" customFormat="1" ht="12.75">
      <c r="C528" s="171"/>
    </row>
    <row r="529" spans="3:3" s="151" customFormat="1" ht="12.75">
      <c r="C529" s="171"/>
    </row>
    <row r="530" spans="3:3" s="151" customFormat="1" ht="12.75">
      <c r="C530" s="171"/>
    </row>
    <row r="531" spans="3:3" s="151" customFormat="1" ht="12.75">
      <c r="C531" s="171"/>
    </row>
    <row r="532" spans="3:3" s="151" customFormat="1" ht="12.75">
      <c r="C532" s="171"/>
    </row>
    <row r="533" spans="3:3" s="151" customFormat="1" ht="12.75">
      <c r="C533" s="171"/>
    </row>
    <row r="534" spans="3:3" s="151" customFormat="1" ht="12.75">
      <c r="C534" s="171"/>
    </row>
    <row r="535" spans="3:3" s="151" customFormat="1" ht="12.75">
      <c r="C535" s="171"/>
    </row>
    <row r="536" spans="3:3" s="151" customFormat="1" ht="12.75">
      <c r="C536" s="171"/>
    </row>
    <row r="537" spans="3:3" s="151" customFormat="1" ht="12.75">
      <c r="C537" s="171"/>
    </row>
    <row r="538" spans="3:3" s="151" customFormat="1" ht="12.75">
      <c r="C538" s="171"/>
    </row>
    <row r="539" spans="3:3" s="151" customFormat="1" ht="12.75">
      <c r="C539" s="171"/>
    </row>
    <row r="540" spans="3:3" s="151" customFormat="1" ht="12.75">
      <c r="C540" s="171"/>
    </row>
    <row r="541" spans="3:3" s="151" customFormat="1" ht="12.75">
      <c r="C541" s="171"/>
    </row>
    <row r="542" spans="3:3" s="151" customFormat="1" ht="12.75">
      <c r="C542" s="171"/>
    </row>
    <row r="543" spans="3:3" s="151" customFormat="1" ht="12.75">
      <c r="C543" s="171"/>
    </row>
    <row r="544" spans="3:3" s="151" customFormat="1" ht="12.75">
      <c r="C544" s="171"/>
    </row>
    <row r="545" spans="3:3" s="151" customFormat="1" ht="12.75">
      <c r="C545" s="171"/>
    </row>
    <row r="546" spans="3:3" s="151" customFormat="1" ht="12.75">
      <c r="C546" s="171"/>
    </row>
    <row r="547" spans="3:3" s="151" customFormat="1" ht="12.75">
      <c r="C547" s="171"/>
    </row>
    <row r="548" spans="3:3" s="151" customFormat="1" ht="12.75">
      <c r="C548" s="171"/>
    </row>
    <row r="549" spans="3:3" s="151" customFormat="1" ht="12.75">
      <c r="C549" s="171"/>
    </row>
    <row r="550" spans="3:3" s="151" customFormat="1" ht="12.75">
      <c r="C550" s="171"/>
    </row>
    <row r="551" spans="3:3" s="151" customFormat="1" ht="12.75">
      <c r="C551" s="171"/>
    </row>
    <row r="552" spans="3:3" s="151" customFormat="1" ht="12.75">
      <c r="C552" s="171"/>
    </row>
    <row r="553" spans="3:3" s="151" customFormat="1" ht="12.75">
      <c r="C553" s="171"/>
    </row>
    <row r="554" spans="3:3" s="151" customFormat="1" ht="12.75">
      <c r="C554" s="171"/>
    </row>
    <row r="555" spans="3:3" s="151" customFormat="1" ht="12.75">
      <c r="C555" s="171"/>
    </row>
    <row r="556" spans="3:3" s="151" customFormat="1" ht="12.75">
      <c r="C556" s="171"/>
    </row>
    <row r="557" spans="3:3" s="151" customFormat="1" ht="12.75">
      <c r="C557" s="171"/>
    </row>
    <row r="558" spans="3:3" s="151" customFormat="1" ht="12.75">
      <c r="C558" s="171"/>
    </row>
    <row r="559" spans="3:3" s="151" customFormat="1" ht="12.75">
      <c r="C559" s="171"/>
    </row>
    <row r="560" spans="3:3" s="151" customFormat="1" ht="12.75">
      <c r="C560" s="171"/>
    </row>
    <row r="561" spans="3:3" s="151" customFormat="1" ht="12.75">
      <c r="C561" s="171"/>
    </row>
    <row r="562" spans="3:3" s="151" customFormat="1" ht="12.75">
      <c r="C562" s="171"/>
    </row>
    <row r="563" spans="3:3" s="151" customFormat="1" ht="12.75">
      <c r="C563" s="171"/>
    </row>
    <row r="564" spans="3:3" s="151" customFormat="1" ht="12.75">
      <c r="C564" s="171"/>
    </row>
    <row r="565" spans="3:3" s="151" customFormat="1" ht="12.75">
      <c r="C565" s="171"/>
    </row>
    <row r="566" spans="3:3" s="151" customFormat="1" ht="12.75">
      <c r="C566" s="171"/>
    </row>
    <row r="567" spans="3:3" s="151" customFormat="1" ht="12.75">
      <c r="C567" s="171"/>
    </row>
    <row r="568" spans="3:3" s="151" customFormat="1" ht="12.75">
      <c r="C568" s="171"/>
    </row>
    <row r="569" spans="3:3" s="151" customFormat="1" ht="12.75">
      <c r="C569" s="171"/>
    </row>
    <row r="570" spans="3:3" s="151" customFormat="1" ht="12.75">
      <c r="C570" s="171"/>
    </row>
    <row r="571" spans="3:3" s="151" customFormat="1" ht="12.75">
      <c r="C571" s="171"/>
    </row>
    <row r="572" spans="3:3" s="151" customFormat="1" ht="12.75">
      <c r="C572" s="171"/>
    </row>
    <row r="573" spans="3:3" s="151" customFormat="1" ht="12.75">
      <c r="C573" s="171"/>
    </row>
    <row r="574" spans="3:3" s="151" customFormat="1" ht="12.75">
      <c r="C574" s="171"/>
    </row>
    <row r="575" spans="3:3" s="151" customFormat="1" ht="12.75">
      <c r="C575" s="171"/>
    </row>
    <row r="576" spans="3:3" s="151" customFormat="1" ht="12.75">
      <c r="C576" s="171"/>
    </row>
    <row r="577" spans="3:3" s="151" customFormat="1" ht="12.75">
      <c r="C577" s="171"/>
    </row>
    <row r="578" spans="3:3" s="151" customFormat="1" ht="12.75">
      <c r="C578" s="171"/>
    </row>
    <row r="579" spans="3:3" s="151" customFormat="1" ht="12.75">
      <c r="C579" s="171"/>
    </row>
    <row r="580" spans="3:3" s="151" customFormat="1" ht="12.75">
      <c r="C580" s="171"/>
    </row>
    <row r="581" spans="3:3" s="151" customFormat="1" ht="12.75">
      <c r="C581" s="171"/>
    </row>
    <row r="582" spans="3:3" s="151" customFormat="1" ht="12.75">
      <c r="C582" s="171"/>
    </row>
    <row r="583" spans="3:3" s="151" customFormat="1" ht="12.75">
      <c r="C583" s="171"/>
    </row>
    <row r="584" spans="3:3" s="151" customFormat="1" ht="12.75">
      <c r="C584" s="171"/>
    </row>
    <row r="585" spans="3:3" s="151" customFormat="1" ht="12.75">
      <c r="C585" s="171"/>
    </row>
    <row r="586" spans="3:3" s="151" customFormat="1" ht="12.75">
      <c r="C586" s="171"/>
    </row>
    <row r="587" spans="3:3" s="151" customFormat="1" ht="12.75">
      <c r="C587" s="171"/>
    </row>
    <row r="588" spans="3:3" s="151" customFormat="1" ht="12.75">
      <c r="C588" s="171"/>
    </row>
    <row r="589" spans="3:3" s="151" customFormat="1" ht="12.75">
      <c r="C589" s="171"/>
    </row>
    <row r="590" spans="3:3" s="151" customFormat="1" ht="12.75">
      <c r="C590" s="171"/>
    </row>
    <row r="591" spans="3:3" s="151" customFormat="1" ht="12.75">
      <c r="C591" s="171"/>
    </row>
    <row r="592" spans="3:3" s="151" customFormat="1" ht="12.75">
      <c r="C592" s="171"/>
    </row>
    <row r="593" spans="3:3" s="151" customFormat="1" ht="12.75">
      <c r="C593" s="171"/>
    </row>
    <row r="594" spans="3:3" s="151" customFormat="1" ht="12.75">
      <c r="C594" s="171"/>
    </row>
    <row r="595" spans="3:3" s="151" customFormat="1" ht="12.75">
      <c r="C595" s="171"/>
    </row>
    <row r="596" spans="3:3" s="151" customFormat="1" ht="12.75">
      <c r="C596" s="171"/>
    </row>
    <row r="597" spans="3:3" s="151" customFormat="1" ht="12.75">
      <c r="C597" s="171"/>
    </row>
    <row r="598" spans="3:3" s="151" customFormat="1" ht="12.75">
      <c r="C598" s="171"/>
    </row>
    <row r="599" spans="3:3" s="151" customFormat="1" ht="12.75">
      <c r="C599" s="171"/>
    </row>
    <row r="600" spans="3:3" s="151" customFormat="1" ht="12.75">
      <c r="C600" s="171"/>
    </row>
    <row r="601" spans="3:3" s="151" customFormat="1" ht="12.75">
      <c r="C601" s="171"/>
    </row>
    <row r="602" spans="3:3" s="151" customFormat="1" ht="12.75">
      <c r="C602" s="171"/>
    </row>
    <row r="603" spans="3:3" s="151" customFormat="1" ht="12.75">
      <c r="C603" s="171"/>
    </row>
    <row r="604" spans="3:3" s="151" customFormat="1" ht="12.75">
      <c r="C604" s="171"/>
    </row>
    <row r="605" spans="3:3" s="151" customFormat="1" ht="12.75">
      <c r="C605" s="171"/>
    </row>
    <row r="606" spans="3:3" s="151" customFormat="1" ht="12.75">
      <c r="C606" s="171"/>
    </row>
    <row r="607" spans="3:3" s="151" customFormat="1" ht="12.75">
      <c r="C607" s="171"/>
    </row>
    <row r="608" spans="3:3" s="151" customFormat="1" ht="12.75">
      <c r="C608" s="171"/>
    </row>
    <row r="609" spans="3:3" s="151" customFormat="1" ht="12.75">
      <c r="C609" s="171"/>
    </row>
    <row r="610" spans="3:3" s="151" customFormat="1" ht="12.75">
      <c r="C610" s="171"/>
    </row>
    <row r="611" spans="3:3" s="151" customFormat="1" ht="12.75">
      <c r="C611" s="171"/>
    </row>
    <row r="612" spans="3:3" s="151" customFormat="1" ht="12.75">
      <c r="C612" s="171"/>
    </row>
    <row r="613" spans="3:3" s="151" customFormat="1" ht="12.75">
      <c r="C613" s="171"/>
    </row>
    <row r="614" spans="3:3" s="151" customFormat="1" ht="12.75">
      <c r="C614" s="171"/>
    </row>
    <row r="615" spans="3:3" s="151" customFormat="1" ht="12.75">
      <c r="C615" s="171"/>
    </row>
    <row r="616" spans="3:3" s="151" customFormat="1" ht="12.75">
      <c r="C616" s="171"/>
    </row>
    <row r="617" spans="3:3" s="151" customFormat="1" ht="12.75">
      <c r="C617" s="171"/>
    </row>
    <row r="618" spans="3:3" s="151" customFormat="1" ht="12.75">
      <c r="C618" s="171"/>
    </row>
    <row r="619" spans="3:3" s="151" customFormat="1" ht="12.75">
      <c r="C619" s="171"/>
    </row>
    <row r="620" spans="3:3" s="151" customFormat="1" ht="12.75">
      <c r="C620" s="171"/>
    </row>
    <row r="621" spans="3:3" s="151" customFormat="1" ht="12.75">
      <c r="C621" s="171"/>
    </row>
    <row r="622" spans="3:3" s="151" customFormat="1" ht="12.75">
      <c r="C622" s="171"/>
    </row>
    <row r="623" spans="3:3" s="151" customFormat="1" ht="12.75">
      <c r="C623" s="171"/>
    </row>
    <row r="624" spans="3:3" s="151" customFormat="1" ht="12.75">
      <c r="C624" s="171"/>
    </row>
    <row r="625" spans="3:3" s="151" customFormat="1" ht="12.75">
      <c r="C625" s="171"/>
    </row>
    <row r="626" spans="3:3" s="151" customFormat="1" ht="12.75">
      <c r="C626" s="171"/>
    </row>
    <row r="627" spans="3:3" s="151" customFormat="1" ht="12.75">
      <c r="C627" s="171"/>
    </row>
    <row r="628" spans="3:3" s="151" customFormat="1" ht="12.75">
      <c r="C628" s="171"/>
    </row>
    <row r="629" spans="3:3" s="151" customFormat="1" ht="12.75">
      <c r="C629" s="171"/>
    </row>
    <row r="630" spans="3:3" s="151" customFormat="1" ht="12.75">
      <c r="C630" s="171"/>
    </row>
    <row r="631" spans="3:3" s="151" customFormat="1" ht="12.75">
      <c r="C631" s="171"/>
    </row>
    <row r="632" spans="3:3" s="151" customFormat="1" ht="12.75">
      <c r="C632" s="171"/>
    </row>
    <row r="633" spans="3:3" s="151" customFormat="1" ht="12.75">
      <c r="C633" s="171"/>
    </row>
    <row r="634" spans="3:3" s="151" customFormat="1" ht="12.75">
      <c r="C634" s="171"/>
    </row>
    <row r="635" spans="3:3" s="151" customFormat="1" ht="12.75">
      <c r="C635" s="171"/>
    </row>
    <row r="636" spans="3:3" s="151" customFormat="1" ht="12.75">
      <c r="C636" s="171"/>
    </row>
    <row r="637" spans="3:3" s="151" customFormat="1" ht="12.75">
      <c r="C637" s="171"/>
    </row>
    <row r="638" spans="3:3" s="151" customFormat="1" ht="12.75">
      <c r="C638" s="171"/>
    </row>
    <row r="639" spans="3:3" s="151" customFormat="1" ht="12.75">
      <c r="C639" s="171"/>
    </row>
    <row r="640" spans="3:3" s="151" customFormat="1" ht="12.75">
      <c r="C640" s="171"/>
    </row>
    <row r="641" spans="3:3" s="151" customFormat="1" ht="12.75">
      <c r="C641" s="171"/>
    </row>
    <row r="642" spans="3:3" s="151" customFormat="1" ht="12.75">
      <c r="C642" s="171"/>
    </row>
    <row r="643" spans="3:3" s="151" customFormat="1" ht="12.75">
      <c r="C643" s="171"/>
    </row>
    <row r="644" spans="3:3" s="151" customFormat="1" ht="12.75">
      <c r="C644" s="171"/>
    </row>
    <row r="645" spans="3:3" s="151" customFormat="1" ht="12.75">
      <c r="C645" s="171"/>
    </row>
    <row r="646" spans="3:3" s="151" customFormat="1" ht="12.75">
      <c r="C646" s="171"/>
    </row>
    <row r="647" spans="3:3" s="151" customFormat="1" ht="12.75">
      <c r="C647" s="171"/>
    </row>
    <row r="648" spans="3:3" s="151" customFormat="1" ht="12.75">
      <c r="C648" s="171"/>
    </row>
    <row r="649" spans="3:3" s="151" customFormat="1" ht="12.75">
      <c r="C649" s="171"/>
    </row>
    <row r="650" spans="3:3" s="151" customFormat="1" ht="12.75">
      <c r="C650" s="171"/>
    </row>
    <row r="651" spans="3:3" s="151" customFormat="1" ht="12.75">
      <c r="C651" s="171"/>
    </row>
    <row r="652" spans="3:3" s="151" customFormat="1" ht="12.75">
      <c r="C652" s="171"/>
    </row>
    <row r="653" spans="3:3" s="151" customFormat="1" ht="12.75">
      <c r="C653" s="171"/>
    </row>
    <row r="654" spans="3:3" s="151" customFormat="1" ht="12.75">
      <c r="C654" s="171"/>
    </row>
    <row r="655" spans="3:3" s="151" customFormat="1" ht="12.75">
      <c r="C655" s="171"/>
    </row>
    <row r="656" spans="3:3" s="151" customFormat="1" ht="12.75">
      <c r="C656" s="171"/>
    </row>
    <row r="657" spans="3:3" s="151" customFormat="1" ht="12.75">
      <c r="C657" s="171"/>
    </row>
    <row r="658" spans="3:3" s="151" customFormat="1" ht="12.75">
      <c r="C658" s="171"/>
    </row>
    <row r="659" spans="3:3" s="151" customFormat="1" ht="12.75">
      <c r="C659" s="171"/>
    </row>
    <row r="660" spans="3:3" s="151" customFormat="1" ht="12.75">
      <c r="C660" s="171"/>
    </row>
    <row r="661" spans="3:3" s="151" customFormat="1" ht="12.75">
      <c r="C661" s="171"/>
    </row>
    <row r="662" spans="3:3" s="151" customFormat="1" ht="12.75">
      <c r="C662" s="171"/>
    </row>
    <row r="663" spans="3:3" s="151" customFormat="1" ht="12.75">
      <c r="C663" s="171"/>
    </row>
    <row r="664" spans="3:3" s="151" customFormat="1" ht="12.75">
      <c r="C664" s="171"/>
    </row>
    <row r="665" spans="3:3" s="151" customFormat="1" ht="12.75">
      <c r="C665" s="171"/>
    </row>
    <row r="666" spans="3:3" s="151" customFormat="1" ht="12.75">
      <c r="C666" s="171"/>
    </row>
    <row r="667" spans="3:3" s="151" customFormat="1" ht="12.75">
      <c r="C667" s="171"/>
    </row>
    <row r="668" spans="3:3" s="151" customFormat="1" ht="12.75">
      <c r="C668" s="171"/>
    </row>
    <row r="669" spans="3:3" s="151" customFormat="1" ht="12.75">
      <c r="C669" s="171"/>
    </row>
    <row r="670" spans="3:3" s="151" customFormat="1" ht="12.75">
      <c r="C670" s="171"/>
    </row>
    <row r="671" spans="3:3" s="151" customFormat="1" ht="12.75">
      <c r="C671" s="171"/>
    </row>
    <row r="672" spans="3:3" s="151" customFormat="1" ht="12.75">
      <c r="C672" s="171"/>
    </row>
    <row r="673" spans="3:3" s="151" customFormat="1" ht="12.75">
      <c r="C673" s="171"/>
    </row>
    <row r="674" spans="3:3" s="151" customFormat="1" ht="12.75">
      <c r="C674" s="171"/>
    </row>
    <row r="675" spans="3:3" s="151" customFormat="1" ht="12.75">
      <c r="C675" s="171"/>
    </row>
    <row r="676" spans="3:3" s="151" customFormat="1" ht="12.75">
      <c r="C676" s="171"/>
    </row>
    <row r="677" spans="3:3" s="151" customFormat="1" ht="12.75">
      <c r="C677" s="171"/>
    </row>
    <row r="678" spans="3:3" s="151" customFormat="1" ht="12.75">
      <c r="C678" s="171"/>
    </row>
    <row r="679" spans="3:3" s="151" customFormat="1" ht="12.75">
      <c r="C679" s="171"/>
    </row>
    <row r="680" spans="3:3" s="151" customFormat="1" ht="12.75">
      <c r="C680" s="171"/>
    </row>
    <row r="681" spans="3:3" s="151" customFormat="1" ht="12.75">
      <c r="C681" s="171"/>
    </row>
    <row r="682" spans="3:3" s="151" customFormat="1" ht="12.75">
      <c r="C682" s="171"/>
    </row>
    <row r="683" spans="3:3" s="151" customFormat="1" ht="12.75">
      <c r="C683" s="171"/>
    </row>
    <row r="684" spans="3:3" s="151" customFormat="1" ht="12.75">
      <c r="C684" s="171"/>
    </row>
    <row r="685" spans="3:3" s="151" customFormat="1" ht="12.75">
      <c r="C685" s="171"/>
    </row>
    <row r="686" spans="3:3" s="151" customFormat="1" ht="12.75">
      <c r="C686" s="171"/>
    </row>
    <row r="687" spans="3:3" s="151" customFormat="1" ht="12.75">
      <c r="C687" s="171"/>
    </row>
    <row r="688" spans="3:3" s="151" customFormat="1" ht="12.75">
      <c r="C688" s="171"/>
    </row>
    <row r="689" spans="3:3" s="151" customFormat="1" ht="12.75">
      <c r="C689" s="171"/>
    </row>
    <row r="690" spans="3:3" s="151" customFormat="1" ht="12.75">
      <c r="C690" s="171"/>
    </row>
    <row r="691" spans="3:3" s="151" customFormat="1" ht="12.75">
      <c r="C691" s="171"/>
    </row>
    <row r="692" spans="3:3" s="151" customFormat="1" ht="12.75">
      <c r="C692" s="171"/>
    </row>
    <row r="693" spans="3:3" s="151" customFormat="1" ht="12.75">
      <c r="C693" s="171"/>
    </row>
    <row r="694" spans="3:3" s="151" customFormat="1" ht="12.75">
      <c r="C694" s="171"/>
    </row>
    <row r="695" spans="3:3" s="151" customFormat="1" ht="12.75">
      <c r="C695" s="171"/>
    </row>
    <row r="696" spans="3:3" s="151" customFormat="1" ht="12.75">
      <c r="C696" s="171"/>
    </row>
    <row r="697" spans="3:3" s="151" customFormat="1" ht="12.75">
      <c r="C697" s="171"/>
    </row>
    <row r="698" spans="3:3" s="151" customFormat="1" ht="12.75">
      <c r="C698" s="171"/>
    </row>
    <row r="699" spans="3:3" s="151" customFormat="1" ht="12.75">
      <c r="C699" s="171"/>
    </row>
    <row r="700" spans="3:3" s="151" customFormat="1" ht="12.75">
      <c r="C700" s="171"/>
    </row>
    <row r="701" spans="3:3" s="151" customFormat="1" ht="12.75">
      <c r="C701" s="171"/>
    </row>
    <row r="702" spans="3:3" s="151" customFormat="1" ht="12.75">
      <c r="C702" s="171"/>
    </row>
    <row r="703" spans="3:3" s="151" customFormat="1" ht="12.75">
      <c r="C703" s="171"/>
    </row>
    <row r="704" spans="3:3" s="151" customFormat="1" ht="12.75">
      <c r="C704" s="171"/>
    </row>
    <row r="705" spans="3:3" s="151" customFormat="1" ht="12.75">
      <c r="C705" s="171"/>
    </row>
    <row r="706" spans="3:3" s="151" customFormat="1" ht="12.75">
      <c r="C706" s="171"/>
    </row>
    <row r="707" spans="3:3" s="151" customFormat="1" ht="12.75">
      <c r="C707" s="171"/>
    </row>
    <row r="708" spans="3:3" s="151" customFormat="1" ht="12.75">
      <c r="C708" s="171"/>
    </row>
    <row r="709" spans="3:3" s="151" customFormat="1" ht="12.75">
      <c r="C709" s="171"/>
    </row>
    <row r="710" spans="3:3" s="151" customFormat="1" ht="12.75">
      <c r="C710" s="171"/>
    </row>
    <row r="711" spans="3:3" s="151" customFormat="1" ht="12.75">
      <c r="C711" s="171"/>
    </row>
    <row r="712" spans="3:3" s="151" customFormat="1" ht="12.75">
      <c r="C712" s="171"/>
    </row>
    <row r="713" spans="3:3" s="151" customFormat="1" ht="12.75">
      <c r="C713" s="171"/>
    </row>
    <row r="714" spans="3:3" s="151" customFormat="1" ht="12.75">
      <c r="C714" s="171"/>
    </row>
    <row r="715" spans="3:3" s="151" customFormat="1" ht="12.75">
      <c r="C715" s="171"/>
    </row>
    <row r="716" spans="3:3" s="151" customFormat="1" ht="12.75">
      <c r="C716" s="171"/>
    </row>
    <row r="717" spans="3:3" s="151" customFormat="1" ht="12.75">
      <c r="C717" s="171"/>
    </row>
    <row r="718" spans="3:3" s="151" customFormat="1" ht="12.75">
      <c r="C718" s="171"/>
    </row>
    <row r="719" spans="3:3" s="151" customFormat="1" ht="12.75">
      <c r="C719" s="171"/>
    </row>
    <row r="720" spans="3:3" s="151" customFormat="1" ht="12.75">
      <c r="C720" s="171"/>
    </row>
    <row r="721" spans="3:3" s="151" customFormat="1" ht="12.75">
      <c r="C721" s="171"/>
    </row>
    <row r="722" spans="3:3" s="151" customFormat="1" ht="12.75">
      <c r="C722" s="171"/>
    </row>
    <row r="723" spans="3:3" s="151" customFormat="1" ht="12.75">
      <c r="C723" s="171"/>
    </row>
    <row r="724" spans="3:3" s="151" customFormat="1" ht="12.75">
      <c r="C724" s="171"/>
    </row>
    <row r="725" spans="3:3" s="151" customFormat="1" ht="12.75">
      <c r="C725" s="171"/>
    </row>
    <row r="726" spans="3:3" s="151" customFormat="1" ht="12.75">
      <c r="C726" s="171"/>
    </row>
    <row r="727" spans="3:3" s="151" customFormat="1" ht="12.75">
      <c r="C727" s="171"/>
    </row>
    <row r="728" spans="3:3" s="151" customFormat="1" ht="12.75">
      <c r="C728" s="171"/>
    </row>
    <row r="729" spans="3:3" s="151" customFormat="1" ht="12.75">
      <c r="C729" s="171"/>
    </row>
    <row r="730" spans="3:3" s="151" customFormat="1" ht="12.75">
      <c r="C730" s="171"/>
    </row>
    <row r="731" spans="3:3" s="151" customFormat="1" ht="12.75">
      <c r="C731" s="171"/>
    </row>
    <row r="732" spans="3:3" s="151" customFormat="1" ht="12.75">
      <c r="C732" s="171"/>
    </row>
    <row r="733" spans="3:3" s="151" customFormat="1" ht="12.75">
      <c r="C733" s="171"/>
    </row>
    <row r="734" spans="3:3" s="151" customFormat="1" ht="12.75">
      <c r="C734" s="171"/>
    </row>
    <row r="735" spans="3:3" s="151" customFormat="1" ht="12.75">
      <c r="C735" s="171"/>
    </row>
    <row r="736" spans="3:3" s="151" customFormat="1" ht="12.75">
      <c r="C736" s="171"/>
    </row>
    <row r="737" spans="3:3" s="151" customFormat="1" ht="12.75">
      <c r="C737" s="171"/>
    </row>
    <row r="738" spans="3:3" s="151" customFormat="1" ht="12.75">
      <c r="C738" s="171"/>
    </row>
    <row r="739" spans="3:3" s="151" customFormat="1" ht="12.75">
      <c r="C739" s="171"/>
    </row>
    <row r="740" spans="3:3" s="151" customFormat="1" ht="12.75">
      <c r="C740" s="171"/>
    </row>
    <row r="741" spans="3:3" s="151" customFormat="1" ht="12.75">
      <c r="C741" s="171"/>
    </row>
    <row r="742" spans="3:3" s="151" customFormat="1" ht="12.75">
      <c r="C742" s="171"/>
    </row>
    <row r="743" spans="3:3" s="151" customFormat="1" ht="12.75">
      <c r="C743" s="171"/>
    </row>
    <row r="744" spans="3:3" s="151" customFormat="1" ht="12.75">
      <c r="C744" s="171"/>
    </row>
    <row r="745" spans="3:3" s="151" customFormat="1" ht="12.75">
      <c r="C745" s="171"/>
    </row>
    <row r="746" spans="3:3" s="151" customFormat="1" ht="12.75">
      <c r="C746" s="171"/>
    </row>
    <row r="747" spans="3:3" s="151" customFormat="1" ht="12.75">
      <c r="C747" s="171"/>
    </row>
    <row r="748" spans="3:3" s="151" customFormat="1" ht="12.75">
      <c r="C748" s="171"/>
    </row>
    <row r="749" spans="3:3" s="151" customFormat="1" ht="12.75">
      <c r="C749" s="171"/>
    </row>
    <row r="750" spans="3:3" s="151" customFormat="1" ht="12.75">
      <c r="C750" s="171"/>
    </row>
    <row r="751" spans="3:3" s="151" customFormat="1" ht="12.75">
      <c r="C751" s="171"/>
    </row>
    <row r="752" spans="3:3" s="151" customFormat="1" ht="12.75">
      <c r="C752" s="171"/>
    </row>
    <row r="753" spans="3:3" s="151" customFormat="1" ht="12.75">
      <c r="C753" s="171"/>
    </row>
    <row r="754" spans="3:3" s="151" customFormat="1" ht="12.75">
      <c r="C754" s="171"/>
    </row>
    <row r="755" spans="3:3" s="151" customFormat="1" ht="12.75">
      <c r="C755" s="171"/>
    </row>
    <row r="756" spans="3:3" s="151" customFormat="1" ht="12.75">
      <c r="C756" s="171"/>
    </row>
    <row r="757" spans="3:3" s="151" customFormat="1" ht="12.75">
      <c r="C757" s="171"/>
    </row>
    <row r="758" spans="3:3" s="151" customFormat="1" ht="12.75">
      <c r="C758" s="171"/>
    </row>
    <row r="759" spans="3:3" s="151" customFormat="1" ht="12.75">
      <c r="C759" s="171"/>
    </row>
    <row r="760" spans="3:3" s="151" customFormat="1" ht="12.75">
      <c r="C760" s="171"/>
    </row>
    <row r="761" spans="3:3" s="151" customFormat="1" ht="12.75">
      <c r="C761" s="171"/>
    </row>
    <row r="762" spans="3:3" s="151" customFormat="1" ht="12.75">
      <c r="C762" s="171"/>
    </row>
    <row r="763" spans="3:3" s="151" customFormat="1" ht="12.75">
      <c r="C763" s="171"/>
    </row>
    <row r="764" spans="3:3" s="151" customFormat="1" ht="12.75">
      <c r="C764" s="171"/>
    </row>
    <row r="765" spans="3:3" s="151" customFormat="1" ht="12.75">
      <c r="C765" s="171"/>
    </row>
    <row r="766" spans="3:3" s="151" customFormat="1" ht="12.75">
      <c r="C766" s="171"/>
    </row>
    <row r="767" spans="3:3" s="151" customFormat="1" ht="12.75">
      <c r="C767" s="171"/>
    </row>
    <row r="768" spans="3:3" s="151" customFormat="1" ht="12.75">
      <c r="C768" s="171"/>
    </row>
    <row r="769" spans="3:3" s="151" customFormat="1" ht="12.75">
      <c r="C769" s="171"/>
    </row>
    <row r="770" spans="3:3" s="151" customFormat="1" ht="12.75">
      <c r="C770" s="171"/>
    </row>
    <row r="771" spans="3:3" s="151" customFormat="1" ht="12.75">
      <c r="C771" s="171"/>
    </row>
    <row r="772" spans="3:3" s="151" customFormat="1" ht="12.75">
      <c r="C772" s="171"/>
    </row>
    <row r="773" spans="3:3" s="151" customFormat="1" ht="12.75">
      <c r="C773" s="171"/>
    </row>
    <row r="774" spans="3:3" s="151" customFormat="1" ht="12.75">
      <c r="C774" s="171"/>
    </row>
    <row r="775" spans="3:3" s="151" customFormat="1" ht="12.75">
      <c r="C775" s="171"/>
    </row>
    <row r="776" spans="3:3" s="151" customFormat="1" ht="12.75">
      <c r="C776" s="171"/>
    </row>
    <row r="777" spans="3:3" s="151" customFormat="1" ht="12.75">
      <c r="C777" s="171"/>
    </row>
    <row r="778" spans="3:3" s="151" customFormat="1" ht="12.75">
      <c r="C778" s="171"/>
    </row>
    <row r="779" spans="3:3" s="151" customFormat="1" ht="12.75">
      <c r="C779" s="171"/>
    </row>
    <row r="780" spans="3:3" s="151" customFormat="1" ht="12.75">
      <c r="C780" s="171"/>
    </row>
    <row r="781" spans="3:3" s="151" customFormat="1" ht="12.75">
      <c r="C781" s="171"/>
    </row>
    <row r="782" spans="3:3" s="151" customFormat="1" ht="12.75">
      <c r="C782" s="171"/>
    </row>
    <row r="783" spans="3:3" s="151" customFormat="1" ht="12.75">
      <c r="C783" s="171"/>
    </row>
    <row r="784" spans="3:3" s="151" customFormat="1" ht="12.75">
      <c r="C784" s="171"/>
    </row>
    <row r="785" spans="3:3" s="151" customFormat="1" ht="12.75">
      <c r="C785" s="171"/>
    </row>
    <row r="786" spans="3:3" s="151" customFormat="1" ht="12.75">
      <c r="C786" s="171"/>
    </row>
    <row r="787" spans="3:3" s="151" customFormat="1" ht="12.75">
      <c r="C787" s="171"/>
    </row>
    <row r="788" spans="3:3" s="151" customFormat="1" ht="12.75">
      <c r="C788" s="171"/>
    </row>
    <row r="789" spans="3:3" s="151" customFormat="1" ht="12.75">
      <c r="C789" s="171"/>
    </row>
    <row r="790" spans="3:3" s="151" customFormat="1" ht="12.75">
      <c r="C790" s="171"/>
    </row>
    <row r="791" spans="3:3" s="151" customFormat="1" ht="12.75">
      <c r="C791" s="171"/>
    </row>
    <row r="792" spans="3:3" s="151" customFormat="1" ht="12.75">
      <c r="C792" s="171"/>
    </row>
    <row r="793" spans="3:3" s="151" customFormat="1" ht="12.75">
      <c r="C793" s="171"/>
    </row>
    <row r="794" spans="3:3" s="151" customFormat="1" ht="12.75">
      <c r="C794" s="171"/>
    </row>
    <row r="795" spans="3:3" s="151" customFormat="1" ht="12.75">
      <c r="C795" s="171"/>
    </row>
    <row r="796" spans="3:3" s="151" customFormat="1" ht="12.75">
      <c r="C796" s="171"/>
    </row>
    <row r="797" spans="3:3" s="151" customFormat="1" ht="12.75">
      <c r="C797" s="171"/>
    </row>
    <row r="798" spans="3:3" s="151" customFormat="1" ht="12.75">
      <c r="C798" s="171"/>
    </row>
    <row r="799" spans="3:3" s="151" customFormat="1" ht="12.75">
      <c r="C799" s="171"/>
    </row>
    <row r="800" spans="3:3" s="151" customFormat="1" ht="12.75">
      <c r="C800" s="171"/>
    </row>
    <row r="801" spans="3:3" s="151" customFormat="1" ht="12.75">
      <c r="C801" s="171"/>
    </row>
    <row r="802" spans="3:3" s="151" customFormat="1" ht="12.75">
      <c r="C802" s="171"/>
    </row>
    <row r="803" spans="3:3" s="151" customFormat="1" ht="12.75">
      <c r="C803" s="171"/>
    </row>
    <row r="804" spans="3:3" s="151" customFormat="1" ht="12.75">
      <c r="C804" s="171"/>
    </row>
    <row r="805" spans="3:3" s="151" customFormat="1" ht="12.75">
      <c r="C805" s="171"/>
    </row>
    <row r="806" spans="3:3" s="151" customFormat="1" ht="12.75">
      <c r="C806" s="171"/>
    </row>
    <row r="807" spans="3:3" s="151" customFormat="1" ht="12.75">
      <c r="C807" s="171"/>
    </row>
    <row r="808" spans="3:3" s="151" customFormat="1" ht="12.75">
      <c r="C808" s="171"/>
    </row>
    <row r="809" spans="3:3" s="151" customFormat="1" ht="12.75">
      <c r="C809" s="171"/>
    </row>
    <row r="810" spans="3:3" s="151" customFormat="1" ht="12.75">
      <c r="C810" s="171"/>
    </row>
    <row r="811" spans="3:3" s="151" customFormat="1" ht="12.75">
      <c r="C811" s="171"/>
    </row>
    <row r="812" spans="3:3" s="151" customFormat="1" ht="12.75">
      <c r="C812" s="171"/>
    </row>
    <row r="813" spans="3:3" s="151" customFormat="1" ht="12.75">
      <c r="C813" s="171"/>
    </row>
    <row r="814" spans="3:3" s="151" customFormat="1" ht="12.75">
      <c r="C814" s="171"/>
    </row>
    <row r="815" spans="3:3" s="151" customFormat="1" ht="12.75">
      <c r="C815" s="171"/>
    </row>
    <row r="816" spans="3:3" s="151" customFormat="1" ht="12.75">
      <c r="C816" s="171"/>
    </row>
    <row r="817" spans="3:3" s="151" customFormat="1" ht="12.75">
      <c r="C817" s="171"/>
    </row>
    <row r="818" spans="3:3" s="151" customFormat="1" ht="12.75">
      <c r="C818" s="171"/>
    </row>
    <row r="819" spans="3:3" s="151" customFormat="1" ht="12.75">
      <c r="C819" s="171"/>
    </row>
    <row r="820" spans="3:3" s="151" customFormat="1" ht="12.75">
      <c r="C820" s="171"/>
    </row>
    <row r="821" spans="3:3" s="151" customFormat="1" ht="12.75">
      <c r="C821" s="171"/>
    </row>
    <row r="822" spans="3:3" s="151" customFormat="1" ht="12.75">
      <c r="C822" s="171"/>
    </row>
    <row r="823" spans="3:3" s="151" customFormat="1" ht="12.75">
      <c r="C823" s="171"/>
    </row>
    <row r="824" spans="3:3" s="151" customFormat="1" ht="12.75">
      <c r="C824" s="171"/>
    </row>
    <row r="825" spans="3:3" s="151" customFormat="1" ht="12.75">
      <c r="C825" s="171"/>
    </row>
    <row r="826" spans="3:3" s="151" customFormat="1" ht="12.75">
      <c r="C826" s="171"/>
    </row>
    <row r="827" spans="3:3" s="151" customFormat="1" ht="12.75">
      <c r="C827" s="171"/>
    </row>
    <row r="828" spans="3:3" s="151" customFormat="1" ht="12.75">
      <c r="C828" s="171"/>
    </row>
    <row r="829" spans="3:3" s="151" customFormat="1" ht="12.75">
      <c r="C829" s="171"/>
    </row>
    <row r="830" spans="3:3" s="151" customFormat="1" ht="12.75">
      <c r="C830" s="171"/>
    </row>
    <row r="831" spans="3:3" s="151" customFormat="1" ht="12.75">
      <c r="C831" s="171"/>
    </row>
    <row r="832" spans="3:3" s="151" customFormat="1" ht="12.75">
      <c r="C832" s="171"/>
    </row>
    <row r="833" spans="3:3" s="151" customFormat="1" ht="12.75">
      <c r="C833" s="171"/>
    </row>
    <row r="834" spans="3:3" s="151" customFormat="1" ht="12.75">
      <c r="C834" s="171"/>
    </row>
    <row r="835" spans="3:3" s="151" customFormat="1" ht="12.75">
      <c r="C835" s="171"/>
    </row>
    <row r="836" spans="3:3" s="151" customFormat="1" ht="12.75">
      <c r="C836" s="171"/>
    </row>
    <row r="837" spans="3:3" s="151" customFormat="1" ht="12.75">
      <c r="C837" s="171"/>
    </row>
    <row r="838" spans="3:3" s="151" customFormat="1" ht="12.75">
      <c r="C838" s="171"/>
    </row>
    <row r="839" spans="3:3" s="151" customFormat="1" ht="12.75">
      <c r="C839" s="171"/>
    </row>
    <row r="840" spans="3:3" s="151" customFormat="1" ht="12.75">
      <c r="C840" s="171"/>
    </row>
    <row r="841" spans="3:3" s="151" customFormat="1" ht="12.75">
      <c r="C841" s="171"/>
    </row>
    <row r="842" spans="3:3" s="151" customFormat="1" ht="12.75">
      <c r="C842" s="171"/>
    </row>
    <row r="843" spans="3:3" s="151" customFormat="1" ht="12.75">
      <c r="C843" s="171"/>
    </row>
    <row r="844" spans="3:3" s="151" customFormat="1" ht="12.75">
      <c r="C844" s="171"/>
    </row>
    <row r="845" spans="3:3" s="151" customFormat="1" ht="12.75">
      <c r="C845" s="171"/>
    </row>
    <row r="846" spans="3:3" s="151" customFormat="1" ht="12.75">
      <c r="C846" s="171"/>
    </row>
    <row r="847" spans="3:3" s="151" customFormat="1" ht="12.75">
      <c r="C847" s="171"/>
    </row>
    <row r="848" spans="3:3" s="151" customFormat="1" ht="12.75">
      <c r="C848" s="171"/>
    </row>
    <row r="849" spans="3:3" s="151" customFormat="1" ht="12.75">
      <c r="C849" s="171"/>
    </row>
    <row r="850" spans="3:3" s="151" customFormat="1" ht="12.75">
      <c r="C850" s="171"/>
    </row>
    <row r="851" spans="3:3" s="151" customFormat="1" ht="12.75">
      <c r="C851" s="171"/>
    </row>
    <row r="852" spans="3:3" s="151" customFormat="1" ht="12.75">
      <c r="C852" s="171"/>
    </row>
    <row r="853" spans="3:3" s="151" customFormat="1" ht="12.75">
      <c r="C853" s="171"/>
    </row>
    <row r="854" spans="3:3" s="151" customFormat="1" ht="12.75">
      <c r="C854" s="171"/>
    </row>
    <row r="855" spans="3:3" s="151" customFormat="1" ht="12.75">
      <c r="C855" s="171"/>
    </row>
    <row r="856" spans="3:3" s="151" customFormat="1" ht="12.75">
      <c r="C856" s="171"/>
    </row>
    <row r="857" spans="3:3" s="151" customFormat="1" ht="12.75">
      <c r="C857" s="171"/>
    </row>
    <row r="858" spans="3:3" s="151" customFormat="1" ht="12.75">
      <c r="C858" s="171"/>
    </row>
    <row r="859" spans="3:3" s="151" customFormat="1" ht="12.75">
      <c r="C859" s="171"/>
    </row>
    <row r="860" spans="3:3" s="151" customFormat="1" ht="12.75">
      <c r="C860" s="171"/>
    </row>
    <row r="861" spans="3:3" s="151" customFormat="1" ht="12.75">
      <c r="C861" s="171"/>
    </row>
    <row r="862" spans="3:3" s="151" customFormat="1" ht="12.75">
      <c r="C862" s="171"/>
    </row>
    <row r="863" spans="3:3" s="151" customFormat="1" ht="12.75">
      <c r="C863" s="171"/>
    </row>
    <row r="864" spans="3:3" s="151" customFormat="1" ht="12.75">
      <c r="C864" s="171"/>
    </row>
    <row r="865" spans="3:3" s="151" customFormat="1" ht="12.75">
      <c r="C865" s="171"/>
    </row>
    <row r="866" spans="3:3" s="151" customFormat="1" ht="12.75">
      <c r="C866" s="171"/>
    </row>
    <row r="867" spans="3:3" s="151" customFormat="1" ht="12.75">
      <c r="C867" s="171"/>
    </row>
    <row r="868" spans="3:3" s="151" customFormat="1" ht="12.75">
      <c r="C868" s="171"/>
    </row>
    <row r="869" spans="3:3" s="151" customFormat="1" ht="12.75">
      <c r="C869" s="171"/>
    </row>
    <row r="870" spans="3:3" s="151" customFormat="1" ht="12.75">
      <c r="C870" s="171"/>
    </row>
    <row r="871" spans="3:3" s="151" customFormat="1" ht="12.75">
      <c r="C871" s="171"/>
    </row>
    <row r="872" spans="3:3" s="151" customFormat="1" ht="12.75">
      <c r="C872" s="171"/>
    </row>
    <row r="873" spans="3:3" s="151" customFormat="1" ht="12.75">
      <c r="C873" s="171"/>
    </row>
    <row r="874" spans="3:3" s="151" customFormat="1" ht="12.75">
      <c r="C874" s="171"/>
    </row>
    <row r="875" spans="3:3" s="151" customFormat="1" ht="12.75">
      <c r="C875" s="171"/>
    </row>
    <row r="876" spans="3:3" s="151" customFormat="1" ht="12.75">
      <c r="C876" s="171"/>
    </row>
    <row r="877" spans="3:3" s="151" customFormat="1" ht="12.75">
      <c r="C877" s="171"/>
    </row>
    <row r="878" spans="3:3" s="151" customFormat="1" ht="12.75">
      <c r="C878" s="171"/>
    </row>
    <row r="879" spans="3:3" s="151" customFormat="1" ht="12.75">
      <c r="C879" s="171"/>
    </row>
    <row r="880" spans="3:3" s="151" customFormat="1" ht="12.75">
      <c r="C880" s="171"/>
    </row>
    <row r="881" spans="3:3" s="151" customFormat="1" ht="12.75">
      <c r="C881" s="171"/>
    </row>
    <row r="882" spans="3:3" s="151" customFormat="1" ht="12.75">
      <c r="C882" s="171"/>
    </row>
    <row r="883" spans="3:3" s="151" customFormat="1" ht="12.75">
      <c r="C883" s="171"/>
    </row>
    <row r="884" spans="3:3" s="151" customFormat="1" ht="12.75">
      <c r="C884" s="171"/>
    </row>
    <row r="885" spans="3:3" s="151" customFormat="1" ht="12.75">
      <c r="C885" s="171"/>
    </row>
    <row r="886" spans="3:3" s="151" customFormat="1" ht="12.75">
      <c r="C886" s="171"/>
    </row>
    <row r="887" spans="3:3" s="151" customFormat="1" ht="12.75">
      <c r="C887" s="171"/>
    </row>
    <row r="888" spans="3:3" s="151" customFormat="1" ht="12.75">
      <c r="C888" s="171"/>
    </row>
    <row r="889" spans="3:3" s="151" customFormat="1" ht="12.75">
      <c r="C889" s="171"/>
    </row>
    <row r="890" spans="3:3" s="151" customFormat="1" ht="12.75">
      <c r="C890" s="171"/>
    </row>
    <row r="891" spans="3:3" s="151" customFormat="1" ht="12.75">
      <c r="C891" s="171"/>
    </row>
    <row r="892" spans="3:3" s="151" customFormat="1" ht="12.75">
      <c r="C892" s="171"/>
    </row>
    <row r="893" spans="3:3" s="151" customFormat="1" ht="12.75">
      <c r="C893" s="171"/>
    </row>
    <row r="894" spans="3:3" s="151" customFormat="1" ht="12.75">
      <c r="C894" s="171"/>
    </row>
    <row r="895" spans="3:3" s="151" customFormat="1" ht="12.75">
      <c r="C895" s="171"/>
    </row>
    <row r="896" spans="3:3" s="151" customFormat="1" ht="12.75">
      <c r="C896" s="171"/>
    </row>
    <row r="897" spans="3:3" s="151" customFormat="1" ht="12.75">
      <c r="C897" s="171"/>
    </row>
    <row r="898" spans="3:3" s="151" customFormat="1" ht="12.75">
      <c r="C898" s="171"/>
    </row>
    <row r="899" spans="3:3" s="151" customFormat="1" ht="12.75">
      <c r="C899" s="171"/>
    </row>
    <row r="900" spans="3:3" s="151" customFormat="1" ht="12.75">
      <c r="C900" s="171"/>
    </row>
    <row r="901" spans="3:3" s="151" customFormat="1" ht="12.75">
      <c r="C901" s="171"/>
    </row>
    <row r="902" spans="3:3" s="151" customFormat="1" ht="12.75">
      <c r="C902" s="171"/>
    </row>
    <row r="903" spans="3:3" s="151" customFormat="1" ht="12.75">
      <c r="C903" s="171"/>
    </row>
    <row r="904" spans="3:3" s="151" customFormat="1" ht="12.75">
      <c r="C904" s="171"/>
    </row>
    <row r="905" spans="3:3" s="151" customFormat="1" ht="12.75">
      <c r="C905" s="171"/>
    </row>
    <row r="906" spans="3:3" s="151" customFormat="1" ht="12.75">
      <c r="C906" s="171"/>
    </row>
    <row r="907" spans="3:3" s="151" customFormat="1" ht="12.75">
      <c r="C907" s="171"/>
    </row>
    <row r="908" spans="3:3" s="151" customFormat="1" ht="12.75">
      <c r="C908" s="171"/>
    </row>
    <row r="909" spans="3:3" s="151" customFormat="1" ht="12.75">
      <c r="C909" s="171"/>
    </row>
    <row r="910" spans="3:3" s="151" customFormat="1" ht="12.75">
      <c r="C910" s="171"/>
    </row>
    <row r="911" spans="3:3" s="151" customFormat="1" ht="12.75">
      <c r="C911" s="171"/>
    </row>
    <row r="912" spans="3:3" s="151" customFormat="1" ht="12.75">
      <c r="C912" s="171"/>
    </row>
    <row r="913" spans="3:3" s="151" customFormat="1" ht="12.75">
      <c r="C913" s="171"/>
    </row>
    <row r="914" spans="3:3" s="151" customFormat="1" ht="12.75">
      <c r="C914" s="171"/>
    </row>
    <row r="915" spans="3:3" s="151" customFormat="1" ht="12.75">
      <c r="C915" s="171"/>
    </row>
    <row r="916" spans="3:3" s="151" customFormat="1" ht="12.75">
      <c r="C916" s="171"/>
    </row>
    <row r="917" spans="3:3" s="151" customFormat="1" ht="12.75">
      <c r="C917" s="171"/>
    </row>
    <row r="918" spans="3:3" s="151" customFormat="1" ht="12.75">
      <c r="C918" s="171"/>
    </row>
    <row r="919" spans="3:3" s="151" customFormat="1" ht="12.75">
      <c r="C919" s="171"/>
    </row>
    <row r="920" spans="3:3" s="151" customFormat="1" ht="12.75">
      <c r="C920" s="171"/>
    </row>
    <row r="921" spans="3:3" s="151" customFormat="1" ht="12.75">
      <c r="C921" s="171"/>
    </row>
    <row r="922" spans="3:3" s="151" customFormat="1" ht="12.75">
      <c r="C922" s="171"/>
    </row>
    <row r="923" spans="3:3" s="151" customFormat="1" ht="12.75">
      <c r="C923" s="171"/>
    </row>
    <row r="924" spans="3:3" s="151" customFormat="1" ht="12.75">
      <c r="C924" s="171"/>
    </row>
    <row r="925" spans="3:3" s="151" customFormat="1" ht="12.75">
      <c r="C925" s="171"/>
    </row>
    <row r="926" spans="3:3" s="151" customFormat="1" ht="12.75">
      <c r="C926" s="171"/>
    </row>
    <row r="927" spans="3:3" s="151" customFormat="1" ht="12.75">
      <c r="C927" s="171"/>
    </row>
    <row r="928" spans="3:3" s="151" customFormat="1" ht="12.75">
      <c r="C928" s="171"/>
    </row>
    <row r="929" spans="3:3" s="151" customFormat="1" ht="12.75">
      <c r="C929" s="171"/>
    </row>
    <row r="930" spans="3:3" s="151" customFormat="1" ht="12.75">
      <c r="C930" s="171"/>
    </row>
    <row r="931" spans="3:3" s="151" customFormat="1" ht="12.75">
      <c r="C931" s="171"/>
    </row>
    <row r="932" spans="3:3" s="151" customFormat="1" ht="12.75">
      <c r="C932" s="171"/>
    </row>
    <row r="933" spans="3:3" s="151" customFormat="1" ht="12.75">
      <c r="C933" s="171"/>
    </row>
    <row r="934" spans="3:3" s="151" customFormat="1" ht="12.75">
      <c r="C934" s="171"/>
    </row>
    <row r="935" spans="3:3" s="151" customFormat="1" ht="12.75">
      <c r="C935" s="171"/>
    </row>
    <row r="936" spans="3:3" s="151" customFormat="1" ht="12.75">
      <c r="C936" s="171"/>
    </row>
    <row r="937" spans="3:3" s="151" customFormat="1" ht="12.75">
      <c r="C937" s="171"/>
    </row>
    <row r="938" spans="3:3" s="151" customFormat="1" ht="12.75">
      <c r="C938" s="171"/>
    </row>
    <row r="939" spans="3:3" s="151" customFormat="1" ht="12.75">
      <c r="C939" s="171"/>
    </row>
    <row r="940" spans="3:3" s="151" customFormat="1" ht="12.75">
      <c r="C940" s="171"/>
    </row>
    <row r="941" spans="3:3" s="151" customFormat="1" ht="12.75">
      <c r="C941" s="171"/>
    </row>
    <row r="942" spans="3:3" s="151" customFormat="1" ht="12.75">
      <c r="C942" s="171"/>
    </row>
    <row r="943" spans="3:3" s="151" customFormat="1" ht="12.75">
      <c r="C943" s="171"/>
    </row>
    <row r="944" spans="3:3" s="151" customFormat="1" ht="12.75">
      <c r="C944" s="171"/>
    </row>
    <row r="945" spans="3:3" s="151" customFormat="1" ht="12.75">
      <c r="C945" s="171"/>
    </row>
    <row r="946" spans="3:3" s="151" customFormat="1" ht="12.75">
      <c r="C946" s="171"/>
    </row>
    <row r="947" spans="3:3" s="151" customFormat="1" ht="12.75">
      <c r="C947" s="171"/>
    </row>
    <row r="948" spans="3:3" s="151" customFormat="1" ht="12.75">
      <c r="C948" s="171"/>
    </row>
    <row r="949" spans="3:3" s="151" customFormat="1" ht="12.75">
      <c r="C949" s="171"/>
    </row>
    <row r="950" spans="3:3" s="151" customFormat="1" ht="12.75">
      <c r="C950" s="171"/>
    </row>
    <row r="951" spans="3:3" s="151" customFormat="1" ht="12.75">
      <c r="C951" s="171"/>
    </row>
    <row r="952" spans="3:3" s="151" customFormat="1" ht="12.75">
      <c r="C952" s="171"/>
    </row>
    <row r="953" spans="3:3" s="151" customFormat="1" ht="12.75">
      <c r="C953" s="171"/>
    </row>
    <row r="954" spans="3:3" s="151" customFormat="1" ht="12.75">
      <c r="C954" s="171"/>
    </row>
    <row r="955" spans="3:3" s="151" customFormat="1" ht="12.75">
      <c r="C955" s="171"/>
    </row>
    <row r="956" spans="3:3" s="151" customFormat="1" ht="12.75">
      <c r="C956" s="171"/>
    </row>
    <row r="957" spans="3:3" s="151" customFormat="1" ht="12.75">
      <c r="C957" s="171"/>
    </row>
    <row r="958" spans="3:3" s="151" customFormat="1" ht="12.75">
      <c r="C958" s="171"/>
    </row>
    <row r="959" spans="3:3" s="151" customFormat="1" ht="12.75">
      <c r="C959" s="171"/>
    </row>
    <row r="960" spans="3:3" s="151" customFormat="1" ht="12.75">
      <c r="C960" s="171"/>
    </row>
    <row r="961" spans="3:3" s="151" customFormat="1" ht="12.75">
      <c r="C961" s="171"/>
    </row>
    <row r="962" spans="3:3" s="151" customFormat="1" ht="12.75">
      <c r="C962" s="171"/>
    </row>
    <row r="963" spans="3:3" s="151" customFormat="1" ht="12.75">
      <c r="C963" s="171"/>
    </row>
    <row r="964" spans="3:3" s="151" customFormat="1" ht="12.75">
      <c r="C964" s="171"/>
    </row>
    <row r="965" spans="3:3" s="151" customFormat="1" ht="12.75">
      <c r="C965" s="171"/>
    </row>
    <row r="966" spans="3:3" s="151" customFormat="1" ht="12.75">
      <c r="C966" s="171"/>
    </row>
    <row r="967" spans="3:3" s="151" customFormat="1" ht="12.75">
      <c r="C967" s="171"/>
    </row>
    <row r="968" spans="3:3" s="151" customFormat="1" ht="12.75">
      <c r="C968" s="171"/>
    </row>
    <row r="969" spans="3:3" s="151" customFormat="1" ht="12.75">
      <c r="C969" s="171"/>
    </row>
    <row r="970" spans="3:3" s="151" customFormat="1" ht="12.75">
      <c r="C970" s="171"/>
    </row>
    <row r="971" spans="3:3" s="151" customFormat="1" ht="12.75">
      <c r="C971" s="171"/>
    </row>
    <row r="972" spans="3:3" s="151" customFormat="1" ht="12.75">
      <c r="C972" s="171"/>
    </row>
    <row r="973" spans="3:3" s="151" customFormat="1" ht="12.75">
      <c r="C973" s="171"/>
    </row>
    <row r="974" spans="3:3" s="151" customFormat="1" ht="12.75">
      <c r="C974" s="171"/>
    </row>
    <row r="975" spans="3:3" s="151" customFormat="1" ht="12.75">
      <c r="C975" s="171"/>
    </row>
    <row r="976" spans="3:3" s="151" customFormat="1" ht="12.75">
      <c r="C976" s="171"/>
    </row>
    <row r="977" spans="3:3" s="151" customFormat="1" ht="12.75">
      <c r="C977" s="171"/>
    </row>
    <row r="978" spans="3:3" s="151" customFormat="1" ht="12.75">
      <c r="C978" s="171"/>
    </row>
    <row r="979" spans="3:3" s="151" customFormat="1" ht="12.75">
      <c r="C979" s="171"/>
    </row>
    <row r="980" spans="3:3" s="151" customFormat="1" ht="12.75">
      <c r="C980" s="171"/>
    </row>
    <row r="981" spans="3:3" s="151" customFormat="1" ht="12.75">
      <c r="C981" s="171"/>
    </row>
    <row r="982" spans="3:3" s="151" customFormat="1" ht="12.75">
      <c r="C982" s="171"/>
    </row>
    <row r="983" spans="3:3" s="151" customFormat="1" ht="12.75">
      <c r="C983" s="171"/>
    </row>
    <row r="984" spans="3:3" s="151" customFormat="1" ht="12.75">
      <c r="C984" s="171"/>
    </row>
    <row r="985" spans="3:3" s="151" customFormat="1" ht="12.75">
      <c r="C985" s="171"/>
    </row>
    <row r="986" spans="3:3" s="151" customFormat="1" ht="12.75">
      <c r="C986" s="171"/>
    </row>
    <row r="987" spans="3:3" s="151" customFormat="1" ht="12.75">
      <c r="C987" s="171"/>
    </row>
    <row r="988" spans="3:3" s="151" customFormat="1" ht="12.75">
      <c r="C988" s="171"/>
    </row>
    <row r="989" spans="3:3" s="151" customFormat="1" ht="12.75">
      <c r="C989" s="171"/>
    </row>
    <row r="990" spans="3:3" s="151" customFormat="1" ht="12.75">
      <c r="C990" s="171"/>
    </row>
    <row r="991" spans="3:3" s="151" customFormat="1" ht="12.75">
      <c r="C991" s="171"/>
    </row>
    <row r="992" spans="3:3" s="151" customFormat="1" ht="12.75">
      <c r="C992" s="171"/>
    </row>
    <row r="993" spans="3:3" s="151" customFormat="1" ht="12.75">
      <c r="C993" s="171"/>
    </row>
    <row r="994" spans="3:3" s="151" customFormat="1" ht="12.75">
      <c r="C994" s="171"/>
    </row>
    <row r="995" spans="3:3" s="151" customFormat="1" ht="12.75">
      <c r="C995" s="171"/>
    </row>
    <row r="996" spans="3:3" s="151" customFormat="1" ht="12.75">
      <c r="C996" s="171"/>
    </row>
    <row r="997" spans="3:3" s="151" customFormat="1" ht="12.75">
      <c r="C997" s="171"/>
    </row>
    <row r="998" spans="3:3" s="151" customFormat="1" ht="12.75">
      <c r="C998" s="171"/>
    </row>
    <row r="999" spans="3:3" s="151" customFormat="1" ht="12.75">
      <c r="C999" s="171"/>
    </row>
    <row r="1000" spans="3:3" s="151" customFormat="1" ht="12.75">
      <c r="C1000" s="171"/>
    </row>
    <row r="1001" spans="3:3" s="151" customFormat="1" ht="12.75">
      <c r="C1001" s="171"/>
    </row>
    <row r="1002" spans="3:3" s="151" customFormat="1" ht="12.75">
      <c r="C1002" s="171"/>
    </row>
    <row r="1003" spans="3:3" s="151" customFormat="1" ht="12.75">
      <c r="C1003" s="171"/>
    </row>
    <row r="1004" spans="3:3" s="151" customFormat="1" ht="12.75">
      <c r="C1004" s="171"/>
    </row>
    <row r="1005" spans="3:3" s="151" customFormat="1" ht="12.75">
      <c r="C1005" s="171"/>
    </row>
    <row r="1006" spans="3:3" s="151" customFormat="1" ht="12.75">
      <c r="C1006" s="171"/>
    </row>
    <row r="1007" spans="3:3" s="151" customFormat="1" ht="12.75">
      <c r="C1007" s="171"/>
    </row>
    <row r="1008" spans="3:3" s="151" customFormat="1" ht="12.75">
      <c r="C1008" s="171"/>
    </row>
    <row r="1009" spans="3:3" s="151" customFormat="1" ht="12.75">
      <c r="C1009" s="171"/>
    </row>
    <row r="1010" spans="3:3" s="151" customFormat="1" ht="12.75">
      <c r="C1010" s="171"/>
    </row>
    <row r="1011" spans="3:3" s="151" customFormat="1" ht="12.75">
      <c r="C1011" s="171"/>
    </row>
    <row r="1012" spans="3:3" s="151" customFormat="1" ht="12.75">
      <c r="C1012" s="171"/>
    </row>
    <row r="1013" spans="3:3" s="151" customFormat="1" ht="12.75">
      <c r="C1013" s="171"/>
    </row>
    <row r="1014" spans="3:3" s="151" customFormat="1" ht="12.75">
      <c r="C1014" s="171"/>
    </row>
    <row r="1015" spans="3:3" s="151" customFormat="1" ht="12.75">
      <c r="C1015" s="171"/>
    </row>
    <row r="1016" spans="3:3" s="151" customFormat="1" ht="12.75">
      <c r="C1016" s="171"/>
    </row>
    <row r="1017" spans="3:3" s="151" customFormat="1" ht="12.75">
      <c r="C1017" s="171"/>
    </row>
    <row r="1018" spans="3:3" s="151" customFormat="1" ht="12.75">
      <c r="C1018" s="171"/>
    </row>
    <row r="1019" spans="3:3" s="151" customFormat="1" ht="12.75">
      <c r="C1019" s="171"/>
    </row>
    <row r="1020" spans="3:3" s="151" customFormat="1" ht="12.75">
      <c r="C1020" s="171"/>
    </row>
    <row r="1021" spans="3:3" s="151" customFormat="1" ht="12.75">
      <c r="C1021" s="171"/>
    </row>
    <row r="1022" spans="3:3" s="151" customFormat="1" ht="12.75">
      <c r="C1022" s="171"/>
    </row>
    <row r="1023" spans="3:3" s="151" customFormat="1" ht="12.75">
      <c r="C1023" s="171"/>
    </row>
    <row r="1024" spans="3:3" s="151" customFormat="1" ht="12.75">
      <c r="C1024" s="171"/>
    </row>
    <row r="1025" spans="3:3" s="151" customFormat="1" ht="12.75">
      <c r="C1025" s="171"/>
    </row>
    <row r="1026" spans="3:3" s="151" customFormat="1" ht="12.75">
      <c r="C1026" s="171"/>
    </row>
    <row r="1027" spans="3:3" s="151" customFormat="1" ht="12.75">
      <c r="C1027" s="171"/>
    </row>
    <row r="1028" spans="3:3" s="151" customFormat="1" ht="12.75">
      <c r="C1028" s="171"/>
    </row>
    <row r="1029" spans="3:3" s="151" customFormat="1" ht="12.75">
      <c r="C1029" s="171"/>
    </row>
    <row r="1030" spans="3:3" s="151" customFormat="1" ht="12.75">
      <c r="C1030" s="171"/>
    </row>
    <row r="1031" spans="3:3" s="151" customFormat="1" ht="12.75">
      <c r="C1031" s="171"/>
    </row>
    <row r="1032" spans="3:3" s="151" customFormat="1" ht="12.75">
      <c r="C1032" s="171"/>
    </row>
    <row r="1033" spans="3:3" s="151" customFormat="1" ht="12.75">
      <c r="C1033" s="171"/>
    </row>
    <row r="1034" spans="3:3" s="151" customFormat="1" ht="12.75">
      <c r="C1034" s="171"/>
    </row>
    <row r="1035" spans="3:3" s="151" customFormat="1" ht="12.75">
      <c r="C1035" s="171"/>
    </row>
    <row r="1036" spans="3:3" s="151" customFormat="1" ht="12.75">
      <c r="C1036" s="171"/>
    </row>
    <row r="1037" spans="3:3" s="151" customFormat="1" ht="12.75">
      <c r="C1037" s="171"/>
    </row>
    <row r="1038" spans="3:3" s="151" customFormat="1" ht="12.75">
      <c r="C1038" s="171"/>
    </row>
    <row r="1039" spans="3:3" s="151" customFormat="1" ht="12.75">
      <c r="C1039" s="171"/>
    </row>
    <row r="1040" spans="3:3" s="151" customFormat="1" ht="12.75">
      <c r="C1040" s="171"/>
    </row>
    <row r="1041" spans="3:3" s="151" customFormat="1" ht="12.75">
      <c r="C1041" s="171"/>
    </row>
    <row r="1042" spans="3:3" s="151" customFormat="1" ht="12.75">
      <c r="C1042" s="171"/>
    </row>
    <row r="1043" spans="3:3" s="151" customFormat="1" ht="12.75">
      <c r="C1043" s="171"/>
    </row>
    <row r="1044" spans="3:3" s="151" customFormat="1" ht="12.75">
      <c r="C1044" s="171"/>
    </row>
    <row r="1045" spans="3:3" s="151" customFormat="1" ht="12.75">
      <c r="C1045" s="171"/>
    </row>
    <row r="1046" spans="3:3" s="151" customFormat="1" ht="12.75">
      <c r="C1046" s="171"/>
    </row>
    <row r="1047" spans="3:3" s="151" customFormat="1" ht="12.75">
      <c r="C1047" s="171"/>
    </row>
    <row r="1048" spans="3:3" s="151" customFormat="1" ht="12.75">
      <c r="C1048" s="171"/>
    </row>
    <row r="1049" spans="3:3" s="151" customFormat="1" ht="12.75">
      <c r="C1049" s="171"/>
    </row>
    <row r="1050" spans="3:3" s="151" customFormat="1" ht="12.75">
      <c r="C1050" s="171"/>
    </row>
    <row r="1051" spans="3:3" s="151" customFormat="1" ht="12.75">
      <c r="C1051" s="171"/>
    </row>
    <row r="1052" spans="3:3" s="151" customFormat="1" ht="12.75">
      <c r="C1052" s="171"/>
    </row>
    <row r="1053" spans="3:3" s="151" customFormat="1" ht="12.75">
      <c r="C1053" s="171"/>
    </row>
    <row r="1054" spans="3:3" s="151" customFormat="1" ht="12.75">
      <c r="C1054" s="171"/>
    </row>
    <row r="1055" spans="3:3" s="151" customFormat="1" ht="12.75">
      <c r="C1055" s="171"/>
    </row>
    <row r="1056" spans="3:3" s="151" customFormat="1" ht="12.75">
      <c r="C1056" s="171"/>
    </row>
    <row r="1057" spans="3:3" s="151" customFormat="1" ht="12.75">
      <c r="C1057" s="171"/>
    </row>
    <row r="1058" spans="3:3" s="151" customFormat="1" ht="12.75">
      <c r="C1058" s="171"/>
    </row>
    <row r="1059" spans="3:3" s="151" customFormat="1" ht="12.75">
      <c r="C1059" s="171"/>
    </row>
    <row r="1060" spans="3:3" s="151" customFormat="1" ht="12.75">
      <c r="C1060" s="171"/>
    </row>
    <row r="1061" spans="3:3" s="151" customFormat="1" ht="12.75">
      <c r="C1061" s="171"/>
    </row>
    <row r="1062" spans="3:3" s="151" customFormat="1" ht="12.75">
      <c r="C1062" s="171"/>
    </row>
    <row r="1063" spans="3:3" s="151" customFormat="1" ht="12.75">
      <c r="C1063" s="171"/>
    </row>
    <row r="1064" spans="3:3" s="151" customFormat="1" ht="12.75">
      <c r="C1064" s="171"/>
    </row>
    <row r="1065" spans="3:3" s="151" customFormat="1" ht="12.75">
      <c r="C1065" s="171"/>
    </row>
    <row r="1066" spans="3:3" s="151" customFormat="1" ht="12.75">
      <c r="C1066" s="171"/>
    </row>
    <row r="1067" spans="3:3" s="151" customFormat="1" ht="12.75">
      <c r="C1067" s="171"/>
    </row>
    <row r="1068" spans="3:3" s="151" customFormat="1" ht="12.75">
      <c r="C1068" s="171"/>
    </row>
    <row r="1069" spans="3:3" s="151" customFormat="1" ht="12.75">
      <c r="C1069" s="171"/>
    </row>
    <row r="1070" spans="3:3" s="151" customFormat="1" ht="12.75">
      <c r="C1070" s="171"/>
    </row>
    <row r="1071" spans="3:3" s="151" customFormat="1" ht="12.75">
      <c r="C1071" s="171"/>
    </row>
    <row r="1072" spans="3:3" s="151" customFormat="1" ht="12.75">
      <c r="C1072" s="171"/>
    </row>
    <row r="1073" spans="3:3" s="151" customFormat="1" ht="12.75">
      <c r="C1073" s="171"/>
    </row>
    <row r="1074" spans="3:3" s="151" customFormat="1" ht="12.75">
      <c r="C1074" s="171"/>
    </row>
    <row r="1075" spans="3:3" s="151" customFormat="1" ht="12.75">
      <c r="C1075" s="171"/>
    </row>
    <row r="1076" spans="3:3" s="151" customFormat="1" ht="12.75">
      <c r="C1076" s="171"/>
    </row>
    <row r="1077" spans="3:3" s="151" customFormat="1" ht="12.75">
      <c r="C1077" s="171"/>
    </row>
    <row r="1078" spans="3:3" s="151" customFormat="1" ht="12.75">
      <c r="C1078" s="171"/>
    </row>
    <row r="1079" spans="3:3" s="151" customFormat="1" ht="12.75">
      <c r="C1079" s="171"/>
    </row>
    <row r="1080" spans="3:3" s="151" customFormat="1" ht="12.75">
      <c r="C1080" s="171"/>
    </row>
    <row r="1081" spans="3:3" s="151" customFormat="1" ht="12.75">
      <c r="C1081" s="171"/>
    </row>
    <row r="1082" spans="3:3" s="151" customFormat="1" ht="12.75">
      <c r="C1082" s="171"/>
    </row>
    <row r="1083" spans="3:3" s="151" customFormat="1" ht="12.75">
      <c r="C1083" s="171"/>
    </row>
    <row r="1084" spans="3:3" s="151" customFormat="1" ht="12.75">
      <c r="C1084" s="171"/>
    </row>
    <row r="1085" spans="3:3" s="151" customFormat="1" ht="12.75">
      <c r="C1085" s="171"/>
    </row>
    <row r="1086" spans="3:3" s="151" customFormat="1" ht="12.75">
      <c r="C1086" s="171"/>
    </row>
    <row r="1087" spans="3:3" s="151" customFormat="1" ht="12.75">
      <c r="C1087" s="171"/>
    </row>
    <row r="1088" spans="3:3" s="151" customFormat="1" ht="12.75">
      <c r="C1088" s="171"/>
    </row>
    <row r="1089" spans="3:3" s="151" customFormat="1" ht="12.75">
      <c r="C1089" s="171"/>
    </row>
    <row r="1090" spans="3:3" s="151" customFormat="1" ht="12.75">
      <c r="C1090" s="171"/>
    </row>
    <row r="1091" spans="3:3" s="151" customFormat="1" ht="12.75">
      <c r="C1091" s="171"/>
    </row>
    <row r="1092" spans="3:3" s="151" customFormat="1" ht="12.75">
      <c r="C1092" s="171"/>
    </row>
    <row r="1093" spans="3:3" s="151" customFormat="1" ht="12.75">
      <c r="C1093" s="171"/>
    </row>
    <row r="1094" spans="3:3" s="151" customFormat="1" ht="12.75">
      <c r="C1094" s="171"/>
    </row>
    <row r="1095" spans="3:3" s="151" customFormat="1" ht="12.75">
      <c r="C1095" s="171"/>
    </row>
    <row r="1096" spans="3:3" s="151" customFormat="1" ht="12.75">
      <c r="C1096" s="171"/>
    </row>
    <row r="1097" spans="3:3" s="151" customFormat="1" ht="12.75">
      <c r="C1097" s="171"/>
    </row>
    <row r="1098" spans="3:3" s="151" customFormat="1" ht="12.75">
      <c r="C1098" s="171"/>
    </row>
    <row r="1099" spans="3:3" s="151" customFormat="1" ht="12.75">
      <c r="C1099" s="171"/>
    </row>
    <row r="1100" spans="3:3" s="151" customFormat="1" ht="12.75">
      <c r="C1100" s="171"/>
    </row>
    <row r="1101" spans="3:3" s="151" customFormat="1" ht="12.75">
      <c r="C1101" s="171"/>
    </row>
    <row r="1102" spans="3:3" s="151" customFormat="1" ht="12.75">
      <c r="C1102" s="171"/>
    </row>
    <row r="1103" spans="3:3" s="151" customFormat="1" ht="12.75">
      <c r="C1103" s="171"/>
    </row>
    <row r="1104" spans="3:3" s="151" customFormat="1" ht="12.75">
      <c r="C1104" s="171"/>
    </row>
    <row r="1105" spans="3:3" s="151" customFormat="1" ht="12.75">
      <c r="C1105" s="171"/>
    </row>
    <row r="1106" spans="3:3" s="151" customFormat="1" ht="12.75">
      <c r="C1106" s="171"/>
    </row>
    <row r="1107" spans="3:3" s="151" customFormat="1" ht="12.75">
      <c r="C1107" s="171"/>
    </row>
    <row r="1108" spans="3:3" s="151" customFormat="1" ht="12.75">
      <c r="C1108" s="171"/>
    </row>
    <row r="1109" spans="3:3" s="151" customFormat="1" ht="12.75">
      <c r="C1109" s="171"/>
    </row>
    <row r="1110" spans="3:3" s="151" customFormat="1" ht="12.75">
      <c r="C1110" s="171"/>
    </row>
    <row r="1111" spans="3:3" s="151" customFormat="1" ht="12.75">
      <c r="C1111" s="171"/>
    </row>
    <row r="1112" spans="3:3" s="151" customFormat="1" ht="12.75">
      <c r="C1112" s="171"/>
    </row>
    <row r="1113" spans="3:3" s="151" customFormat="1" ht="12.75">
      <c r="C1113" s="171"/>
    </row>
    <row r="1114" spans="3:3" s="151" customFormat="1" ht="12.75">
      <c r="C1114" s="171"/>
    </row>
    <row r="1115" spans="3:3" s="151" customFormat="1" ht="12.75">
      <c r="C1115" s="171"/>
    </row>
    <row r="1116" spans="3:3" s="151" customFormat="1" ht="12.75">
      <c r="C1116" s="171"/>
    </row>
    <row r="1117" spans="3:3" s="151" customFormat="1" ht="12.75">
      <c r="C1117" s="171"/>
    </row>
    <row r="1118" spans="3:3" s="151" customFormat="1" ht="12.75">
      <c r="C1118" s="171"/>
    </row>
    <row r="1119" spans="3:3" s="151" customFormat="1" ht="12.75">
      <c r="C1119" s="171"/>
    </row>
    <row r="1120" spans="3:3" s="151" customFormat="1" ht="12.75">
      <c r="C1120" s="171"/>
    </row>
    <row r="1121" spans="3:3" s="151" customFormat="1" ht="12.75">
      <c r="C1121" s="171"/>
    </row>
    <row r="1122" spans="3:3" s="151" customFormat="1" ht="12.75">
      <c r="C1122" s="171"/>
    </row>
    <row r="1123" spans="3:3" s="151" customFormat="1" ht="12.75">
      <c r="C1123" s="171"/>
    </row>
    <row r="1124" spans="3:3" s="151" customFormat="1" ht="12.75">
      <c r="C1124" s="171"/>
    </row>
    <row r="1125" spans="3:3" s="151" customFormat="1" ht="12.75">
      <c r="C1125" s="171"/>
    </row>
    <row r="1126" spans="3:3" s="151" customFormat="1" ht="12.75">
      <c r="C1126" s="171"/>
    </row>
    <row r="1127" spans="3:3" s="151" customFormat="1" ht="12.75">
      <c r="C1127" s="171"/>
    </row>
    <row r="1128" spans="3:3" s="151" customFormat="1" ht="12.75">
      <c r="C1128" s="171"/>
    </row>
    <row r="1129" spans="3:3" s="151" customFormat="1" ht="12.75">
      <c r="C1129" s="171"/>
    </row>
    <row r="1130" spans="3:3" s="151" customFormat="1" ht="12.75">
      <c r="C1130" s="171"/>
    </row>
    <row r="1131" spans="3:3" s="151" customFormat="1" ht="12.75">
      <c r="C1131" s="171"/>
    </row>
    <row r="1132" spans="3:3" s="151" customFormat="1" ht="12.75">
      <c r="C1132" s="171"/>
    </row>
    <row r="1133" spans="3:3" s="151" customFormat="1" ht="12.75">
      <c r="C1133" s="171"/>
    </row>
    <row r="1134" spans="3:3" s="151" customFormat="1" ht="12.75">
      <c r="C1134" s="171"/>
    </row>
    <row r="1135" spans="3:3" s="151" customFormat="1" ht="12.75">
      <c r="C1135" s="171"/>
    </row>
    <row r="1136" spans="3:3" s="151" customFormat="1" ht="12.75">
      <c r="C1136" s="171"/>
    </row>
    <row r="1137" spans="3:3" s="151" customFormat="1" ht="12.75">
      <c r="C1137" s="171"/>
    </row>
    <row r="1138" spans="3:3" s="151" customFormat="1" ht="12.75">
      <c r="C1138" s="171"/>
    </row>
    <row r="1139" spans="3:3" s="151" customFormat="1" ht="12.75">
      <c r="C1139" s="171"/>
    </row>
    <row r="1140" spans="3:3" s="151" customFormat="1" ht="12.75">
      <c r="C1140" s="171"/>
    </row>
    <row r="1141" spans="3:3" s="151" customFormat="1" ht="12.75">
      <c r="C1141" s="171"/>
    </row>
    <row r="1142" spans="3:3" s="151" customFormat="1" ht="12.75">
      <c r="C1142" s="171"/>
    </row>
    <row r="1143" spans="3:3" s="151" customFormat="1" ht="12.75">
      <c r="C1143" s="171"/>
    </row>
    <row r="1144" spans="3:3" s="151" customFormat="1" ht="12.75">
      <c r="C1144" s="171"/>
    </row>
    <row r="1145" spans="3:3" s="151" customFormat="1" ht="12.75">
      <c r="C1145" s="171"/>
    </row>
    <row r="1146" spans="3:3" s="151" customFormat="1" ht="12.75">
      <c r="C1146" s="171"/>
    </row>
    <row r="1147" spans="3:3" s="151" customFormat="1" ht="12.75">
      <c r="C1147" s="171"/>
    </row>
    <row r="1148" spans="3:3" s="151" customFormat="1" ht="12.75">
      <c r="C1148" s="171"/>
    </row>
    <row r="1149" spans="3:3" s="151" customFormat="1" ht="12.75">
      <c r="C1149" s="171"/>
    </row>
    <row r="1150" spans="3:3" s="151" customFormat="1" ht="12.75">
      <c r="C1150" s="171"/>
    </row>
    <row r="1151" spans="3:3" s="151" customFormat="1" ht="12.75">
      <c r="C1151" s="171"/>
    </row>
    <row r="1152" spans="3:3" s="151" customFormat="1" ht="12.75">
      <c r="C1152" s="171"/>
    </row>
    <row r="1153" spans="3:3" s="151" customFormat="1" ht="12.75">
      <c r="C1153" s="171"/>
    </row>
    <row r="1154" spans="3:3" s="151" customFormat="1" ht="12.75">
      <c r="C1154" s="171"/>
    </row>
    <row r="1155" spans="3:3" s="151" customFormat="1" ht="12.75">
      <c r="C1155" s="171"/>
    </row>
    <row r="1156" spans="3:3" s="151" customFormat="1" ht="12.75">
      <c r="C1156" s="171"/>
    </row>
    <row r="1157" spans="3:3" s="151" customFormat="1" ht="12.75">
      <c r="C1157" s="171"/>
    </row>
    <row r="1158" spans="3:3" s="151" customFormat="1" ht="12.75">
      <c r="C1158" s="171"/>
    </row>
    <row r="1159" spans="3:3" s="151" customFormat="1" ht="12.75">
      <c r="C1159" s="171"/>
    </row>
    <row r="1160" spans="3:3" s="151" customFormat="1" ht="12.75">
      <c r="C1160" s="171"/>
    </row>
    <row r="1161" spans="3:3" s="151" customFormat="1" ht="12.75">
      <c r="C1161" s="171"/>
    </row>
    <row r="1162" spans="3:3" s="151" customFormat="1" ht="12.75">
      <c r="C1162" s="171"/>
    </row>
    <row r="1163" spans="3:3" s="151" customFormat="1" ht="12.75">
      <c r="C1163" s="171"/>
    </row>
    <row r="1164" spans="3:3" s="151" customFormat="1" ht="12.75">
      <c r="C1164" s="171"/>
    </row>
    <row r="1165" spans="3:3" s="151" customFormat="1" ht="12.75">
      <c r="C1165" s="171"/>
    </row>
    <row r="1166" spans="3:3" s="151" customFormat="1" ht="12.75">
      <c r="C1166" s="171"/>
    </row>
    <row r="1167" spans="3:3" s="151" customFormat="1" ht="12.75">
      <c r="C1167" s="171"/>
    </row>
    <row r="1168" spans="3:3" s="151" customFormat="1" ht="12.75">
      <c r="C1168" s="171"/>
    </row>
    <row r="1169" spans="3:3" s="151" customFormat="1" ht="12.75">
      <c r="C1169" s="171"/>
    </row>
    <row r="1170" spans="3:3" s="151" customFormat="1" ht="12.75">
      <c r="C1170" s="171"/>
    </row>
    <row r="1171" spans="3:3" s="151" customFormat="1" ht="12.75">
      <c r="C1171" s="171"/>
    </row>
    <row r="1172" spans="3:3" s="151" customFormat="1" ht="12.75">
      <c r="C1172" s="171"/>
    </row>
    <row r="1173" spans="3:3" s="151" customFormat="1" ht="12.75">
      <c r="C1173" s="171"/>
    </row>
    <row r="1174" spans="3:3" s="151" customFormat="1" ht="12.75">
      <c r="C1174" s="171"/>
    </row>
    <row r="1175" spans="3:3" s="151" customFormat="1" ht="12.75">
      <c r="C1175" s="171"/>
    </row>
    <row r="1176" spans="3:3" s="151" customFormat="1" ht="12.75">
      <c r="C1176" s="171"/>
    </row>
    <row r="1177" spans="3:3" s="151" customFormat="1" ht="12.75">
      <c r="C1177" s="171"/>
    </row>
    <row r="1178" spans="3:3" s="151" customFormat="1" ht="12.75">
      <c r="C1178" s="171"/>
    </row>
    <row r="1179" spans="3:3" s="151" customFormat="1" ht="12.75">
      <c r="C1179" s="171"/>
    </row>
    <row r="1180" spans="3:3" s="151" customFormat="1" ht="12.75">
      <c r="C1180" s="171"/>
    </row>
    <row r="1181" spans="3:3" s="151" customFormat="1" ht="12.75">
      <c r="C1181" s="171"/>
    </row>
    <row r="1182" spans="3:3" s="151" customFormat="1" ht="12.75">
      <c r="C1182" s="171"/>
    </row>
    <row r="1183" spans="3:3" s="151" customFormat="1" ht="12.75">
      <c r="C1183" s="171"/>
    </row>
    <row r="1184" spans="3:3" s="151" customFormat="1" ht="12.75">
      <c r="C1184" s="171"/>
    </row>
    <row r="1185" spans="3:3" s="151" customFormat="1" ht="12.75">
      <c r="C1185" s="171"/>
    </row>
    <row r="1186" spans="3:3" s="151" customFormat="1" ht="12.75">
      <c r="C1186" s="171"/>
    </row>
    <row r="1187" spans="3:3" s="151" customFormat="1" ht="12.75">
      <c r="C1187" s="171"/>
    </row>
    <row r="1188" spans="3:3" s="151" customFormat="1" ht="12.75">
      <c r="C1188" s="171"/>
    </row>
    <row r="1189" spans="3:3" s="151" customFormat="1" ht="12.75">
      <c r="C1189" s="171"/>
    </row>
    <row r="1190" spans="3:3" s="151" customFormat="1" ht="12.75">
      <c r="C1190" s="171"/>
    </row>
    <row r="1191" spans="3:3" s="151" customFormat="1" ht="12.75">
      <c r="C1191" s="171"/>
    </row>
    <row r="1192" spans="3:3" s="151" customFormat="1" ht="12.75">
      <c r="C1192" s="171"/>
    </row>
    <row r="1193" spans="3:3" s="151" customFormat="1" ht="12.75">
      <c r="C1193" s="171"/>
    </row>
    <row r="1194" spans="3:3" s="151" customFormat="1" ht="12.75">
      <c r="C1194" s="171"/>
    </row>
    <row r="1195" spans="3:3" s="151" customFormat="1" ht="12.75">
      <c r="C1195" s="171"/>
    </row>
    <row r="1196" spans="3:3" s="151" customFormat="1" ht="12.75">
      <c r="C1196" s="171"/>
    </row>
    <row r="1197" spans="3:3" s="151" customFormat="1" ht="12.75">
      <c r="C1197" s="171"/>
    </row>
    <row r="1198" spans="3:3" s="151" customFormat="1" ht="12.75">
      <c r="C1198" s="171"/>
    </row>
    <row r="1199" spans="3:3" s="151" customFormat="1" ht="12.75">
      <c r="C1199" s="171"/>
    </row>
    <row r="1200" spans="3:3" s="151" customFormat="1" ht="12.75">
      <c r="C1200" s="171"/>
    </row>
    <row r="1201" spans="3:3" s="151" customFormat="1" ht="12.75">
      <c r="C1201" s="171"/>
    </row>
    <row r="1202" spans="3:3" s="151" customFormat="1" ht="12.75">
      <c r="C1202" s="171"/>
    </row>
    <row r="1203" spans="3:3" s="151" customFormat="1" ht="12.75">
      <c r="C1203" s="171"/>
    </row>
    <row r="1204" spans="3:3" s="151" customFormat="1" ht="12.75">
      <c r="C1204" s="171"/>
    </row>
    <row r="1205" spans="3:3" s="151" customFormat="1" ht="12.75">
      <c r="C1205" s="171"/>
    </row>
    <row r="1206" spans="3:3" s="151" customFormat="1" ht="12.75">
      <c r="C1206" s="171"/>
    </row>
    <row r="1207" spans="3:3" s="151" customFormat="1" ht="12.75">
      <c r="C1207" s="171"/>
    </row>
    <row r="1208" spans="3:3" s="151" customFormat="1" ht="12.75">
      <c r="C1208" s="171"/>
    </row>
    <row r="1209" spans="3:3" s="151" customFormat="1" ht="12.75">
      <c r="C1209" s="171"/>
    </row>
    <row r="1210" spans="3:3" s="151" customFormat="1" ht="12.75">
      <c r="C1210" s="171"/>
    </row>
    <row r="1211" spans="3:3" s="151" customFormat="1" ht="12.75">
      <c r="C1211" s="171"/>
    </row>
    <row r="1212" spans="3:3" s="151" customFormat="1" ht="12.75">
      <c r="C1212" s="171"/>
    </row>
    <row r="1213" spans="3:3" s="151" customFormat="1" ht="12.75">
      <c r="C1213" s="171"/>
    </row>
    <row r="1214" spans="3:3" s="151" customFormat="1" ht="12.75">
      <c r="C1214" s="171"/>
    </row>
    <row r="1215" spans="3:3" s="151" customFormat="1" ht="12.75">
      <c r="C1215" s="171"/>
    </row>
    <row r="1216" spans="3:3" s="151" customFormat="1" ht="12.75">
      <c r="C1216" s="171"/>
    </row>
    <row r="1217" spans="3:3" s="151" customFormat="1" ht="12.75">
      <c r="C1217" s="171"/>
    </row>
    <row r="1218" spans="3:3" s="151" customFormat="1" ht="12.75">
      <c r="C1218" s="171"/>
    </row>
    <row r="1219" spans="3:3" s="151" customFormat="1" ht="12.75">
      <c r="C1219" s="171"/>
    </row>
    <row r="1220" spans="3:3" s="151" customFormat="1" ht="12.75">
      <c r="C1220" s="171"/>
    </row>
    <row r="1221" spans="3:3" s="151" customFormat="1" ht="12.75">
      <c r="C1221" s="171"/>
    </row>
    <row r="1222" spans="3:3" s="151" customFormat="1" ht="12.75">
      <c r="C1222" s="171"/>
    </row>
    <row r="1223" spans="3:3" s="151" customFormat="1" ht="12.75">
      <c r="C1223" s="171"/>
    </row>
    <row r="1224" spans="3:3" s="151" customFormat="1" ht="12.75">
      <c r="C1224" s="171"/>
    </row>
    <row r="1225" spans="3:3" s="151" customFormat="1" ht="12.75">
      <c r="C1225" s="171"/>
    </row>
    <row r="1226" spans="3:3" s="151" customFormat="1" ht="12.75">
      <c r="C1226" s="171"/>
    </row>
    <row r="1227" spans="3:3" s="151" customFormat="1" ht="12.75">
      <c r="C1227" s="171"/>
    </row>
    <row r="1228" spans="3:3" s="151" customFormat="1" ht="12.75">
      <c r="C1228" s="171"/>
    </row>
    <row r="1229" spans="3:3" s="151" customFormat="1" ht="12.75">
      <c r="C1229" s="171"/>
    </row>
    <row r="1230" spans="3:3" s="151" customFormat="1" ht="12.75">
      <c r="C1230" s="171"/>
    </row>
    <row r="1231" spans="3:3" s="151" customFormat="1" ht="12.75">
      <c r="C1231" s="171"/>
    </row>
    <row r="1232" spans="3:3" s="151" customFormat="1" ht="12.75">
      <c r="C1232" s="171"/>
    </row>
    <row r="1233" spans="3:3" s="151" customFormat="1" ht="12.75">
      <c r="C1233" s="171"/>
    </row>
    <row r="1234" spans="3:3" s="151" customFormat="1" ht="12.75">
      <c r="C1234" s="171"/>
    </row>
    <row r="1235" spans="3:3" s="151" customFormat="1" ht="12.75">
      <c r="C1235" s="171"/>
    </row>
    <row r="1236" spans="3:3" s="151" customFormat="1" ht="12.75">
      <c r="C1236" s="171"/>
    </row>
    <row r="1237" spans="3:3" s="151" customFormat="1" ht="12.75">
      <c r="C1237" s="171"/>
    </row>
    <row r="1238" spans="3:3" s="151" customFormat="1" ht="12.75">
      <c r="C1238" s="171"/>
    </row>
    <row r="1239" spans="3:3" s="151" customFormat="1" ht="12.75">
      <c r="C1239" s="171"/>
    </row>
    <row r="1240" spans="3:3" s="151" customFormat="1" ht="12.75">
      <c r="C1240" s="171"/>
    </row>
    <row r="1241" spans="3:3" s="151" customFormat="1" ht="12.75">
      <c r="C1241" s="171"/>
    </row>
    <row r="1242" spans="3:3" s="151" customFormat="1" ht="12.75">
      <c r="C1242" s="171"/>
    </row>
    <row r="1243" spans="3:3" s="151" customFormat="1" ht="12.75">
      <c r="C1243" s="171"/>
    </row>
    <row r="1244" spans="3:3" s="151" customFormat="1" ht="12.75">
      <c r="C1244" s="171"/>
    </row>
    <row r="1245" spans="3:3" s="151" customFormat="1" ht="12.75">
      <c r="C1245" s="171"/>
    </row>
    <row r="1246" spans="3:3" s="151" customFormat="1" ht="12.75">
      <c r="C1246" s="171"/>
    </row>
    <row r="1247" spans="3:3" s="151" customFormat="1" ht="12.75">
      <c r="C1247" s="171"/>
    </row>
    <row r="1248" spans="3:3" s="151" customFormat="1" ht="12.75">
      <c r="C1248" s="171"/>
    </row>
    <row r="1249" spans="3:3" s="151" customFormat="1" ht="12.75">
      <c r="C1249" s="171"/>
    </row>
    <row r="1250" spans="3:3" s="151" customFormat="1" ht="12.75">
      <c r="C1250" s="171"/>
    </row>
    <row r="1251" spans="3:3" s="151" customFormat="1" ht="12.75">
      <c r="C1251" s="171"/>
    </row>
    <row r="1252" spans="3:3" s="151" customFormat="1" ht="12.75">
      <c r="C1252" s="171"/>
    </row>
    <row r="1253" spans="3:3" s="151" customFormat="1" ht="12.75">
      <c r="C1253" s="171"/>
    </row>
    <row r="1254" spans="3:3" s="151" customFormat="1" ht="12.75">
      <c r="C1254" s="171"/>
    </row>
    <row r="1255" spans="3:3" s="151" customFormat="1" ht="12.75">
      <c r="C1255" s="171"/>
    </row>
    <row r="1256" spans="3:3" s="151" customFormat="1" ht="12.75">
      <c r="C1256" s="171"/>
    </row>
    <row r="1257" spans="3:3" s="151" customFormat="1" ht="12.75">
      <c r="C1257" s="171"/>
    </row>
    <row r="1258" spans="3:3" s="151" customFormat="1" ht="12.75">
      <c r="C1258" s="171"/>
    </row>
    <row r="1259" spans="3:3" s="151" customFormat="1" ht="12.75">
      <c r="C1259" s="171"/>
    </row>
    <row r="1260" spans="3:3" s="151" customFormat="1" ht="12.75">
      <c r="C1260" s="171"/>
    </row>
    <row r="1261" spans="3:3" s="151" customFormat="1" ht="12.75">
      <c r="C1261" s="171"/>
    </row>
    <row r="1262" spans="3:3" s="151" customFormat="1" ht="12.75">
      <c r="C1262" s="171"/>
    </row>
    <row r="1263" spans="3:3" s="151" customFormat="1" ht="12.75">
      <c r="C1263" s="171"/>
    </row>
    <row r="1264" spans="3:3" s="151" customFormat="1" ht="12.75">
      <c r="C1264" s="171"/>
    </row>
    <row r="1265" spans="3:3" s="151" customFormat="1" ht="12.75">
      <c r="C1265" s="171"/>
    </row>
    <row r="1266" spans="3:3" s="151" customFormat="1" ht="12.75">
      <c r="C1266" s="171"/>
    </row>
    <row r="1267" spans="3:3" s="151" customFormat="1" ht="12.75">
      <c r="C1267" s="171"/>
    </row>
    <row r="1268" spans="3:3" s="151" customFormat="1" ht="12.75">
      <c r="C1268" s="171"/>
    </row>
    <row r="1269" spans="3:3" s="151" customFormat="1" ht="12.75">
      <c r="C1269" s="171"/>
    </row>
    <row r="1270" spans="3:3" s="151" customFormat="1" ht="12.75">
      <c r="C1270" s="171"/>
    </row>
    <row r="1271" spans="3:3" s="151" customFormat="1" ht="12.75">
      <c r="C1271" s="171"/>
    </row>
    <row r="1272" spans="3:3" s="151" customFormat="1" ht="12.75">
      <c r="C1272" s="171"/>
    </row>
    <row r="1273" spans="3:3" s="151" customFormat="1" ht="12.75">
      <c r="C1273" s="171"/>
    </row>
    <row r="1274" spans="3:3" s="151" customFormat="1" ht="12.75">
      <c r="C1274" s="171"/>
    </row>
    <row r="1275" spans="3:3" s="151" customFormat="1" ht="12.75">
      <c r="C1275" s="171"/>
    </row>
    <row r="1276" spans="3:3" s="151" customFormat="1" ht="12.75">
      <c r="C1276" s="171"/>
    </row>
    <row r="1277" spans="3:3" s="151" customFormat="1" ht="12.75">
      <c r="C1277" s="171"/>
    </row>
    <row r="1278" spans="3:3" s="151" customFormat="1" ht="12.75">
      <c r="C1278" s="171"/>
    </row>
    <row r="1279" spans="3:3" s="151" customFormat="1" ht="12.75">
      <c r="C1279" s="171"/>
    </row>
    <row r="1280" spans="3:3" s="151" customFormat="1" ht="12.75">
      <c r="C1280" s="171"/>
    </row>
    <row r="1281" spans="3:3" s="151" customFormat="1" ht="12.75">
      <c r="C1281" s="171"/>
    </row>
    <row r="1282" spans="3:3" s="151" customFormat="1" ht="12.75">
      <c r="C1282" s="171"/>
    </row>
    <row r="1283" spans="3:3" s="151" customFormat="1" ht="12.75">
      <c r="C1283" s="171"/>
    </row>
    <row r="1284" spans="3:3" s="151" customFormat="1" ht="12.75">
      <c r="C1284" s="171"/>
    </row>
    <row r="1285" spans="3:3" s="151" customFormat="1" ht="12.75">
      <c r="C1285" s="171"/>
    </row>
    <row r="1286" spans="3:3" s="151" customFormat="1" ht="12.75">
      <c r="C1286" s="171"/>
    </row>
    <row r="1287" spans="3:3" s="151" customFormat="1" ht="12.75">
      <c r="C1287" s="171"/>
    </row>
    <row r="1288" spans="3:3" s="151" customFormat="1" ht="12.75">
      <c r="C1288" s="171"/>
    </row>
    <row r="1289" spans="3:3" s="151" customFormat="1" ht="12.75">
      <c r="C1289" s="171"/>
    </row>
    <row r="1290" spans="3:3" s="151" customFormat="1" ht="12.75">
      <c r="C1290" s="171"/>
    </row>
    <row r="1291" spans="3:3" s="151" customFormat="1" ht="12.75">
      <c r="C1291" s="171"/>
    </row>
    <row r="1292" spans="3:3" s="151" customFormat="1" ht="12.75">
      <c r="C1292" s="171"/>
    </row>
    <row r="1293" spans="3:3" s="151" customFormat="1" ht="12.75">
      <c r="C1293" s="171"/>
    </row>
    <row r="1294" spans="3:3" s="151" customFormat="1" ht="12.75">
      <c r="C1294" s="171"/>
    </row>
    <row r="1295" spans="3:3" s="151" customFormat="1" ht="12.75">
      <c r="C1295" s="171"/>
    </row>
    <row r="1296" spans="3:3" s="151" customFormat="1" ht="12.75">
      <c r="C1296" s="171"/>
    </row>
    <row r="1297" spans="3:3" s="151" customFormat="1" ht="12.75">
      <c r="C1297" s="171"/>
    </row>
    <row r="1298" spans="3:3" s="151" customFormat="1" ht="12.75">
      <c r="C1298" s="171"/>
    </row>
    <row r="1299" spans="3:3" s="151" customFormat="1" ht="12.75">
      <c r="C1299" s="171"/>
    </row>
    <row r="1300" spans="3:3" s="151" customFormat="1" ht="12.75">
      <c r="C1300" s="171"/>
    </row>
    <row r="1301" spans="3:3" s="151" customFormat="1" ht="12.75">
      <c r="C1301" s="171"/>
    </row>
    <row r="1302" spans="3:3" s="151" customFormat="1" ht="12.75">
      <c r="C1302" s="171"/>
    </row>
    <row r="1303" spans="3:3" s="151" customFormat="1" ht="12.75">
      <c r="C1303" s="171"/>
    </row>
    <row r="1304" spans="3:3" s="151" customFormat="1" ht="12.75">
      <c r="C1304" s="171"/>
    </row>
    <row r="1305" spans="3:3" s="151" customFormat="1" ht="12.75">
      <c r="C1305" s="171"/>
    </row>
    <row r="1306" spans="3:3" s="151" customFormat="1" ht="12.75">
      <c r="C1306" s="171"/>
    </row>
    <row r="1307" spans="3:3" s="151" customFormat="1" ht="12.75">
      <c r="C1307" s="171"/>
    </row>
    <row r="1308" spans="3:3" s="151" customFormat="1" ht="12.75">
      <c r="C1308" s="171"/>
    </row>
    <row r="1309" spans="3:3" s="151" customFormat="1" ht="12.75">
      <c r="C1309" s="171"/>
    </row>
    <row r="1310" spans="3:3" s="151" customFormat="1" ht="12.75">
      <c r="C1310" s="171"/>
    </row>
    <row r="1311" spans="3:3" s="151" customFormat="1" ht="12.75">
      <c r="C1311" s="171"/>
    </row>
    <row r="1312" spans="3:3" s="151" customFormat="1" ht="12.75">
      <c r="C1312" s="171"/>
    </row>
    <row r="1313" spans="3:3" s="151" customFormat="1" ht="12.75">
      <c r="C1313" s="171"/>
    </row>
    <row r="1314" spans="3:3" s="151" customFormat="1" ht="12.75">
      <c r="C1314" s="171"/>
    </row>
    <row r="1315" spans="3:3" s="151" customFormat="1" ht="12.75">
      <c r="C1315" s="171"/>
    </row>
    <row r="1316" spans="3:3" s="151" customFormat="1" ht="12.75">
      <c r="C1316" s="171"/>
    </row>
    <row r="1317" spans="3:3" s="151" customFormat="1" ht="12.75">
      <c r="C1317" s="171"/>
    </row>
    <row r="1318" spans="3:3" s="151" customFormat="1" ht="12.75">
      <c r="C1318" s="171"/>
    </row>
    <row r="1319" spans="3:3" s="151" customFormat="1" ht="12.75">
      <c r="C1319" s="171"/>
    </row>
    <row r="1320" spans="3:3" s="151" customFormat="1" ht="12.75">
      <c r="C1320" s="171"/>
    </row>
    <row r="1321" spans="3:3" s="151" customFormat="1" ht="12.75">
      <c r="C1321" s="171"/>
    </row>
    <row r="1322" spans="3:3" s="151" customFormat="1" ht="12.75">
      <c r="C1322" s="171"/>
    </row>
    <row r="1323" spans="3:3" s="151" customFormat="1" ht="12.75">
      <c r="C1323" s="171"/>
    </row>
    <row r="1324" spans="3:3" s="151" customFormat="1" ht="12.75">
      <c r="C1324" s="171"/>
    </row>
    <row r="1325" spans="3:3" s="151" customFormat="1" ht="12.75">
      <c r="C1325" s="171"/>
    </row>
    <row r="1326" spans="3:3" s="151" customFormat="1" ht="12.75">
      <c r="C1326" s="171"/>
    </row>
    <row r="1327" spans="3:3" s="151" customFormat="1" ht="12.75">
      <c r="C1327" s="171"/>
    </row>
    <row r="1328" spans="3:3" s="151" customFormat="1" ht="12.75">
      <c r="C1328" s="171"/>
    </row>
    <row r="1329" spans="3:3" s="151" customFormat="1" ht="12.75">
      <c r="C1329" s="171"/>
    </row>
    <row r="1330" spans="3:3" s="151" customFormat="1" ht="12.75">
      <c r="C1330" s="171"/>
    </row>
    <row r="1331" spans="3:3" s="151" customFormat="1" ht="12.75">
      <c r="C1331" s="171"/>
    </row>
    <row r="1332" spans="3:3" s="151" customFormat="1" ht="12.75">
      <c r="C1332" s="171"/>
    </row>
    <row r="1333" spans="3:3" s="151" customFormat="1" ht="12.75">
      <c r="C1333" s="171"/>
    </row>
    <row r="1334" spans="3:3" s="151" customFormat="1" ht="12.75">
      <c r="C1334" s="171"/>
    </row>
    <row r="1335" spans="3:3" s="151" customFormat="1" ht="12.75">
      <c r="C1335" s="171"/>
    </row>
    <row r="1336" spans="3:3" s="151" customFormat="1" ht="12.75">
      <c r="C1336" s="171"/>
    </row>
    <row r="1337" spans="3:3" s="151" customFormat="1" ht="12.75">
      <c r="C1337" s="171"/>
    </row>
    <row r="1338" spans="3:3" s="151" customFormat="1" ht="12.75">
      <c r="C1338" s="171"/>
    </row>
    <row r="1339" spans="3:3" s="151" customFormat="1" ht="12.75">
      <c r="C1339" s="171"/>
    </row>
    <row r="1340" spans="3:3" s="151" customFormat="1" ht="12.75">
      <c r="C1340" s="171"/>
    </row>
    <row r="1341" spans="3:3" s="151" customFormat="1" ht="12.75">
      <c r="C1341" s="171"/>
    </row>
    <row r="1342" spans="3:3" s="151" customFormat="1" ht="12.75">
      <c r="C1342" s="171"/>
    </row>
    <row r="1343" spans="3:3" s="151" customFormat="1" ht="12.75">
      <c r="C1343" s="171"/>
    </row>
    <row r="1344" spans="3:3" s="151" customFormat="1" ht="12.75">
      <c r="C1344" s="171"/>
    </row>
    <row r="1345" spans="3:3" s="151" customFormat="1" ht="12.75">
      <c r="C1345" s="171"/>
    </row>
    <row r="1346" spans="3:3" s="151" customFormat="1" ht="12.75">
      <c r="C1346" s="171"/>
    </row>
    <row r="1347" spans="3:3" s="151" customFormat="1" ht="12.75">
      <c r="C1347" s="171"/>
    </row>
    <row r="1348" spans="3:3" s="151" customFormat="1" ht="12.75">
      <c r="C1348" s="171"/>
    </row>
    <row r="1349" spans="3:3" s="151" customFormat="1" ht="12.75">
      <c r="C1349" s="171"/>
    </row>
    <row r="1350" spans="3:3" s="151" customFormat="1" ht="12.75">
      <c r="C1350" s="171"/>
    </row>
    <row r="1351" spans="3:3" s="151" customFormat="1" ht="12.75">
      <c r="C1351" s="171"/>
    </row>
    <row r="1352" spans="3:3" s="151" customFormat="1" ht="12.75">
      <c r="C1352" s="171"/>
    </row>
    <row r="1353" spans="3:3" s="151" customFormat="1" ht="12.75">
      <c r="C1353" s="171"/>
    </row>
    <row r="1354" spans="3:3" s="151" customFormat="1" ht="12.75">
      <c r="C1354" s="171"/>
    </row>
    <row r="1355" spans="3:3" s="151" customFormat="1" ht="12.75">
      <c r="C1355" s="171"/>
    </row>
    <row r="1356" spans="3:3" s="151" customFormat="1" ht="12.75">
      <c r="C1356" s="171"/>
    </row>
    <row r="1357" spans="3:3" s="151" customFormat="1" ht="12.75">
      <c r="C1357" s="171"/>
    </row>
    <row r="1358" spans="3:3" s="151" customFormat="1" ht="12.75">
      <c r="C1358" s="171"/>
    </row>
    <row r="1359" spans="3:3" s="151" customFormat="1" ht="12.75">
      <c r="C1359" s="171"/>
    </row>
    <row r="1360" spans="3:3" s="151" customFormat="1" ht="12.75">
      <c r="C1360" s="171"/>
    </row>
    <row r="1361" spans="3:3" s="151" customFormat="1" ht="12.75">
      <c r="C1361" s="171"/>
    </row>
    <row r="1362" spans="3:3" s="151" customFormat="1" ht="12.75">
      <c r="C1362" s="171"/>
    </row>
    <row r="1363" spans="3:3" s="151" customFormat="1" ht="12.75">
      <c r="C1363" s="171"/>
    </row>
    <row r="1364" spans="3:3" s="151" customFormat="1" ht="12.75">
      <c r="C1364" s="171"/>
    </row>
    <row r="1365" spans="3:3" s="151" customFormat="1" ht="12.75">
      <c r="C1365" s="171"/>
    </row>
    <row r="1366" spans="3:3" s="151" customFormat="1" ht="12.75">
      <c r="C1366" s="171"/>
    </row>
    <row r="1367" spans="3:3" s="151" customFormat="1" ht="12.75">
      <c r="C1367" s="171"/>
    </row>
    <row r="1368" spans="3:3" s="151" customFormat="1" ht="12.75">
      <c r="C1368" s="171"/>
    </row>
    <row r="1369" spans="3:3" s="151" customFormat="1" ht="12.75">
      <c r="C1369" s="171"/>
    </row>
    <row r="1370" spans="3:3" s="151" customFormat="1" ht="12.75">
      <c r="C1370" s="171"/>
    </row>
    <row r="1371" spans="3:3" s="151" customFormat="1" ht="12.75">
      <c r="C1371" s="171"/>
    </row>
    <row r="1372" spans="3:3" s="151" customFormat="1" ht="12.75">
      <c r="C1372" s="171"/>
    </row>
    <row r="1373" spans="3:3" s="151" customFormat="1" ht="12.75">
      <c r="C1373" s="171"/>
    </row>
    <row r="1374" spans="3:3" s="151" customFormat="1" ht="12.75">
      <c r="C1374" s="171"/>
    </row>
    <row r="1375" spans="3:3" s="151" customFormat="1" ht="12.75">
      <c r="C1375" s="171"/>
    </row>
    <row r="1376" spans="3:3" s="151" customFormat="1" ht="12.75">
      <c r="C1376" s="171"/>
    </row>
    <row r="1377" spans="3:3" s="151" customFormat="1" ht="12.75">
      <c r="C1377" s="171"/>
    </row>
    <row r="1378" spans="3:3" s="151" customFormat="1" ht="12.75">
      <c r="C1378" s="171"/>
    </row>
    <row r="1379" spans="3:3" s="151" customFormat="1" ht="12.75">
      <c r="C1379" s="171"/>
    </row>
    <row r="1380" spans="3:3" s="151" customFormat="1" ht="12.75">
      <c r="C1380" s="171"/>
    </row>
    <row r="1381" spans="3:3" s="151" customFormat="1" ht="12.75">
      <c r="C1381" s="171"/>
    </row>
    <row r="1382" spans="3:3" s="151" customFormat="1" ht="12.75">
      <c r="C1382" s="171"/>
    </row>
    <row r="1383" spans="3:3" s="151" customFormat="1" ht="12.75">
      <c r="C1383" s="171"/>
    </row>
    <row r="1384" spans="3:3" s="151" customFormat="1" ht="12.75">
      <c r="C1384" s="171"/>
    </row>
    <row r="1385" spans="3:3" s="151" customFormat="1" ht="12.75">
      <c r="C1385" s="171"/>
    </row>
    <row r="1386" spans="3:3" s="151" customFormat="1" ht="12.75">
      <c r="C1386" s="171"/>
    </row>
    <row r="1387" spans="3:3" s="151" customFormat="1" ht="12.75">
      <c r="C1387" s="171"/>
    </row>
    <row r="1388" spans="3:3" s="151" customFormat="1" ht="12.75">
      <c r="C1388" s="171"/>
    </row>
    <row r="1389" spans="3:3" s="151" customFormat="1" ht="12.75">
      <c r="C1389" s="171"/>
    </row>
    <row r="1390" spans="3:3" s="151" customFormat="1" ht="12.75">
      <c r="C1390" s="171"/>
    </row>
    <row r="1391" spans="3:3" s="151" customFormat="1" ht="12.75">
      <c r="C1391" s="171"/>
    </row>
    <row r="1392" spans="3:3" s="151" customFormat="1" ht="12.75">
      <c r="C1392" s="171"/>
    </row>
    <row r="1393" spans="3:3" s="151" customFormat="1" ht="12.75">
      <c r="C1393" s="171"/>
    </row>
    <row r="1394" spans="3:3" s="151" customFormat="1" ht="12.75">
      <c r="C1394" s="171"/>
    </row>
    <row r="1395" spans="3:3" s="151" customFormat="1" ht="12.75">
      <c r="C1395" s="171"/>
    </row>
    <row r="1396" spans="3:3" s="151" customFormat="1" ht="12.75">
      <c r="C1396" s="171"/>
    </row>
    <row r="1397" spans="3:3" s="151" customFormat="1" ht="12.75">
      <c r="C1397" s="171"/>
    </row>
    <row r="1398" spans="3:3" s="151" customFormat="1" ht="12.75">
      <c r="C1398" s="171"/>
    </row>
    <row r="1399" spans="3:3" s="151" customFormat="1" ht="12.75">
      <c r="C1399" s="171"/>
    </row>
    <row r="1400" spans="3:3" s="151" customFormat="1" ht="12.75">
      <c r="C1400" s="171"/>
    </row>
    <row r="1401" spans="3:3" s="151" customFormat="1" ht="12.75">
      <c r="C1401" s="171"/>
    </row>
    <row r="1402" spans="3:3" s="151" customFormat="1" ht="12.75">
      <c r="C1402" s="171"/>
    </row>
    <row r="1403" spans="3:3" s="151" customFormat="1" ht="12.75">
      <c r="C1403" s="171"/>
    </row>
    <row r="1404" spans="3:3" s="151" customFormat="1" ht="12.75">
      <c r="C1404" s="171"/>
    </row>
    <row r="1405" spans="3:3" s="151" customFormat="1" ht="12.75">
      <c r="C1405" s="171"/>
    </row>
    <row r="1406" spans="3:3" s="151" customFormat="1" ht="12.75">
      <c r="C1406" s="171"/>
    </row>
    <row r="1407" spans="3:3" s="151" customFormat="1" ht="12.75">
      <c r="C1407" s="171"/>
    </row>
    <row r="1408" spans="3:3" s="151" customFormat="1" ht="12.75">
      <c r="C1408" s="171"/>
    </row>
    <row r="1409" spans="3:3" s="151" customFormat="1" ht="12.75">
      <c r="C1409" s="171"/>
    </row>
    <row r="1410" spans="3:3" s="151" customFormat="1" ht="12.75">
      <c r="C1410" s="171"/>
    </row>
    <row r="1411" spans="3:3" s="151" customFormat="1" ht="12.75">
      <c r="C1411" s="171"/>
    </row>
    <row r="1412" spans="3:3" s="151" customFormat="1" ht="12.75">
      <c r="C1412" s="171"/>
    </row>
    <row r="1413" spans="3:3" s="151" customFormat="1" ht="12.75">
      <c r="C1413" s="171"/>
    </row>
    <row r="1414" spans="3:3" s="151" customFormat="1" ht="12.75">
      <c r="C1414" s="171"/>
    </row>
    <row r="1415" spans="3:3" s="151" customFormat="1" ht="12.75">
      <c r="C1415" s="171"/>
    </row>
    <row r="1416" spans="3:3" s="151" customFormat="1" ht="12.75">
      <c r="C1416" s="171"/>
    </row>
    <row r="1417" spans="3:3" s="151" customFormat="1" ht="12.75">
      <c r="C1417" s="171"/>
    </row>
    <row r="1418" spans="3:3" s="151" customFormat="1" ht="12.75">
      <c r="C1418" s="171"/>
    </row>
    <row r="1419" spans="3:3" s="151" customFormat="1" ht="12.75">
      <c r="C1419" s="171"/>
    </row>
    <row r="1420" spans="3:3" s="151" customFormat="1" ht="12.75">
      <c r="C1420" s="171"/>
    </row>
    <row r="1421" spans="3:3" s="151" customFormat="1" ht="12.75">
      <c r="C1421" s="171"/>
    </row>
    <row r="1422" spans="3:3" s="151" customFormat="1" ht="12.75">
      <c r="C1422" s="171"/>
    </row>
    <row r="1423" spans="3:3" s="151" customFormat="1" ht="12.75">
      <c r="C1423" s="171"/>
    </row>
    <row r="1424" spans="3:3" s="151" customFormat="1" ht="12.75">
      <c r="C1424" s="171"/>
    </row>
    <row r="1425" spans="3:3" s="151" customFormat="1" ht="12.75">
      <c r="C1425" s="171"/>
    </row>
    <row r="1426" spans="3:3" s="151" customFormat="1" ht="12.75">
      <c r="C1426" s="171"/>
    </row>
    <row r="1427" spans="3:3" s="151" customFormat="1" ht="12.75">
      <c r="C1427" s="171"/>
    </row>
    <row r="1428" spans="3:3" s="151" customFormat="1" ht="12.75">
      <c r="C1428" s="171"/>
    </row>
    <row r="1429" spans="3:3" s="151" customFormat="1" ht="12.75">
      <c r="C1429" s="171"/>
    </row>
    <row r="1430" spans="3:3" s="151" customFormat="1" ht="12.75">
      <c r="C1430" s="171"/>
    </row>
    <row r="1431" spans="3:3" s="151" customFormat="1" ht="12.75">
      <c r="C1431" s="171"/>
    </row>
    <row r="1432" spans="3:3" s="151" customFormat="1" ht="12.75">
      <c r="C1432" s="171"/>
    </row>
    <row r="1433" spans="3:3" s="151" customFormat="1" ht="12.75">
      <c r="C1433" s="171"/>
    </row>
    <row r="1434" spans="3:3" s="151" customFormat="1" ht="12.75">
      <c r="C1434" s="171"/>
    </row>
    <row r="1435" spans="3:3" s="151" customFormat="1" ht="12.75">
      <c r="C1435" s="171"/>
    </row>
    <row r="1436" spans="3:3" s="151" customFormat="1" ht="12.75">
      <c r="C1436" s="171"/>
    </row>
    <row r="1437" spans="3:3" s="151" customFormat="1" ht="12.75">
      <c r="C1437" s="171"/>
    </row>
    <row r="1438" spans="3:3" s="151" customFormat="1" ht="12.75">
      <c r="C1438" s="171"/>
    </row>
    <row r="1439" spans="3:3" s="151" customFormat="1" ht="12.75">
      <c r="C1439" s="171"/>
    </row>
    <row r="1440" spans="3:3" s="151" customFormat="1" ht="12.75">
      <c r="C1440" s="171"/>
    </row>
    <row r="1441" spans="3:3" s="151" customFormat="1" ht="12.75">
      <c r="C1441" s="171"/>
    </row>
    <row r="1442" spans="3:3" s="151" customFormat="1" ht="12.75">
      <c r="C1442" s="171"/>
    </row>
    <row r="1443" spans="3:3" s="151" customFormat="1" ht="12.75">
      <c r="C1443" s="171"/>
    </row>
    <row r="1444" spans="3:3" s="151" customFormat="1" ht="12.75">
      <c r="C1444" s="171"/>
    </row>
    <row r="1445" spans="3:3" s="151" customFormat="1" ht="12.75">
      <c r="C1445" s="171"/>
    </row>
    <row r="1446" spans="3:3" s="151" customFormat="1" ht="12.75">
      <c r="C1446" s="171"/>
    </row>
    <row r="1447" spans="3:3" s="151" customFormat="1" ht="12.75">
      <c r="C1447" s="171"/>
    </row>
    <row r="1448" spans="3:3" s="151" customFormat="1" ht="12.75">
      <c r="C1448" s="171"/>
    </row>
    <row r="1449" spans="3:3" s="151" customFormat="1" ht="12.75">
      <c r="C1449" s="171"/>
    </row>
    <row r="1450" spans="3:3" s="151" customFormat="1" ht="12.75">
      <c r="C1450" s="171"/>
    </row>
    <row r="1451" spans="3:3" s="151" customFormat="1" ht="12.75">
      <c r="C1451" s="171"/>
    </row>
    <row r="1452" spans="3:3" s="151" customFormat="1" ht="12.75">
      <c r="C1452" s="171"/>
    </row>
    <row r="1453" spans="3:3" s="151" customFormat="1" ht="12.75">
      <c r="C1453" s="171"/>
    </row>
    <row r="1454" spans="3:3" s="151" customFormat="1" ht="12.75">
      <c r="C1454" s="171"/>
    </row>
    <row r="1455" spans="3:3" s="151" customFormat="1" ht="12.75">
      <c r="C1455" s="171"/>
    </row>
    <row r="1456" spans="3:3" s="151" customFormat="1" ht="12.75">
      <c r="C1456" s="171"/>
    </row>
    <row r="1457" spans="3:3" s="151" customFormat="1" ht="12.75">
      <c r="C1457" s="171"/>
    </row>
    <row r="1458" spans="3:3" s="151" customFormat="1" ht="12.75">
      <c r="C1458" s="171"/>
    </row>
    <row r="1459" spans="3:3" s="151" customFormat="1" ht="12.75">
      <c r="C1459" s="171"/>
    </row>
    <row r="1460" spans="3:3" s="151" customFormat="1" ht="12.75">
      <c r="C1460" s="171"/>
    </row>
    <row r="1461" spans="3:3" s="151" customFormat="1" ht="12.75">
      <c r="C1461" s="171"/>
    </row>
    <row r="1462" spans="3:3" s="151" customFormat="1" ht="12.75">
      <c r="C1462" s="171"/>
    </row>
    <row r="1463" spans="3:3" s="151" customFormat="1" ht="12.75">
      <c r="C1463" s="171"/>
    </row>
    <row r="1464" spans="3:3" s="151" customFormat="1" ht="12.75">
      <c r="C1464" s="171"/>
    </row>
    <row r="1465" spans="3:3" s="151" customFormat="1" ht="12.75">
      <c r="C1465" s="171"/>
    </row>
    <row r="1466" spans="3:3" s="151" customFormat="1" ht="12.75">
      <c r="C1466" s="171"/>
    </row>
    <row r="1467" spans="3:3" s="151" customFormat="1" ht="12.75">
      <c r="C1467" s="171"/>
    </row>
    <row r="1468" spans="3:3" s="151" customFormat="1" ht="12.75">
      <c r="C1468" s="171"/>
    </row>
    <row r="1469" spans="3:3" s="151" customFormat="1" ht="12.75">
      <c r="C1469" s="171"/>
    </row>
    <row r="1470" spans="3:3" s="151" customFormat="1" ht="12.75">
      <c r="C1470" s="171"/>
    </row>
    <row r="1471" spans="3:3" s="151" customFormat="1" ht="12.75">
      <c r="C1471" s="171"/>
    </row>
    <row r="1472" spans="3:3" s="151" customFormat="1" ht="12.75">
      <c r="C1472" s="171"/>
    </row>
    <row r="1473" spans="3:3" s="151" customFormat="1" ht="12.75">
      <c r="C1473" s="171"/>
    </row>
    <row r="1474" spans="3:3" s="151" customFormat="1" ht="12.75">
      <c r="C1474" s="171"/>
    </row>
    <row r="1475" spans="3:3" s="151" customFormat="1" ht="12.75">
      <c r="C1475" s="171"/>
    </row>
    <row r="1476" spans="3:3" s="151" customFormat="1" ht="12.75">
      <c r="C1476" s="171"/>
    </row>
    <row r="1477" spans="3:3" s="151" customFormat="1" ht="12.75">
      <c r="C1477" s="171"/>
    </row>
    <row r="1478" spans="3:3" s="151" customFormat="1" ht="12.75">
      <c r="C1478" s="171"/>
    </row>
    <row r="1479" spans="3:3" s="151" customFormat="1" ht="12.75">
      <c r="C1479" s="171"/>
    </row>
    <row r="1480" spans="3:3" s="151" customFormat="1" ht="12.75">
      <c r="C1480" s="171"/>
    </row>
    <row r="1481" spans="3:3" s="151" customFormat="1" ht="12.75">
      <c r="C1481" s="171"/>
    </row>
    <row r="1482" spans="3:3" s="151" customFormat="1" ht="12.75">
      <c r="C1482" s="171"/>
    </row>
    <row r="1483" spans="3:3" s="151" customFormat="1" ht="12.75">
      <c r="C1483" s="171"/>
    </row>
    <row r="1484" spans="3:3" s="151" customFormat="1" ht="12.75">
      <c r="C1484" s="171"/>
    </row>
    <row r="1485" spans="3:3" s="151" customFormat="1" ht="12.75">
      <c r="C1485" s="171"/>
    </row>
    <row r="1486" spans="3:3" s="151" customFormat="1" ht="12.75">
      <c r="C1486" s="171"/>
    </row>
    <row r="1487" spans="3:3" s="151" customFormat="1" ht="12.75">
      <c r="C1487" s="171"/>
    </row>
    <row r="1488" spans="3:3" s="151" customFormat="1" ht="12.75">
      <c r="C1488" s="171"/>
    </row>
    <row r="1489" spans="3:3" s="151" customFormat="1" ht="12.75">
      <c r="C1489" s="171"/>
    </row>
    <row r="1490" spans="3:3" s="151" customFormat="1" ht="12.75">
      <c r="C1490" s="171"/>
    </row>
    <row r="1491" spans="3:3" s="151" customFormat="1" ht="12.75">
      <c r="C1491" s="171"/>
    </row>
    <row r="1492" spans="3:3" s="151" customFormat="1" ht="12.75">
      <c r="C1492" s="171"/>
    </row>
    <row r="1493" spans="3:3" s="151" customFormat="1" ht="12.75">
      <c r="C1493" s="171"/>
    </row>
    <row r="1494" spans="3:3" s="151" customFormat="1" ht="12.75">
      <c r="C1494" s="171"/>
    </row>
    <row r="1495" spans="3:3" s="151" customFormat="1" ht="12.75">
      <c r="C1495" s="171"/>
    </row>
    <row r="1496" spans="3:3" s="151" customFormat="1" ht="12.75">
      <c r="C1496" s="171"/>
    </row>
    <row r="1497" spans="3:3" s="151" customFormat="1" ht="12.75">
      <c r="C1497" s="171"/>
    </row>
    <row r="1498" spans="3:3" s="151" customFormat="1" ht="12.75">
      <c r="C1498" s="171"/>
    </row>
    <row r="1499" spans="3:3" s="151" customFormat="1" ht="12.75">
      <c r="C1499" s="171"/>
    </row>
    <row r="1500" spans="3:3" s="151" customFormat="1" ht="12.75">
      <c r="C1500" s="171"/>
    </row>
    <row r="1501" spans="3:3" s="151" customFormat="1" ht="12.75">
      <c r="C1501" s="171"/>
    </row>
    <row r="1502" spans="3:3" s="151" customFormat="1" ht="12.75">
      <c r="C1502" s="171"/>
    </row>
    <row r="1503" spans="3:3" s="151" customFormat="1" ht="12.75">
      <c r="C1503" s="171"/>
    </row>
    <row r="1504" spans="3:3" s="151" customFormat="1" ht="12.75">
      <c r="C1504" s="171"/>
    </row>
    <row r="1505" spans="3:3" s="151" customFormat="1" ht="12.75">
      <c r="C1505" s="171"/>
    </row>
    <row r="1506" spans="3:3" s="151" customFormat="1" ht="12.75">
      <c r="C1506" s="171"/>
    </row>
    <row r="1507" spans="3:3" s="151" customFormat="1" ht="12.75">
      <c r="C1507" s="171"/>
    </row>
    <row r="1508" spans="3:3" s="151" customFormat="1" ht="12.75">
      <c r="C1508" s="171"/>
    </row>
    <row r="1509" spans="3:3" s="151" customFormat="1" ht="12.75">
      <c r="C1509" s="171"/>
    </row>
    <row r="1510" spans="3:3" s="151" customFormat="1" ht="12.75">
      <c r="C1510" s="171"/>
    </row>
    <row r="1511" spans="3:3" s="151" customFormat="1" ht="12.75">
      <c r="C1511" s="171"/>
    </row>
    <row r="1512" spans="3:3" s="151" customFormat="1" ht="12.75">
      <c r="C1512" s="171"/>
    </row>
    <row r="1513" spans="3:3" s="151" customFormat="1" ht="12.75">
      <c r="C1513" s="171"/>
    </row>
    <row r="1514" spans="3:3" s="151" customFormat="1" ht="12.75">
      <c r="C1514" s="171"/>
    </row>
    <row r="1515" spans="3:3" s="151" customFormat="1" ht="12.75">
      <c r="C1515" s="171"/>
    </row>
    <row r="1516" spans="3:3" s="151" customFormat="1" ht="12.75">
      <c r="C1516" s="171"/>
    </row>
    <row r="1517" spans="3:3" s="151" customFormat="1" ht="12.75">
      <c r="C1517" s="171"/>
    </row>
    <row r="1518" spans="3:3" s="151" customFormat="1" ht="12.75">
      <c r="C1518" s="171"/>
    </row>
    <row r="1519" spans="3:3" s="151" customFormat="1" ht="12.75">
      <c r="C1519" s="171"/>
    </row>
    <row r="1520" spans="3:3" s="151" customFormat="1" ht="12.75">
      <c r="C1520" s="171"/>
    </row>
    <row r="1521" spans="3:3" s="151" customFormat="1" ht="12.75">
      <c r="C1521" s="171"/>
    </row>
    <row r="1522" spans="3:3" s="151" customFormat="1" ht="12.75">
      <c r="C1522" s="171"/>
    </row>
    <row r="1523" spans="3:3" s="151" customFormat="1" ht="12.75">
      <c r="C1523" s="171"/>
    </row>
    <row r="1524" spans="3:3" s="151" customFormat="1" ht="12.75">
      <c r="C1524" s="171"/>
    </row>
    <row r="1525" spans="3:3" s="151" customFormat="1" ht="12.75">
      <c r="C1525" s="171"/>
    </row>
    <row r="1526" spans="3:3" s="151" customFormat="1" ht="12.75">
      <c r="C1526" s="171"/>
    </row>
    <row r="1527" spans="3:3" s="151" customFormat="1" ht="12.75">
      <c r="C1527" s="171"/>
    </row>
    <row r="1528" spans="3:3" s="151" customFormat="1" ht="12.75">
      <c r="C1528" s="171"/>
    </row>
    <row r="1529" spans="3:3" s="151" customFormat="1" ht="12.75">
      <c r="C1529" s="171"/>
    </row>
    <row r="1530" spans="3:3" s="151" customFormat="1" ht="12.75">
      <c r="C1530" s="171"/>
    </row>
    <row r="1531" spans="3:3" s="151" customFormat="1" ht="12.75">
      <c r="C1531" s="171"/>
    </row>
    <row r="1532" spans="3:3" s="151" customFormat="1" ht="12.75">
      <c r="C1532" s="171"/>
    </row>
    <row r="1533" spans="3:3" s="151" customFormat="1" ht="12.75">
      <c r="C1533" s="171"/>
    </row>
    <row r="1534" spans="3:3" s="151" customFormat="1" ht="12.75">
      <c r="C1534" s="171"/>
    </row>
    <row r="1535" spans="3:3" s="151" customFormat="1" ht="12.75">
      <c r="C1535" s="171"/>
    </row>
    <row r="1536" spans="3:3" s="151" customFormat="1" ht="12.75">
      <c r="C1536" s="171"/>
    </row>
    <row r="1537" spans="3:3" s="151" customFormat="1" ht="12.75">
      <c r="C1537" s="171"/>
    </row>
    <row r="1538" spans="3:3" s="151" customFormat="1" ht="12.75">
      <c r="C1538" s="171"/>
    </row>
    <row r="1539" spans="3:3" s="151" customFormat="1" ht="12.75">
      <c r="C1539" s="171"/>
    </row>
    <row r="1540" spans="3:3" s="151" customFormat="1" ht="12.75">
      <c r="C1540" s="171"/>
    </row>
    <row r="1541" spans="3:3" s="151" customFormat="1" ht="12.75">
      <c r="C1541" s="171"/>
    </row>
    <row r="1542" spans="3:3" s="151" customFormat="1" ht="12.75">
      <c r="C1542" s="171"/>
    </row>
    <row r="1543" spans="3:3" s="151" customFormat="1" ht="12.75">
      <c r="C1543" s="171"/>
    </row>
    <row r="1544" spans="3:3" s="151" customFormat="1" ht="12.75">
      <c r="C1544" s="171"/>
    </row>
    <row r="1545" spans="3:3" s="151" customFormat="1" ht="12.75">
      <c r="C1545" s="171"/>
    </row>
    <row r="1546" spans="3:3" s="151" customFormat="1" ht="12.75">
      <c r="C1546" s="171"/>
    </row>
    <row r="1547" spans="3:3" s="151" customFormat="1" ht="12.75">
      <c r="C1547" s="17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D4"/>
    <mergeCell ref="A9:B9"/>
  </mergeCells>
  <dataValidations count="4">
    <dataValidation allowBlank="1" showInputMessage="1" showErrorMessage="1" prompt="Características cualitativas significativas que les impacten financieramente." sqref="D11" xr:uid="{00000000-0002-0000-0B00-000000000000}"/>
    <dataValidation allowBlank="1" showInputMessage="1" showErrorMessage="1" prompt="Corresponde al número de la cuenta de acuerdo al Plan de Cuentas emitido por el CONAC (DOF 22/11/2010)." sqref="A11" xr:uid="{00000000-0002-0000-0B00-000001000000}"/>
    <dataValidation allowBlank="1" showInputMessage="1" showErrorMessage="1" prompt="Corresponde al nombre o descripción de la cuenta de acuerdo al Plan de Cuentas emitido por el CONAC." sqref="B11" xr:uid="{00000000-0002-0000-0B00-000002000000}"/>
    <dataValidation allowBlank="1" showInputMessage="1" showErrorMessage="1" prompt="Saldo final del periodo que corresponde la cuenta pública presentada (mensual:  enero, febrero, marzo, etc.; trimestral: 1er, 2do, 3ro. o 4to.)." sqref="C11" xr:uid="{00000000-0002-0000-0B00-000003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A1:I1552"/>
  <sheetViews>
    <sheetView topLeftCell="A10" zoomScaleNormal="100" workbookViewId="0">
      <selection activeCell="E30" sqref="E30"/>
    </sheetView>
  </sheetViews>
  <sheetFormatPr defaultRowHeight="15"/>
  <cols>
    <col min="1" max="1" width="15.5703125" customWidth="1"/>
    <col min="2" max="2" width="40.85546875" customWidth="1"/>
    <col min="3" max="3" width="20" customWidth="1"/>
    <col min="4" max="4" width="18" customWidth="1"/>
    <col min="5" max="5" width="19.140625" customWidth="1"/>
    <col min="6" max="6" width="18.140625" customWidth="1"/>
    <col min="7" max="7" width="21.5703125" customWidth="1"/>
    <col min="8" max="8" width="23.5703125" customWidth="1"/>
    <col min="9" max="256" width="11.42578125" customWidth="1"/>
  </cols>
  <sheetData>
    <row r="1" spans="1:9" s="172" customFormat="1" ht="12.75">
      <c r="A1" s="485" t="s">
        <v>53</v>
      </c>
      <c r="B1" s="486"/>
      <c r="C1" s="486"/>
      <c r="D1" s="486"/>
      <c r="E1" s="486"/>
      <c r="F1" s="486"/>
      <c r="G1" s="486"/>
      <c r="H1" s="487"/>
    </row>
    <row r="2" spans="1:9" s="172" customFormat="1" ht="12.75">
      <c r="A2" s="488" t="s">
        <v>29</v>
      </c>
      <c r="B2" s="489"/>
      <c r="C2" s="489"/>
      <c r="D2" s="489"/>
      <c r="E2" s="489"/>
      <c r="F2" s="489"/>
      <c r="G2" s="489"/>
      <c r="H2" s="490"/>
    </row>
    <row r="3" spans="1:9" s="172" customFormat="1" ht="12.75">
      <c r="A3" s="488" t="s">
        <v>850</v>
      </c>
      <c r="B3" s="489"/>
      <c r="C3" s="489"/>
      <c r="D3" s="489"/>
      <c r="E3" s="489"/>
      <c r="F3" s="489"/>
      <c r="G3" s="489"/>
      <c r="H3" s="490"/>
    </row>
    <row r="4" spans="1:9" s="172" customFormat="1" ht="12.75">
      <c r="A4" s="491" t="s">
        <v>55</v>
      </c>
      <c r="B4" s="492"/>
      <c r="C4" s="492"/>
      <c r="D4" s="492"/>
      <c r="E4" s="492"/>
      <c r="F4" s="492"/>
      <c r="G4" s="492"/>
      <c r="H4" s="493"/>
    </row>
    <row r="5" spans="1:9" s="172" customFormat="1" ht="12.75">
      <c r="A5" s="120" t="s">
        <v>56</v>
      </c>
      <c r="B5" s="120"/>
      <c r="C5" s="257"/>
      <c r="D5" s="257"/>
      <c r="E5" s="257"/>
      <c r="F5" s="171"/>
      <c r="G5" s="171"/>
      <c r="H5" s="473"/>
    </row>
    <row r="6" spans="1:9" s="172" customFormat="1" ht="12.75">
      <c r="A6" s="120" t="s">
        <v>739</v>
      </c>
      <c r="B6" s="120"/>
      <c r="C6" s="257"/>
      <c r="D6" s="257"/>
      <c r="E6" s="257"/>
      <c r="F6" s="171"/>
      <c r="G6" s="171"/>
      <c r="H6" s="473"/>
    </row>
    <row r="7" spans="1:9" s="172" customFormat="1" ht="12.75">
      <c r="A7" s="473"/>
      <c r="B7" s="473"/>
      <c r="C7" s="171"/>
      <c r="D7" s="171"/>
      <c r="E7" s="171"/>
      <c r="F7" s="171"/>
      <c r="G7" s="171"/>
      <c r="H7" s="473"/>
    </row>
    <row r="8" spans="1:9" s="172" customFormat="1" ht="12.75">
      <c r="A8" s="473"/>
      <c r="B8" s="473"/>
      <c r="C8" s="171"/>
      <c r="D8" s="171"/>
      <c r="E8" s="171"/>
      <c r="F8" s="171"/>
      <c r="G8" s="171"/>
      <c r="H8" s="473"/>
    </row>
    <row r="9" spans="1:9" s="172" customFormat="1" ht="12.75">
      <c r="A9" s="258"/>
      <c r="B9" s="234"/>
      <c r="C9" s="235"/>
      <c r="D9" s="235"/>
      <c r="E9" s="235"/>
      <c r="F9" s="235"/>
      <c r="G9" s="235"/>
      <c r="H9" s="259"/>
    </row>
    <row r="10" spans="1:9" s="172" customFormat="1" ht="12.75">
      <c r="A10" s="504"/>
      <c r="B10" s="540"/>
      <c r="C10" s="171"/>
      <c r="D10" s="171"/>
      <c r="E10" s="171"/>
      <c r="F10" s="171"/>
      <c r="G10" s="171"/>
      <c r="H10" s="473"/>
    </row>
    <row r="11" spans="1:9" s="172" customFormat="1" ht="12.75">
      <c r="A11" s="190" t="s">
        <v>60</v>
      </c>
      <c r="B11" s="191" t="s">
        <v>61</v>
      </c>
      <c r="C11" s="192" t="s">
        <v>62</v>
      </c>
      <c r="D11" s="192" t="s">
        <v>90</v>
      </c>
      <c r="E11" s="192" t="s">
        <v>91</v>
      </c>
      <c r="F11" s="192" t="s">
        <v>92</v>
      </c>
      <c r="G11" s="193" t="s">
        <v>93</v>
      </c>
      <c r="H11" s="191" t="s">
        <v>94</v>
      </c>
    </row>
    <row r="12" spans="1:9" s="172" customFormat="1" ht="12.75">
      <c r="A12" s="222" t="s">
        <v>851</v>
      </c>
      <c r="B12" s="473"/>
      <c r="C12" s="171"/>
      <c r="D12" s="171"/>
      <c r="E12" s="171"/>
      <c r="F12" s="171"/>
      <c r="G12" s="171"/>
      <c r="H12" s="473"/>
      <c r="I12" s="124" t="s">
        <v>852</v>
      </c>
    </row>
    <row r="13" spans="1:9" s="172" customFormat="1" ht="12.75">
      <c r="A13" s="222"/>
      <c r="B13" s="473"/>
      <c r="C13" s="171"/>
      <c r="D13" s="171"/>
      <c r="E13" s="171"/>
      <c r="F13" s="171"/>
      <c r="G13" s="171"/>
      <c r="H13" s="473"/>
      <c r="I13" s="124"/>
    </row>
    <row r="14" spans="1:9" s="172" customFormat="1" ht="12.75">
      <c r="A14" s="448" t="s">
        <v>853</v>
      </c>
      <c r="B14" s="349" t="s">
        <v>854</v>
      </c>
      <c r="C14" s="171">
        <v>749087.67</v>
      </c>
      <c r="D14" s="171"/>
      <c r="E14" s="171"/>
      <c r="F14" s="171"/>
      <c r="G14" s="171"/>
      <c r="H14" s="473"/>
      <c r="I14" s="124"/>
    </row>
    <row r="15" spans="1:9" s="172" customFormat="1" ht="25.5">
      <c r="A15" s="133" t="s">
        <v>855</v>
      </c>
      <c r="B15" s="349" t="s">
        <v>856</v>
      </c>
      <c r="C15" s="171">
        <v>87471644.879999995</v>
      </c>
      <c r="D15" s="171"/>
      <c r="E15" s="171"/>
      <c r="F15" s="171"/>
      <c r="G15" s="171"/>
      <c r="H15" s="473"/>
    </row>
    <row r="16" spans="1:9" s="172" customFormat="1" ht="25.5">
      <c r="A16" s="133" t="s">
        <v>857</v>
      </c>
      <c r="B16" s="423" t="s">
        <v>858</v>
      </c>
      <c r="C16" s="171">
        <v>23392598.489999998</v>
      </c>
      <c r="D16" s="171"/>
      <c r="E16" s="171"/>
      <c r="F16" s="171"/>
      <c r="G16" s="171"/>
      <c r="H16" s="473"/>
    </row>
    <row r="17" spans="1:8" s="172" customFormat="1" ht="12.75">
      <c r="A17" s="133" t="s">
        <v>859</v>
      </c>
      <c r="B17" s="423" t="s">
        <v>860</v>
      </c>
      <c r="C17" s="171">
        <v>173916.56</v>
      </c>
      <c r="D17" s="171"/>
      <c r="E17" s="171"/>
      <c r="F17" s="171"/>
      <c r="G17" s="171"/>
      <c r="H17" s="473"/>
    </row>
    <row r="18" spans="1:8" s="172" customFormat="1" ht="12.75">
      <c r="A18" s="133" t="s">
        <v>861</v>
      </c>
      <c r="B18" s="349" t="s">
        <v>862</v>
      </c>
      <c r="C18" s="171">
        <v>-94049.02</v>
      </c>
      <c r="D18" s="171"/>
      <c r="E18" s="171"/>
      <c r="F18" s="171"/>
      <c r="G18" s="171"/>
      <c r="H18" s="473"/>
    </row>
    <row r="19" spans="1:8" s="172" customFormat="1" ht="12.75">
      <c r="A19" s="172" t="s">
        <v>863</v>
      </c>
      <c r="B19" s="423" t="s">
        <v>864</v>
      </c>
      <c r="C19" s="171">
        <v>236552.37</v>
      </c>
      <c r="D19" s="171"/>
      <c r="E19" s="171"/>
      <c r="F19" s="171"/>
      <c r="G19" s="171"/>
      <c r="H19" s="473"/>
    </row>
    <row r="20" spans="1:8" s="172" customFormat="1" ht="12.75">
      <c r="A20" s="172" t="s">
        <v>865</v>
      </c>
      <c r="B20" s="423" t="s">
        <v>866</v>
      </c>
      <c r="C20" s="171">
        <v>77936021.219999999</v>
      </c>
      <c r="D20" s="171"/>
      <c r="E20" s="171"/>
      <c r="F20" s="171"/>
      <c r="G20" s="171"/>
      <c r="H20" s="473"/>
    </row>
    <row r="21" spans="1:8" s="172" customFormat="1" ht="12.75">
      <c r="A21" s="172" t="s">
        <v>867</v>
      </c>
      <c r="B21" s="423" t="s">
        <v>868</v>
      </c>
      <c r="C21" s="171">
        <v>16054.4</v>
      </c>
      <c r="D21" s="171"/>
      <c r="E21" s="171"/>
      <c r="F21" s="171"/>
      <c r="G21" s="171"/>
      <c r="H21" s="473"/>
    </row>
    <row r="22" spans="1:8" s="172" customFormat="1" ht="12.75">
      <c r="A22" s="172" t="s">
        <v>869</v>
      </c>
      <c r="B22" s="423" t="s">
        <v>870</v>
      </c>
      <c r="C22" s="171">
        <v>8842660.4700000007</v>
      </c>
      <c r="D22" s="171"/>
      <c r="E22" s="171"/>
      <c r="F22" s="171"/>
      <c r="G22" s="171"/>
      <c r="H22" s="473"/>
    </row>
    <row r="23" spans="1:8" s="172" customFormat="1" ht="25.5">
      <c r="A23" s="172" t="s">
        <v>871</v>
      </c>
      <c r="B23" s="423" t="s">
        <v>872</v>
      </c>
      <c r="C23" s="171">
        <v>1014436.75</v>
      </c>
      <c r="D23" s="171"/>
      <c r="E23" s="171"/>
      <c r="F23" s="171"/>
      <c r="G23" s="171"/>
      <c r="H23" s="473"/>
    </row>
    <row r="24" spans="1:8" s="172" customFormat="1" ht="12.75">
      <c r="A24" s="172" t="s">
        <v>873</v>
      </c>
      <c r="B24" s="423" t="s">
        <v>874</v>
      </c>
      <c r="C24" s="171">
        <v>1270927.6399999999</v>
      </c>
      <c r="D24" s="171"/>
      <c r="E24" s="171"/>
      <c r="F24" s="171"/>
      <c r="G24" s="171"/>
      <c r="H24" s="473"/>
    </row>
    <row r="25" spans="1:8" s="172" customFormat="1" ht="25.5">
      <c r="A25" s="172" t="s">
        <v>875</v>
      </c>
      <c r="B25" s="423" t="s">
        <v>876</v>
      </c>
      <c r="C25" s="171">
        <v>536368.64000000001</v>
      </c>
      <c r="D25" s="171"/>
      <c r="E25" s="171"/>
      <c r="F25" s="171"/>
      <c r="G25" s="171"/>
      <c r="H25" s="473"/>
    </row>
    <row r="26" spans="1:8" s="172" customFormat="1" ht="25.5">
      <c r="A26" s="172" t="s">
        <v>877</v>
      </c>
      <c r="B26" s="423" t="s">
        <v>878</v>
      </c>
      <c r="C26" s="171">
        <v>2867938.38</v>
      </c>
      <c r="D26" s="171"/>
      <c r="E26" s="171"/>
      <c r="F26" s="171"/>
      <c r="G26" s="171"/>
      <c r="H26" s="473"/>
    </row>
    <row r="27" spans="1:8" s="172" customFormat="1" ht="12.75">
      <c r="A27" s="172" t="s">
        <v>879</v>
      </c>
      <c r="B27" s="423" t="s">
        <v>880</v>
      </c>
      <c r="C27" s="171">
        <v>-250000</v>
      </c>
      <c r="D27" s="171"/>
      <c r="E27" s="171"/>
      <c r="F27" s="171"/>
      <c r="G27" s="171"/>
      <c r="H27" s="473"/>
    </row>
    <row r="28" spans="1:8" s="172" customFormat="1" ht="12.75">
      <c r="A28" s="172" t="s">
        <v>881</v>
      </c>
      <c r="B28" s="423" t="s">
        <v>882</v>
      </c>
      <c r="C28" s="171">
        <v>-6642.27</v>
      </c>
      <c r="D28" s="171"/>
      <c r="E28" s="171"/>
      <c r="F28" s="171"/>
      <c r="G28" s="171"/>
      <c r="H28" s="473"/>
    </row>
    <row r="29" spans="1:8" s="172" customFormat="1" ht="12.75">
      <c r="A29" s="172" t="s">
        <v>883</v>
      </c>
      <c r="B29" s="423" t="s">
        <v>884</v>
      </c>
      <c r="C29" s="172">
        <v>17767906.469999999</v>
      </c>
      <c r="D29" s="171"/>
      <c r="E29" s="171"/>
      <c r="F29" s="171"/>
      <c r="G29" s="171"/>
      <c r="H29" s="473"/>
    </row>
    <row r="30" spans="1:8" s="172" customFormat="1" ht="12.75">
      <c r="A30" s="172" t="s">
        <v>885</v>
      </c>
      <c r="B30" s="423" t="s">
        <v>886</v>
      </c>
      <c r="C30" s="171">
        <v>520847.64</v>
      </c>
      <c r="D30" s="171"/>
      <c r="E30" s="171"/>
      <c r="F30" s="171"/>
      <c r="G30" s="171"/>
      <c r="H30" s="473"/>
    </row>
    <row r="31" spans="1:8" s="172" customFormat="1" ht="12.75">
      <c r="A31" s="172" t="s">
        <v>887</v>
      </c>
      <c r="B31" s="423" t="s">
        <v>888</v>
      </c>
      <c r="C31" s="171">
        <v>89694</v>
      </c>
      <c r="D31" s="171"/>
      <c r="E31" s="171"/>
      <c r="F31" s="171"/>
      <c r="G31" s="171"/>
      <c r="H31" s="473"/>
    </row>
    <row r="32" spans="1:8" s="172" customFormat="1" ht="12.75">
      <c r="A32" s="172" t="s">
        <v>889</v>
      </c>
      <c r="B32" s="423" t="s">
        <v>890</v>
      </c>
      <c r="C32" s="171">
        <v>13800</v>
      </c>
      <c r="D32" s="171"/>
      <c r="E32" s="171"/>
      <c r="F32" s="171"/>
      <c r="G32" s="171"/>
      <c r="H32" s="473"/>
    </row>
    <row r="33" spans="1:8" s="172" customFormat="1" ht="12.75">
      <c r="A33" s="172" t="s">
        <v>891</v>
      </c>
      <c r="B33" s="423" t="s">
        <v>892</v>
      </c>
      <c r="C33" s="171">
        <v>25521</v>
      </c>
      <c r="D33" s="171"/>
      <c r="E33" s="171"/>
      <c r="F33" s="171"/>
      <c r="G33" s="171"/>
      <c r="H33" s="473"/>
    </row>
    <row r="34" spans="1:8" s="172" customFormat="1" ht="12.75">
      <c r="A34" s="172" t="s">
        <v>893</v>
      </c>
      <c r="B34" s="423" t="s">
        <v>894</v>
      </c>
      <c r="C34" s="171">
        <v>648050</v>
      </c>
      <c r="D34" s="171"/>
      <c r="E34" s="171"/>
      <c r="F34" s="171"/>
      <c r="G34" s="171"/>
      <c r="H34" s="473"/>
    </row>
    <row r="35" spans="1:8" s="172" customFormat="1" ht="12.75">
      <c r="A35" s="172" t="s">
        <v>895</v>
      </c>
      <c r="B35" s="423" t="s">
        <v>896</v>
      </c>
      <c r="C35" s="171">
        <v>135190</v>
      </c>
      <c r="D35" s="171"/>
      <c r="E35" s="171"/>
      <c r="F35" s="171"/>
      <c r="G35" s="171"/>
      <c r="H35" s="473"/>
    </row>
    <row r="36" spans="1:8" s="172" customFormat="1" ht="12.75">
      <c r="A36" s="172" t="s">
        <v>897</v>
      </c>
      <c r="B36" s="423" t="s">
        <v>898</v>
      </c>
      <c r="C36" s="171">
        <v>165254.82</v>
      </c>
      <c r="D36" s="171"/>
      <c r="E36" s="171"/>
      <c r="F36" s="171"/>
      <c r="G36" s="171"/>
      <c r="H36" s="473"/>
    </row>
    <row r="37" spans="1:8" s="172" customFormat="1" ht="12.75">
      <c r="A37" s="172" t="s">
        <v>899</v>
      </c>
      <c r="B37" s="423" t="s">
        <v>900</v>
      </c>
      <c r="C37" s="171">
        <v>10500</v>
      </c>
      <c r="D37" s="171"/>
      <c r="E37" s="171"/>
      <c r="F37" s="171"/>
      <c r="G37" s="171"/>
      <c r="H37" s="473"/>
    </row>
    <row r="38" spans="1:8" s="172" customFormat="1" ht="12.75">
      <c r="A38" s="172" t="s">
        <v>901</v>
      </c>
      <c r="B38" s="423" t="s">
        <v>902</v>
      </c>
      <c r="C38" s="171">
        <v>3591</v>
      </c>
      <c r="D38" s="171"/>
      <c r="E38" s="171"/>
      <c r="F38" s="171"/>
      <c r="G38" s="171"/>
      <c r="H38" s="473"/>
    </row>
    <row r="39" spans="1:8" s="172" customFormat="1" ht="12.75">
      <c r="A39" s="172" t="s">
        <v>903</v>
      </c>
      <c r="B39" s="423" t="s">
        <v>904</v>
      </c>
      <c r="C39" s="171">
        <v>278535.65000000002</v>
      </c>
      <c r="D39" s="171"/>
      <c r="E39" s="171"/>
      <c r="F39" s="171"/>
      <c r="G39" s="171"/>
      <c r="H39" s="473"/>
    </row>
    <row r="40" spans="1:8" s="172" customFormat="1" ht="12.75">
      <c r="A40" s="172" t="s">
        <v>905</v>
      </c>
      <c r="B40" s="423" t="s">
        <v>906</v>
      </c>
      <c r="C40" s="171">
        <v>68259001</v>
      </c>
      <c r="D40" s="171"/>
      <c r="E40" s="171"/>
      <c r="F40" s="171"/>
      <c r="G40" s="171"/>
      <c r="H40" s="473"/>
    </row>
    <row r="41" spans="1:8" s="172" customFormat="1" ht="12.75">
      <c r="C41" s="171"/>
      <c r="D41" s="171"/>
      <c r="E41" s="171"/>
      <c r="F41" s="171"/>
      <c r="G41" s="171"/>
      <c r="H41" s="473"/>
    </row>
    <row r="42" spans="1:8" s="172" customFormat="1" ht="12.75">
      <c r="C42" s="171"/>
      <c r="D42" s="171"/>
      <c r="E42" s="171"/>
      <c r="F42" s="171"/>
      <c r="G42" s="171"/>
      <c r="H42" s="473"/>
    </row>
    <row r="43" spans="1:8" s="172" customFormat="1" ht="12.75">
      <c r="C43" s="171"/>
      <c r="D43" s="171"/>
      <c r="E43" s="171"/>
      <c r="F43" s="171"/>
      <c r="G43" s="171"/>
      <c r="H43" s="473"/>
    </row>
    <row r="44" spans="1:8" s="172" customFormat="1" ht="12.75">
      <c r="A44" s="133"/>
      <c r="B44" s="349"/>
      <c r="C44" s="171"/>
      <c r="D44" s="171"/>
      <c r="E44" s="171"/>
      <c r="F44" s="171"/>
      <c r="G44" s="171"/>
      <c r="H44" s="473"/>
    </row>
    <row r="45" spans="1:8" s="172" customFormat="1" ht="12.75">
      <c r="A45" s="306"/>
      <c r="B45" s="146" t="s">
        <v>69</v>
      </c>
      <c r="C45" s="147">
        <f>SUM(C14:C44)</f>
        <v>292075407.75999999</v>
      </c>
      <c r="D45" s="124"/>
      <c r="E45" s="124"/>
    </row>
    <row r="46" spans="1:8" s="172" customFormat="1" ht="12.75"/>
    <row r="47" spans="1:8" s="172" customFormat="1" ht="12.75"/>
    <row r="48" spans="1:8" s="172" customFormat="1" ht="12.75"/>
    <row r="49" spans="1:8" s="172" customFormat="1" ht="12.75"/>
    <row r="50" spans="1:8" s="172" customFormat="1" ht="12.75"/>
    <row r="51" spans="1:8" s="172" customFormat="1" ht="12.75"/>
    <row r="52" spans="1:8" s="172" customFormat="1" ht="12.75"/>
    <row r="53" spans="1:8" s="172" customFormat="1" ht="24.75" customHeight="1">
      <c r="A53" s="510" t="s">
        <v>74</v>
      </c>
      <c r="B53" s="510"/>
      <c r="C53" s="511" t="s">
        <v>75</v>
      </c>
      <c r="D53" s="511"/>
      <c r="E53" s="510" t="s">
        <v>76</v>
      </c>
      <c r="F53" s="510"/>
      <c r="G53" s="510" t="s">
        <v>77</v>
      </c>
      <c r="H53" s="510"/>
    </row>
    <row r="54" spans="1:8" s="172" customFormat="1" ht="12.75">
      <c r="A54" s="497" t="s">
        <v>78</v>
      </c>
      <c r="B54" s="497"/>
      <c r="C54" s="497" t="s">
        <v>79</v>
      </c>
      <c r="D54" s="497"/>
      <c r="E54" s="497" t="s">
        <v>80</v>
      </c>
      <c r="F54" s="497"/>
      <c r="G54" s="512" t="s">
        <v>81</v>
      </c>
      <c r="H54" s="512"/>
    </row>
    <row r="55" spans="1:8" s="172" customFormat="1" ht="12.75"/>
    <row r="56" spans="1:8" s="172" customFormat="1" ht="12.75"/>
    <row r="57" spans="1:8" s="172" customFormat="1" ht="12.75"/>
    <row r="58" spans="1:8" s="172" customFormat="1" ht="12.75"/>
    <row r="59" spans="1:8" s="172" customFormat="1" ht="12.75"/>
    <row r="60" spans="1:8" s="172" customFormat="1" ht="12.75"/>
    <row r="61" spans="1:8" s="172" customFormat="1" ht="12.75"/>
    <row r="62" spans="1:8" s="172" customFormat="1" ht="12.75"/>
    <row r="63" spans="1:8" s="172" customFormat="1" ht="12.75"/>
    <row r="64" spans="1:8" s="172" customFormat="1" ht="12.75"/>
    <row r="65" s="172" customFormat="1" ht="12.75"/>
    <row r="66" s="172" customFormat="1" ht="12.75"/>
    <row r="67" s="172" customFormat="1" ht="12.75"/>
    <row r="68" s="172" customFormat="1" ht="12.75"/>
    <row r="69" s="172" customFormat="1" ht="12.75"/>
    <row r="70" s="172" customFormat="1" ht="12.75"/>
    <row r="71" s="172" customFormat="1" ht="12.75"/>
    <row r="72" s="172" customFormat="1" ht="12.75"/>
    <row r="73" s="172" customFormat="1" ht="12.75"/>
    <row r="74" s="172" customFormat="1" ht="12.75"/>
    <row r="75" s="172" customFormat="1" ht="12.75"/>
    <row r="76" s="172" customFormat="1" ht="12.75"/>
    <row r="77" s="172" customFormat="1" ht="12.75"/>
    <row r="78" s="172" customFormat="1" ht="12.75"/>
    <row r="79" s="172" customFormat="1" ht="12.75"/>
    <row r="80" s="172" customFormat="1" ht="12.75"/>
    <row r="81" s="172" customFormat="1" ht="12.75"/>
    <row r="82" s="172" customFormat="1" ht="12.75"/>
    <row r="83" s="172" customFormat="1" ht="12.75"/>
    <row r="84" s="172" customFormat="1" ht="12.75"/>
    <row r="85" s="172" customFormat="1" ht="12.75"/>
    <row r="86" s="172" customFormat="1" ht="12.75"/>
    <row r="87" s="172" customFormat="1" ht="12.75"/>
    <row r="88" s="172" customFormat="1" ht="12.75"/>
    <row r="89" s="172" customFormat="1" ht="12.75"/>
    <row r="90" s="172" customFormat="1" ht="12.75"/>
    <row r="91" s="172" customFormat="1" ht="12.75"/>
    <row r="92" s="172" customFormat="1" ht="12.75"/>
    <row r="93" s="172" customFormat="1" ht="12.75"/>
    <row r="94" s="172" customFormat="1" ht="12.75"/>
    <row r="95" s="172" customFormat="1" ht="12.75"/>
    <row r="96" s="172" customFormat="1" ht="12.75"/>
    <row r="97" s="172" customFormat="1" ht="12.75"/>
    <row r="98" s="172" customFormat="1" ht="12.75"/>
    <row r="99" s="172" customFormat="1" ht="12.75"/>
    <row r="100" s="172" customFormat="1" ht="12.75"/>
    <row r="101" s="172" customFormat="1" ht="12.75"/>
    <row r="105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  <row r="516" s="172" customFormat="1" ht="12.75"/>
    <row r="517" s="172" customFormat="1" ht="12.75"/>
    <row r="518" s="172" customFormat="1" ht="12.75"/>
    <row r="519" s="172" customFormat="1" ht="12.75"/>
    <row r="520" s="172" customFormat="1" ht="12.75"/>
    <row r="521" s="172" customFormat="1" ht="12.75"/>
    <row r="522" s="172" customFormat="1" ht="12.75"/>
    <row r="523" s="172" customFormat="1" ht="12.75"/>
    <row r="524" s="172" customFormat="1" ht="12.75"/>
    <row r="525" s="172" customFormat="1" ht="12.75"/>
    <row r="526" s="172" customFormat="1" ht="12.75"/>
    <row r="527" s="172" customFormat="1" ht="12.75"/>
    <row r="528" s="172" customFormat="1" ht="12.75"/>
    <row r="529" s="172" customFormat="1" ht="12.75"/>
    <row r="530" s="172" customFormat="1" ht="12.75"/>
    <row r="531" s="172" customFormat="1" ht="12.75"/>
    <row r="532" s="172" customFormat="1" ht="12.75"/>
    <row r="533" s="172" customFormat="1" ht="12.75"/>
    <row r="534" s="172" customFormat="1" ht="12.75"/>
    <row r="535" s="172" customFormat="1" ht="12.75"/>
    <row r="536" s="172" customFormat="1" ht="12.75"/>
    <row r="537" s="172" customFormat="1" ht="12.75"/>
    <row r="538" s="172" customFormat="1" ht="12.75"/>
    <row r="539" s="172" customFormat="1" ht="12.75"/>
    <row r="540" s="172" customFormat="1" ht="12.75"/>
    <row r="541" s="172" customFormat="1" ht="12.75"/>
    <row r="542" s="172" customFormat="1" ht="12.75"/>
    <row r="543" s="172" customFormat="1" ht="12.75"/>
    <row r="544" s="172" customFormat="1" ht="12.75"/>
    <row r="545" s="172" customFormat="1" ht="12.75"/>
    <row r="546" s="172" customFormat="1" ht="12.75"/>
    <row r="547" s="172" customFormat="1" ht="12.75"/>
    <row r="548" s="172" customFormat="1" ht="12.75"/>
    <row r="549" s="172" customFormat="1" ht="12.75"/>
    <row r="550" s="172" customFormat="1" ht="12.75"/>
    <row r="551" s="172" customFormat="1" ht="12.75"/>
    <row r="552" s="172" customFormat="1" ht="12.75"/>
    <row r="553" s="172" customFormat="1" ht="12.75"/>
    <row r="554" s="172" customFormat="1" ht="12.75"/>
    <row r="555" s="172" customFormat="1" ht="12.75"/>
    <row r="556" s="172" customFormat="1" ht="12.75"/>
    <row r="557" s="172" customFormat="1" ht="12.75"/>
    <row r="558" s="172" customFormat="1" ht="12.75"/>
    <row r="559" s="172" customFormat="1" ht="12.75"/>
    <row r="560" s="172" customFormat="1" ht="12.75"/>
    <row r="561" s="172" customFormat="1" ht="12.75"/>
    <row r="562" s="172" customFormat="1" ht="12.75"/>
    <row r="563" s="172" customFormat="1" ht="12.75"/>
    <row r="564" s="172" customFormat="1" ht="12.75"/>
    <row r="565" s="172" customFormat="1" ht="12.75"/>
    <row r="566" s="172" customFormat="1" ht="12.75"/>
    <row r="567" s="172" customFormat="1" ht="12.75"/>
    <row r="568" s="172" customFormat="1" ht="12.75"/>
    <row r="569" s="172" customFormat="1" ht="12.75"/>
    <row r="570" s="172" customFormat="1" ht="12.75"/>
    <row r="571" s="172" customFormat="1" ht="12.75"/>
    <row r="572" s="172" customFormat="1" ht="12.75"/>
    <row r="573" s="172" customFormat="1" ht="12.75"/>
    <row r="574" s="172" customFormat="1" ht="12.75"/>
    <row r="575" s="172" customFormat="1" ht="12.75"/>
    <row r="576" s="172" customFormat="1" ht="12.75"/>
    <row r="577" s="172" customFormat="1" ht="12.75"/>
    <row r="578" s="172" customFormat="1" ht="12.75"/>
    <row r="579" s="172" customFormat="1" ht="12.75"/>
    <row r="580" s="172" customFormat="1" ht="12.75"/>
    <row r="581" s="172" customFormat="1" ht="12.75"/>
    <row r="582" s="172" customFormat="1" ht="12.75"/>
    <row r="583" s="172" customFormat="1" ht="12.75"/>
    <row r="584" s="172" customFormat="1" ht="12.75"/>
    <row r="585" s="172" customFormat="1" ht="12.75"/>
    <row r="586" s="172" customFormat="1" ht="12.75"/>
    <row r="587" s="172" customFormat="1" ht="12.75"/>
    <row r="588" s="172" customFormat="1" ht="12.75"/>
    <row r="589" s="172" customFormat="1" ht="12.75"/>
    <row r="590" s="172" customFormat="1" ht="12.75"/>
    <row r="591" s="172" customFormat="1" ht="12.75"/>
    <row r="592" s="172" customFormat="1" ht="12.75"/>
    <row r="593" s="172" customFormat="1" ht="12.75"/>
    <row r="594" s="172" customFormat="1" ht="12.75"/>
    <row r="595" s="172" customFormat="1" ht="12.75"/>
    <row r="596" s="172" customFormat="1" ht="12.75"/>
    <row r="597" s="172" customFormat="1" ht="12.75"/>
    <row r="598" s="172" customFormat="1" ht="12.75"/>
    <row r="599" s="172" customFormat="1" ht="12.75"/>
    <row r="600" s="172" customFormat="1" ht="12.75"/>
    <row r="601" s="172" customFormat="1" ht="12.75"/>
    <row r="602" s="172" customFormat="1" ht="12.75"/>
    <row r="603" s="172" customFormat="1" ht="12.75"/>
    <row r="604" s="172" customFormat="1" ht="12.75"/>
    <row r="605" s="172" customFormat="1" ht="12.75"/>
    <row r="606" s="172" customFormat="1" ht="12.75"/>
    <row r="607" s="172" customFormat="1" ht="12.75"/>
    <row r="608" s="172" customFormat="1" ht="12.75"/>
    <row r="609" s="172" customFormat="1" ht="12.75"/>
    <row r="610" s="172" customFormat="1" ht="12.75"/>
    <row r="611" s="172" customFormat="1" ht="12.75"/>
    <row r="612" s="172" customFormat="1" ht="12.75"/>
    <row r="613" s="172" customFormat="1" ht="12.75"/>
    <row r="614" s="172" customFormat="1" ht="12.75"/>
    <row r="615" s="172" customFormat="1" ht="12.75"/>
    <row r="616" s="172" customFormat="1" ht="12.75"/>
    <row r="617" s="172" customFormat="1" ht="12.75"/>
    <row r="618" s="172" customFormat="1" ht="12.75"/>
    <row r="619" s="172" customFormat="1" ht="12.75"/>
    <row r="620" s="172" customFormat="1" ht="12.75"/>
    <row r="621" s="172" customFormat="1" ht="12.75"/>
    <row r="622" s="172" customFormat="1" ht="12.75"/>
    <row r="623" s="172" customFormat="1" ht="12.75"/>
    <row r="624" s="172" customFormat="1" ht="12.75"/>
    <row r="625" s="172" customFormat="1" ht="12.75"/>
    <row r="626" s="172" customFormat="1" ht="12.75"/>
    <row r="627" s="172" customFormat="1" ht="12.75"/>
    <row r="628" s="172" customFormat="1" ht="12.75"/>
    <row r="629" s="172" customFormat="1" ht="12.75"/>
    <row r="630" s="172" customFormat="1" ht="12.75"/>
    <row r="631" s="172" customFormat="1" ht="12.75"/>
    <row r="632" s="172" customFormat="1" ht="12.75"/>
    <row r="633" s="172" customFormat="1" ht="12.75"/>
    <row r="634" s="172" customFormat="1" ht="12.75"/>
    <row r="635" s="172" customFormat="1" ht="12.75"/>
    <row r="636" s="172" customFormat="1" ht="12.75"/>
    <row r="637" s="172" customFormat="1" ht="12.75"/>
    <row r="638" s="172" customFormat="1" ht="12.75"/>
    <row r="639" s="172" customFormat="1" ht="12.75"/>
    <row r="640" s="172" customFormat="1" ht="12.75"/>
    <row r="641" s="172" customFormat="1" ht="12.75"/>
    <row r="642" s="172" customFormat="1" ht="12.75"/>
    <row r="643" s="172" customFormat="1" ht="12.75"/>
    <row r="644" s="172" customFormat="1" ht="12.75"/>
    <row r="645" s="172" customFormat="1" ht="12.75"/>
    <row r="646" s="172" customFormat="1" ht="12.75"/>
    <row r="647" s="172" customFormat="1" ht="12.75"/>
    <row r="648" s="172" customFormat="1" ht="12.75"/>
    <row r="649" s="172" customFormat="1" ht="12.75"/>
    <row r="650" s="172" customFormat="1" ht="12.75"/>
    <row r="651" s="172" customFormat="1" ht="12.75"/>
    <row r="652" s="172" customFormat="1" ht="12.75"/>
    <row r="653" s="172" customFormat="1" ht="12.75"/>
    <row r="654" s="172" customFormat="1" ht="12.75"/>
    <row r="655" s="172" customFormat="1" ht="12.75"/>
    <row r="656" s="172" customFormat="1" ht="12.75"/>
    <row r="657" s="172" customFormat="1" ht="12.75"/>
    <row r="658" s="172" customFormat="1" ht="12.75"/>
    <row r="659" s="172" customFormat="1" ht="12.75"/>
    <row r="660" s="172" customFormat="1" ht="12.75"/>
    <row r="661" s="172" customFormat="1" ht="12.75"/>
    <row r="662" s="172" customFormat="1" ht="12.75"/>
    <row r="663" s="172" customFormat="1" ht="12.75"/>
    <row r="664" s="172" customFormat="1" ht="12.75"/>
    <row r="665" s="172" customFormat="1" ht="12.75"/>
    <row r="666" s="172" customFormat="1" ht="12.75"/>
    <row r="667" s="172" customFormat="1" ht="12.75"/>
    <row r="668" s="172" customFormat="1" ht="12.75"/>
    <row r="669" s="172" customFormat="1" ht="12.75"/>
    <row r="670" s="172" customFormat="1" ht="12.75"/>
    <row r="671" s="172" customFormat="1" ht="12.75"/>
    <row r="672" s="172" customFormat="1" ht="12.75"/>
    <row r="673" s="172" customFormat="1" ht="12.75"/>
    <row r="674" s="172" customFormat="1" ht="12.75"/>
    <row r="675" s="172" customFormat="1" ht="12.75"/>
    <row r="676" s="172" customFormat="1" ht="12.75"/>
    <row r="677" s="172" customFormat="1" ht="12.75"/>
    <row r="678" s="172" customFormat="1" ht="12.75"/>
    <row r="679" s="172" customFormat="1" ht="12.75"/>
    <row r="680" s="172" customFormat="1" ht="12.75"/>
    <row r="681" s="172" customFormat="1" ht="12.75"/>
    <row r="682" s="172" customFormat="1" ht="12.75"/>
    <row r="683" s="172" customFormat="1" ht="12.75"/>
    <row r="684" s="172" customFormat="1" ht="12.75"/>
    <row r="685" s="172" customFormat="1" ht="12.75"/>
    <row r="686" s="172" customFormat="1" ht="12.75"/>
    <row r="687" s="172" customFormat="1" ht="12.75"/>
    <row r="688" s="172" customFormat="1" ht="12.75"/>
    <row r="689" s="172" customFormat="1" ht="12.75"/>
    <row r="690" s="172" customFormat="1" ht="12.75"/>
    <row r="691" s="172" customFormat="1" ht="12.75"/>
    <row r="692" s="172" customFormat="1" ht="12.75"/>
    <row r="693" s="172" customFormat="1" ht="12.75"/>
    <row r="694" s="172" customFormat="1" ht="12.75"/>
    <row r="695" s="172" customFormat="1" ht="12.75"/>
    <row r="696" s="172" customFormat="1" ht="12.75"/>
    <row r="697" s="172" customFormat="1" ht="12.75"/>
    <row r="698" s="172" customFormat="1" ht="12.75"/>
    <row r="699" s="172" customFormat="1" ht="12.75"/>
    <row r="700" s="172" customFormat="1" ht="12.75"/>
    <row r="701" s="172" customFormat="1" ht="12.75"/>
    <row r="702" s="172" customFormat="1" ht="12.75"/>
    <row r="703" s="172" customFormat="1" ht="12.75"/>
    <row r="704" s="172" customFormat="1" ht="12.75"/>
    <row r="705" s="172" customFormat="1" ht="12.75"/>
    <row r="706" s="172" customFormat="1" ht="12.75"/>
    <row r="707" s="172" customFormat="1" ht="12.75"/>
    <row r="708" s="172" customFormat="1" ht="12.75"/>
    <row r="709" s="172" customFormat="1" ht="12.75"/>
    <row r="710" s="172" customFormat="1" ht="12.75"/>
    <row r="711" s="172" customFormat="1" ht="12.75"/>
    <row r="712" s="172" customFormat="1" ht="12.75"/>
    <row r="713" s="172" customFormat="1" ht="12.75"/>
    <row r="714" s="172" customFormat="1" ht="12.75"/>
    <row r="715" s="172" customFormat="1" ht="12.75"/>
    <row r="716" s="172" customFormat="1" ht="12.75"/>
    <row r="717" s="172" customFormat="1" ht="12.75"/>
    <row r="718" s="172" customFormat="1" ht="12.75"/>
    <row r="719" s="172" customFormat="1" ht="12.75"/>
    <row r="720" s="172" customFormat="1" ht="12.75"/>
    <row r="721" s="172" customFormat="1" ht="12.75"/>
    <row r="722" s="172" customFormat="1" ht="12.75"/>
    <row r="723" s="172" customFormat="1" ht="12.75"/>
    <row r="724" s="172" customFormat="1" ht="12.75"/>
    <row r="725" s="172" customFormat="1" ht="12.75"/>
    <row r="726" s="172" customFormat="1" ht="12.75"/>
    <row r="727" s="172" customFormat="1" ht="12.75"/>
    <row r="728" s="172" customFormat="1" ht="12.75"/>
    <row r="729" s="172" customFormat="1" ht="12.75"/>
    <row r="730" s="172" customFormat="1" ht="12.75"/>
    <row r="731" s="172" customFormat="1" ht="12.75"/>
    <row r="732" s="172" customFormat="1" ht="12.75"/>
    <row r="733" s="172" customFormat="1" ht="12.75"/>
    <row r="734" s="172" customFormat="1" ht="12.75"/>
    <row r="735" s="172" customFormat="1" ht="12.75"/>
    <row r="736" s="172" customFormat="1" ht="12.75"/>
    <row r="737" s="172" customFormat="1" ht="12.75"/>
    <row r="738" s="172" customFormat="1" ht="12.75"/>
    <row r="739" s="172" customFormat="1" ht="12.75"/>
    <row r="740" s="172" customFormat="1" ht="12.75"/>
    <row r="741" s="172" customFormat="1" ht="12.75"/>
    <row r="742" s="172" customFormat="1" ht="12.75"/>
    <row r="743" s="172" customFormat="1" ht="12.75"/>
    <row r="744" s="172" customFormat="1" ht="12.75"/>
    <row r="745" s="172" customFormat="1" ht="12.75"/>
    <row r="746" s="172" customFormat="1" ht="12.75"/>
    <row r="747" s="172" customFormat="1" ht="12.75"/>
    <row r="748" s="172" customFormat="1" ht="12.75"/>
    <row r="749" s="172" customFormat="1" ht="12.75"/>
    <row r="750" s="172" customFormat="1" ht="12.75"/>
    <row r="751" s="172" customFormat="1" ht="12.75"/>
    <row r="752" s="172" customFormat="1" ht="12.75"/>
    <row r="753" s="172" customFormat="1" ht="12.75"/>
    <row r="754" s="172" customFormat="1" ht="12.75"/>
    <row r="755" s="172" customFormat="1" ht="12.75"/>
    <row r="756" s="172" customFormat="1" ht="12.75"/>
    <row r="757" s="172" customFormat="1" ht="12.75"/>
    <row r="758" s="172" customFormat="1" ht="12.75"/>
    <row r="759" s="172" customFormat="1" ht="12.75"/>
    <row r="760" s="172" customFormat="1" ht="12.75"/>
    <row r="761" s="172" customFormat="1" ht="12.75"/>
    <row r="762" s="172" customFormat="1" ht="12.75"/>
    <row r="763" s="172" customFormat="1" ht="12.75"/>
    <row r="764" s="172" customFormat="1" ht="12.75"/>
    <row r="765" s="172" customFormat="1" ht="12.75"/>
    <row r="766" s="172" customFormat="1" ht="12.75"/>
    <row r="767" s="172" customFormat="1" ht="12.75"/>
    <row r="768" s="172" customFormat="1" ht="12.75"/>
    <row r="769" s="172" customFormat="1" ht="12.75"/>
    <row r="770" s="172" customFormat="1" ht="12.75"/>
    <row r="771" s="172" customFormat="1" ht="12.75"/>
    <row r="772" s="172" customFormat="1" ht="12.75"/>
    <row r="773" s="172" customFormat="1" ht="12.75"/>
    <row r="774" s="172" customFormat="1" ht="12.75"/>
    <row r="775" s="172" customFormat="1" ht="12.75"/>
    <row r="776" s="172" customFormat="1" ht="12.75"/>
    <row r="777" s="172" customFormat="1" ht="12.75"/>
    <row r="778" s="172" customFormat="1" ht="12.75"/>
    <row r="779" s="172" customFormat="1" ht="12.75"/>
    <row r="780" s="172" customFormat="1" ht="12.75"/>
    <row r="781" s="172" customFormat="1" ht="12.75"/>
    <row r="782" s="172" customFormat="1" ht="12.75"/>
    <row r="783" s="172" customFormat="1" ht="12.75"/>
    <row r="784" s="172" customFormat="1" ht="12.75"/>
    <row r="785" s="172" customFormat="1" ht="12.75"/>
    <row r="786" s="172" customFormat="1" ht="12.75"/>
    <row r="787" s="172" customFormat="1" ht="12.75"/>
    <row r="788" s="172" customFormat="1" ht="12.75"/>
    <row r="789" s="172" customFormat="1" ht="12.75"/>
    <row r="790" s="172" customFormat="1" ht="12.75"/>
    <row r="791" s="172" customFormat="1" ht="12.75"/>
    <row r="792" s="172" customFormat="1" ht="12.75"/>
    <row r="793" s="172" customFormat="1" ht="12.75"/>
    <row r="794" s="172" customFormat="1" ht="12.75"/>
    <row r="795" s="172" customFormat="1" ht="12.75"/>
    <row r="796" s="172" customFormat="1" ht="12.75"/>
    <row r="797" s="172" customFormat="1" ht="12.75"/>
    <row r="798" s="172" customFormat="1" ht="12.75"/>
    <row r="799" s="172" customFormat="1" ht="12.75"/>
    <row r="800" s="172" customFormat="1" ht="12.75"/>
    <row r="801" s="172" customFormat="1" ht="12.75"/>
    <row r="802" s="172" customFormat="1" ht="12.75"/>
    <row r="803" s="172" customFormat="1" ht="12.75"/>
    <row r="804" s="172" customFormat="1" ht="12.75"/>
    <row r="805" s="172" customFormat="1" ht="12.75"/>
    <row r="806" s="172" customFormat="1" ht="12.75"/>
    <row r="807" s="172" customFormat="1" ht="12.75"/>
    <row r="808" s="172" customFormat="1" ht="12.75"/>
    <row r="809" s="172" customFormat="1" ht="12.75"/>
    <row r="810" s="172" customFormat="1" ht="12.75"/>
    <row r="811" s="172" customFormat="1" ht="12.75"/>
    <row r="812" s="172" customFormat="1" ht="12.75"/>
    <row r="813" s="172" customFormat="1" ht="12.75"/>
    <row r="814" s="172" customFormat="1" ht="12.75"/>
    <row r="815" s="172" customFormat="1" ht="12.75"/>
    <row r="816" s="172" customFormat="1" ht="12.75"/>
    <row r="817" s="172" customFormat="1" ht="12.75"/>
    <row r="818" s="172" customFormat="1" ht="12.75"/>
    <row r="819" s="172" customFormat="1" ht="12.75"/>
    <row r="820" s="172" customFormat="1" ht="12.75"/>
    <row r="821" s="172" customFormat="1" ht="12.75"/>
    <row r="822" s="172" customFormat="1" ht="12.75"/>
    <row r="823" s="172" customFormat="1" ht="12.75"/>
    <row r="824" s="172" customFormat="1" ht="12.75"/>
    <row r="825" s="172" customFormat="1" ht="12.75"/>
    <row r="826" s="172" customFormat="1" ht="12.75"/>
    <row r="827" s="172" customFormat="1" ht="12.75"/>
    <row r="828" s="172" customFormat="1" ht="12.75"/>
    <row r="829" s="172" customFormat="1" ht="12.75"/>
    <row r="830" s="172" customFormat="1" ht="12.75"/>
    <row r="831" s="172" customFormat="1" ht="12.75"/>
    <row r="832" s="172" customFormat="1" ht="12.75"/>
    <row r="833" s="172" customFormat="1" ht="12.75"/>
    <row r="834" s="172" customFormat="1" ht="12.75"/>
    <row r="835" s="172" customFormat="1" ht="12.75"/>
    <row r="836" s="172" customFormat="1" ht="12.75"/>
    <row r="837" s="172" customFormat="1" ht="12.75"/>
    <row r="838" s="172" customFormat="1" ht="12.75"/>
    <row r="839" s="172" customFormat="1" ht="12.75"/>
    <row r="840" s="172" customFormat="1" ht="12.75"/>
    <row r="841" s="172" customFormat="1" ht="12.75"/>
    <row r="842" s="172" customFormat="1" ht="12.75"/>
    <row r="843" s="172" customFormat="1" ht="12.75"/>
    <row r="844" s="172" customFormat="1" ht="12.75"/>
    <row r="845" s="172" customFormat="1" ht="12.75"/>
    <row r="846" s="172" customFormat="1" ht="12.75"/>
    <row r="847" s="172" customFormat="1" ht="12.75"/>
    <row r="848" s="172" customFormat="1" ht="12.75"/>
    <row r="849" s="172" customFormat="1" ht="12.75"/>
    <row r="850" s="172" customFormat="1" ht="12.75"/>
    <row r="851" s="172" customFormat="1" ht="12.75"/>
    <row r="852" s="172" customFormat="1" ht="12.75"/>
    <row r="853" s="172" customFormat="1" ht="12.75"/>
    <row r="854" s="172" customFormat="1" ht="12.75"/>
    <row r="855" s="172" customFormat="1" ht="12.75"/>
    <row r="856" s="172" customFormat="1" ht="12.75"/>
    <row r="857" s="172" customFormat="1" ht="12.75"/>
    <row r="858" s="172" customFormat="1" ht="12.75"/>
    <row r="859" s="172" customFormat="1" ht="12.75"/>
    <row r="860" s="172" customFormat="1" ht="12.75"/>
    <row r="861" s="172" customFormat="1" ht="12.75"/>
    <row r="862" s="172" customFormat="1" ht="12.75"/>
    <row r="863" s="172" customFormat="1" ht="12.75"/>
    <row r="864" s="172" customFormat="1" ht="12.75"/>
    <row r="865" s="172" customFormat="1" ht="12.75"/>
    <row r="866" s="172" customFormat="1" ht="12.75"/>
    <row r="867" s="172" customFormat="1" ht="12.75"/>
    <row r="868" s="172" customFormat="1" ht="12.75"/>
    <row r="869" s="172" customFormat="1" ht="12.75"/>
    <row r="870" s="172" customFormat="1" ht="12.75"/>
    <row r="871" s="172" customFormat="1" ht="12.75"/>
    <row r="872" s="172" customFormat="1" ht="12.75"/>
    <row r="873" s="172" customFormat="1" ht="12.75"/>
    <row r="874" s="172" customFormat="1" ht="12.75"/>
    <row r="875" s="172" customFormat="1" ht="12.75"/>
    <row r="876" s="172" customFormat="1" ht="12.75"/>
    <row r="877" s="172" customFormat="1" ht="12.75"/>
    <row r="878" s="172" customFormat="1" ht="12.75"/>
    <row r="879" s="172" customFormat="1" ht="12.75"/>
    <row r="880" s="172" customFormat="1" ht="12.75"/>
    <row r="881" s="172" customFormat="1" ht="12.75"/>
    <row r="882" s="172" customFormat="1" ht="12.75"/>
    <row r="883" s="172" customFormat="1" ht="12.75"/>
    <row r="884" s="172" customFormat="1" ht="12.75"/>
    <row r="885" s="172" customFormat="1" ht="12.75"/>
    <row r="886" s="172" customFormat="1" ht="12.75"/>
    <row r="887" s="172" customFormat="1" ht="12.75"/>
    <row r="888" s="172" customFormat="1" ht="12.75"/>
    <row r="889" s="172" customFormat="1" ht="12.75"/>
    <row r="890" s="172" customFormat="1" ht="12.75"/>
    <row r="891" s="172" customFormat="1" ht="12.75"/>
    <row r="892" s="172" customFormat="1" ht="12.75"/>
    <row r="893" s="172" customFormat="1" ht="12.75"/>
    <row r="894" s="172" customFormat="1" ht="12.75"/>
    <row r="895" s="172" customFormat="1" ht="12.75"/>
    <row r="896" s="172" customFormat="1" ht="12.75"/>
    <row r="897" s="172" customFormat="1" ht="12.75"/>
    <row r="898" s="172" customFormat="1" ht="12.75"/>
    <row r="899" s="172" customFormat="1" ht="12.75"/>
    <row r="900" s="172" customFormat="1" ht="12.75"/>
    <row r="901" s="172" customFormat="1" ht="12.75"/>
    <row r="902" s="172" customFormat="1" ht="12.75"/>
    <row r="903" s="172" customFormat="1" ht="12.75"/>
    <row r="904" s="172" customFormat="1" ht="12.75"/>
    <row r="905" s="172" customFormat="1" ht="12.75"/>
    <row r="906" s="172" customFormat="1" ht="12.75"/>
    <row r="907" s="172" customFormat="1" ht="12.75"/>
    <row r="908" s="172" customFormat="1" ht="12.75"/>
    <row r="909" s="172" customFormat="1" ht="12.75"/>
    <row r="910" s="172" customFormat="1" ht="12.75"/>
    <row r="911" s="172" customFormat="1" ht="12.75"/>
    <row r="912" s="172" customFormat="1" ht="12.75"/>
    <row r="913" s="172" customFormat="1" ht="12.75"/>
    <row r="914" s="172" customFormat="1" ht="12.75"/>
    <row r="915" s="172" customFormat="1" ht="12.75"/>
    <row r="916" s="172" customFormat="1" ht="12.75"/>
    <row r="917" s="172" customFormat="1" ht="12.75"/>
    <row r="918" s="172" customFormat="1" ht="12.75"/>
    <row r="919" s="172" customFormat="1" ht="12.75"/>
    <row r="920" s="172" customFormat="1" ht="12.75"/>
    <row r="921" s="172" customFormat="1" ht="12.75"/>
    <row r="922" s="172" customFormat="1" ht="12.75"/>
    <row r="923" s="172" customFormat="1" ht="12.75"/>
    <row r="924" s="172" customFormat="1" ht="12.75"/>
    <row r="925" s="172" customFormat="1" ht="12.75"/>
    <row r="926" s="172" customFormat="1" ht="12.75"/>
    <row r="927" s="172" customFormat="1" ht="12.75"/>
    <row r="928" s="172" customFormat="1" ht="12.75"/>
    <row r="929" s="172" customFormat="1" ht="12.75"/>
    <row r="930" s="172" customFormat="1" ht="12.75"/>
    <row r="931" s="172" customFormat="1" ht="12.75"/>
    <row r="932" s="172" customFormat="1" ht="12.75"/>
    <row r="933" s="172" customFormat="1" ht="12.75"/>
    <row r="934" s="172" customFormat="1" ht="12.75"/>
    <row r="935" s="172" customFormat="1" ht="12.75"/>
    <row r="936" s="172" customFormat="1" ht="12.75"/>
    <row r="937" s="172" customFormat="1" ht="12.75"/>
    <row r="938" s="172" customFormat="1" ht="12.75"/>
    <row r="939" s="172" customFormat="1" ht="12.75"/>
    <row r="940" s="172" customFormat="1" ht="12.75"/>
    <row r="941" s="172" customFormat="1" ht="12.75"/>
    <row r="942" s="172" customFormat="1" ht="12.75"/>
    <row r="943" s="172" customFormat="1" ht="12.75"/>
    <row r="944" s="172" customFormat="1" ht="12.75"/>
    <row r="945" s="172" customFormat="1" ht="12.75"/>
    <row r="946" s="172" customFormat="1" ht="12.75"/>
    <row r="947" s="172" customFormat="1" ht="12.75"/>
    <row r="948" s="172" customFormat="1" ht="12.75"/>
    <row r="949" s="172" customFormat="1" ht="12.75"/>
    <row r="950" s="172" customFormat="1" ht="12.75"/>
    <row r="951" s="172" customFormat="1" ht="12.75"/>
    <row r="952" s="172" customFormat="1" ht="12.75"/>
    <row r="953" s="172" customFormat="1" ht="12.75"/>
    <row r="954" s="172" customFormat="1" ht="12.75"/>
    <row r="955" s="172" customFormat="1" ht="12.75"/>
    <row r="956" s="172" customFormat="1" ht="12.75"/>
    <row r="957" s="172" customFormat="1" ht="12.75"/>
    <row r="958" s="172" customFormat="1" ht="12.75"/>
    <row r="959" s="172" customFormat="1" ht="12.75"/>
    <row r="960" s="172" customFormat="1" ht="12.75"/>
    <row r="961" s="172" customFormat="1" ht="12.75"/>
    <row r="962" s="172" customFormat="1" ht="12.75"/>
    <row r="963" s="172" customFormat="1" ht="12.75"/>
    <row r="964" s="172" customFormat="1" ht="12.75"/>
    <row r="965" s="172" customFormat="1" ht="12.75"/>
    <row r="966" s="172" customFormat="1" ht="12.75"/>
    <row r="967" s="172" customFormat="1" ht="12.75"/>
    <row r="968" s="172" customFormat="1" ht="12.75"/>
    <row r="969" s="172" customFormat="1" ht="12.75"/>
    <row r="970" s="172" customFormat="1" ht="12.75"/>
    <row r="971" s="172" customFormat="1" ht="12.75"/>
    <row r="972" s="172" customFormat="1" ht="12.75"/>
    <row r="973" s="172" customFormat="1" ht="12.75"/>
    <row r="974" s="172" customFormat="1" ht="12.75"/>
    <row r="975" s="172" customFormat="1" ht="12.75"/>
    <row r="976" s="172" customFormat="1" ht="12.75"/>
    <row r="977" s="172" customFormat="1" ht="12.75"/>
    <row r="978" s="172" customFormat="1" ht="12.75"/>
    <row r="979" s="172" customFormat="1" ht="12.75"/>
    <row r="980" s="172" customFormat="1" ht="12.75"/>
    <row r="981" s="172" customFormat="1" ht="12.75"/>
    <row r="982" s="172" customFormat="1" ht="12.75"/>
    <row r="983" s="172" customFormat="1" ht="12.75"/>
    <row r="984" s="172" customFormat="1" ht="12.75"/>
    <row r="985" s="172" customFormat="1" ht="12.75"/>
    <row r="986" s="172" customFormat="1" ht="12.75"/>
    <row r="987" s="172" customFormat="1" ht="12.75"/>
    <row r="988" s="172" customFormat="1" ht="12.75"/>
    <row r="989" s="172" customFormat="1" ht="12.75"/>
    <row r="990" s="172" customFormat="1" ht="12.75"/>
    <row r="991" s="172" customFormat="1" ht="12.75"/>
    <row r="992" s="172" customFormat="1" ht="12.75"/>
    <row r="993" s="172" customFormat="1" ht="12.75"/>
    <row r="994" s="172" customFormat="1" ht="12.75"/>
    <row r="995" s="172" customFormat="1" ht="12.75"/>
    <row r="996" s="172" customFormat="1" ht="12.75"/>
    <row r="997" s="172" customFormat="1" ht="12.75"/>
    <row r="998" s="172" customFormat="1" ht="12.75"/>
    <row r="999" s="172" customFormat="1" ht="12.75"/>
    <row r="1000" s="172" customFormat="1" ht="12.75"/>
    <row r="1001" s="172" customFormat="1" ht="12.75"/>
    <row r="1002" s="172" customFormat="1" ht="12.75"/>
    <row r="1003" s="172" customFormat="1" ht="12.75"/>
    <row r="1004" s="172" customFormat="1" ht="12.75"/>
    <row r="1005" s="172" customFormat="1" ht="12.75"/>
    <row r="1006" s="172" customFormat="1" ht="12.75"/>
    <row r="1007" s="172" customFormat="1" ht="12.75"/>
    <row r="1008" s="172" customFormat="1" ht="12.75"/>
    <row r="1009" s="172" customFormat="1" ht="12.75"/>
    <row r="1010" s="172" customFormat="1" ht="12.75"/>
    <row r="1011" s="172" customFormat="1" ht="12.75"/>
    <row r="1012" s="172" customFormat="1" ht="12.75"/>
    <row r="1013" s="172" customFormat="1" ht="12.75"/>
    <row r="1014" s="172" customFormat="1" ht="12.75"/>
    <row r="1015" s="172" customFormat="1" ht="12.75"/>
    <row r="1016" s="172" customFormat="1" ht="12.75"/>
    <row r="1017" s="172" customFormat="1" ht="12.75"/>
    <row r="1018" s="172" customFormat="1" ht="12.75"/>
    <row r="1019" s="172" customFormat="1" ht="12.75"/>
    <row r="1020" s="172" customFormat="1" ht="12.75"/>
    <row r="1021" s="172" customFormat="1" ht="12.75"/>
    <row r="1022" s="172" customFormat="1" ht="12.75"/>
    <row r="1023" s="172" customFormat="1" ht="12.75"/>
    <row r="1024" s="172" customFormat="1" ht="12.75"/>
    <row r="1025" s="172" customFormat="1" ht="12.75"/>
    <row r="1026" s="172" customFormat="1" ht="12.75"/>
    <row r="1027" s="172" customFormat="1" ht="12.75"/>
    <row r="1028" s="172" customFormat="1" ht="12.75"/>
    <row r="1029" s="172" customFormat="1" ht="12.75"/>
    <row r="1030" s="172" customFormat="1" ht="12.75"/>
    <row r="1031" s="172" customFormat="1" ht="12.75"/>
    <row r="1032" s="172" customFormat="1" ht="12.75"/>
    <row r="1033" s="172" customFormat="1" ht="12.75"/>
    <row r="1034" s="172" customFormat="1" ht="12.75"/>
    <row r="1035" s="172" customFormat="1" ht="12.75"/>
    <row r="1036" s="172" customFormat="1" ht="12.75"/>
    <row r="1037" s="172" customFormat="1" ht="12.75"/>
    <row r="1038" s="172" customFormat="1" ht="12.75"/>
    <row r="1039" s="172" customFormat="1" ht="12.75"/>
    <row r="1040" s="172" customFormat="1" ht="12.75"/>
    <row r="1041" s="172" customFormat="1" ht="12.75"/>
    <row r="1042" s="172" customFormat="1" ht="12.75"/>
    <row r="1043" s="172" customFormat="1" ht="12.75"/>
    <row r="1044" s="172" customFormat="1" ht="12.75"/>
    <row r="1045" s="172" customFormat="1" ht="12.75"/>
    <row r="1046" s="172" customFormat="1" ht="12.75"/>
    <row r="1047" s="172" customFormat="1" ht="12.75"/>
    <row r="1048" s="172" customFormat="1" ht="12.75"/>
    <row r="1049" s="172" customFormat="1" ht="12.75"/>
    <row r="1050" s="172" customFormat="1" ht="12.75"/>
    <row r="1051" s="172" customFormat="1" ht="12.75"/>
    <row r="1052" s="172" customFormat="1" ht="12.75"/>
    <row r="1053" s="172" customFormat="1" ht="12.75"/>
    <row r="1054" s="172" customFormat="1" ht="12.75"/>
    <row r="1055" s="172" customFormat="1" ht="12.75"/>
    <row r="1056" s="172" customFormat="1" ht="12.75"/>
    <row r="1057" s="172" customFormat="1" ht="12.75"/>
    <row r="1058" s="172" customFormat="1" ht="12.75"/>
    <row r="1059" s="172" customFormat="1" ht="12.75"/>
    <row r="1060" s="172" customFormat="1" ht="12.75"/>
    <row r="1061" s="172" customFormat="1" ht="12.75"/>
    <row r="1062" s="172" customFormat="1" ht="12.75"/>
    <row r="1063" s="172" customFormat="1" ht="12.75"/>
    <row r="1064" s="172" customFormat="1" ht="12.75"/>
    <row r="1065" s="172" customFormat="1" ht="12.75"/>
    <row r="1066" s="172" customFormat="1" ht="12.75"/>
    <row r="1067" s="172" customFormat="1" ht="12.75"/>
    <row r="1068" s="172" customFormat="1" ht="12.75"/>
    <row r="1069" s="172" customFormat="1" ht="12.75"/>
    <row r="1070" s="172" customFormat="1" ht="12.75"/>
    <row r="1071" s="172" customFormat="1" ht="12.75"/>
    <row r="1072" s="172" customFormat="1" ht="12.75"/>
    <row r="1073" s="172" customFormat="1" ht="12.75"/>
    <row r="1074" s="172" customFormat="1" ht="12.75"/>
    <row r="1075" s="172" customFormat="1" ht="12.75"/>
    <row r="1076" s="172" customFormat="1" ht="12.75"/>
    <row r="1077" s="172" customFormat="1" ht="12.75"/>
    <row r="1078" s="172" customFormat="1" ht="12.75"/>
    <row r="1079" s="172" customFormat="1" ht="12.75"/>
    <row r="1080" s="172" customFormat="1" ht="12.75"/>
    <row r="1081" s="172" customFormat="1" ht="12.75"/>
    <row r="1082" s="172" customFormat="1" ht="12.75"/>
    <row r="1083" s="172" customFormat="1" ht="12.75"/>
    <row r="1084" s="172" customFormat="1" ht="12.75"/>
    <row r="1085" s="172" customFormat="1" ht="12.75"/>
    <row r="1086" s="172" customFormat="1" ht="12.75"/>
    <row r="1087" s="172" customFormat="1" ht="12.75"/>
    <row r="1088" s="172" customFormat="1" ht="12.75"/>
    <row r="1089" s="172" customFormat="1" ht="12.75"/>
    <row r="1090" s="172" customFormat="1" ht="12.75"/>
    <row r="1091" s="172" customFormat="1" ht="12.75"/>
    <row r="1092" s="172" customFormat="1" ht="12.75"/>
    <row r="1093" s="172" customFormat="1" ht="12.75"/>
    <row r="1094" s="172" customFormat="1" ht="12.75"/>
    <row r="1095" s="172" customFormat="1" ht="12.75"/>
    <row r="1096" s="172" customFormat="1" ht="12.75"/>
    <row r="1097" s="172" customFormat="1" ht="12.75"/>
    <row r="1098" s="172" customFormat="1" ht="12.75"/>
    <row r="1099" s="172" customFormat="1" ht="12.75"/>
    <row r="1100" s="172" customFormat="1" ht="12.75"/>
    <row r="1101" s="172" customFormat="1" ht="12.75"/>
    <row r="1102" s="172" customFormat="1" ht="12.75"/>
    <row r="1103" s="172" customFormat="1" ht="12.75"/>
    <row r="1104" s="172" customFormat="1" ht="12.75"/>
    <row r="1105" s="172" customFormat="1" ht="12.75"/>
    <row r="1106" s="172" customFormat="1" ht="12.75"/>
    <row r="1107" s="172" customFormat="1" ht="12.75"/>
    <row r="1108" s="172" customFormat="1" ht="12.75"/>
    <row r="1109" s="172" customFormat="1" ht="12.75"/>
    <row r="1110" s="172" customFormat="1" ht="12.75"/>
    <row r="1111" s="172" customFormat="1" ht="12.75"/>
    <row r="1112" s="172" customFormat="1" ht="12.75"/>
    <row r="1113" s="172" customFormat="1" ht="12.75"/>
    <row r="1114" s="172" customFormat="1" ht="12.75"/>
    <row r="1115" s="172" customFormat="1" ht="12.75"/>
    <row r="1116" s="172" customFormat="1" ht="12.75"/>
    <row r="1117" s="172" customFormat="1" ht="12.75"/>
    <row r="1118" s="172" customFormat="1" ht="12.75"/>
    <row r="1119" s="172" customFormat="1" ht="12.75"/>
    <row r="1120" s="172" customFormat="1" ht="12.75"/>
    <row r="1121" s="172" customFormat="1" ht="12.75"/>
    <row r="1122" s="172" customFormat="1" ht="12.75"/>
    <row r="1123" s="172" customFormat="1" ht="12.75"/>
    <row r="1124" s="172" customFormat="1" ht="12.75"/>
    <row r="1125" s="172" customFormat="1" ht="12.75"/>
    <row r="1126" s="172" customFormat="1" ht="12.75"/>
    <row r="1127" s="172" customFormat="1" ht="12.75"/>
    <row r="1128" s="172" customFormat="1" ht="12.75"/>
    <row r="1129" s="172" customFormat="1" ht="12.75"/>
    <row r="1130" s="172" customFormat="1" ht="12.75"/>
    <row r="1131" s="172" customFormat="1" ht="12.75"/>
    <row r="1132" s="172" customFormat="1" ht="12.75"/>
    <row r="1133" s="172" customFormat="1" ht="12.75"/>
    <row r="1134" s="172" customFormat="1" ht="12.75"/>
    <row r="1135" s="172" customFormat="1" ht="12.75"/>
    <row r="1136" s="172" customFormat="1" ht="12.75"/>
    <row r="1137" s="172" customFormat="1" ht="12.75"/>
    <row r="1138" s="172" customFormat="1" ht="12.75"/>
    <row r="1139" s="172" customFormat="1" ht="12.75"/>
    <row r="1140" s="172" customFormat="1" ht="12.75"/>
    <row r="1141" s="172" customFormat="1" ht="12.75"/>
    <row r="1142" s="172" customFormat="1" ht="12.75"/>
    <row r="1143" s="172" customFormat="1" ht="12.75"/>
    <row r="1144" s="172" customFormat="1" ht="12.75"/>
    <row r="1145" s="172" customFormat="1" ht="12.75"/>
    <row r="1146" s="172" customFormat="1" ht="12.75"/>
    <row r="1147" s="172" customFormat="1" ht="12.75"/>
    <row r="1148" s="172" customFormat="1" ht="12.75"/>
    <row r="1149" s="172" customFormat="1" ht="12.75"/>
    <row r="1150" s="172" customFormat="1" ht="12.75"/>
    <row r="1151" s="172" customFormat="1" ht="12.75"/>
    <row r="1152" s="172" customFormat="1" ht="12.75"/>
    <row r="1153" s="172" customFormat="1" ht="12.75"/>
    <row r="1154" s="172" customFormat="1" ht="12.75"/>
    <row r="1155" s="172" customFormat="1" ht="12.75"/>
    <row r="1156" s="172" customFormat="1" ht="12.75"/>
    <row r="1157" s="172" customFormat="1" ht="12.75"/>
    <row r="1158" s="172" customFormat="1" ht="12.75"/>
    <row r="1159" s="172" customFormat="1" ht="12.75"/>
    <row r="1160" s="172" customFormat="1" ht="12.75"/>
    <row r="1161" s="172" customFormat="1" ht="12.75"/>
    <row r="1162" s="172" customFormat="1" ht="12.75"/>
    <row r="1163" s="172" customFormat="1" ht="12.75"/>
    <row r="1164" s="172" customFormat="1" ht="12.75"/>
    <row r="1165" s="172" customFormat="1" ht="12.75"/>
    <row r="1166" s="172" customFormat="1" ht="12.75"/>
    <row r="1167" s="172" customFormat="1" ht="12.75"/>
    <row r="1168" s="172" customFormat="1" ht="12.75"/>
    <row r="1169" s="172" customFormat="1" ht="12.75"/>
    <row r="1170" s="172" customFormat="1" ht="12.75"/>
    <row r="1171" s="172" customFormat="1" ht="12.75"/>
    <row r="1172" s="172" customFormat="1" ht="12.75"/>
    <row r="1173" s="172" customFormat="1" ht="12.75"/>
    <row r="1174" s="172" customFormat="1" ht="12.75"/>
    <row r="1175" s="172" customFormat="1" ht="12.75"/>
    <row r="1176" s="172" customFormat="1" ht="12.75"/>
    <row r="1177" s="172" customFormat="1" ht="12.75"/>
    <row r="1178" s="172" customFormat="1" ht="12.75"/>
    <row r="1179" s="172" customFormat="1" ht="12.75"/>
    <row r="1180" s="172" customFormat="1" ht="12.75"/>
    <row r="1181" s="172" customFormat="1" ht="12.75"/>
    <row r="1182" s="172" customFormat="1" ht="12.75"/>
    <row r="1183" s="172" customFormat="1" ht="12.75"/>
    <row r="1184" s="172" customFormat="1" ht="12.75"/>
    <row r="1185" s="172" customFormat="1" ht="12.75"/>
    <row r="1186" s="172" customFormat="1" ht="12.75"/>
    <row r="1187" s="172" customFormat="1" ht="12.75"/>
    <row r="1188" s="172" customFormat="1" ht="12.75"/>
    <row r="1189" s="172" customFormat="1" ht="12.75"/>
    <row r="1190" s="172" customFormat="1" ht="12.75"/>
    <row r="1191" s="172" customFormat="1" ht="12.75"/>
    <row r="1192" s="172" customFormat="1" ht="12.75"/>
    <row r="1193" s="172" customFormat="1" ht="12.75"/>
    <row r="1194" s="172" customFormat="1" ht="12.75"/>
    <row r="1195" s="172" customFormat="1" ht="12.75"/>
    <row r="1196" s="172" customFormat="1" ht="12.75"/>
    <row r="1197" s="172" customFormat="1" ht="12.75"/>
    <row r="1198" s="172" customFormat="1" ht="12.75"/>
    <row r="1199" s="172" customFormat="1" ht="12.75"/>
    <row r="1200" s="172" customFormat="1" ht="12.75"/>
    <row r="1201" s="172" customFormat="1" ht="12.75"/>
    <row r="1202" s="172" customFormat="1" ht="12.75"/>
    <row r="1203" s="172" customFormat="1" ht="12.75"/>
    <row r="1204" s="172" customFormat="1" ht="12.75"/>
    <row r="1205" s="172" customFormat="1" ht="12.75"/>
    <row r="1206" s="172" customFormat="1" ht="12.75"/>
    <row r="1207" s="172" customFormat="1" ht="12.75"/>
    <row r="1208" s="172" customFormat="1" ht="12.75"/>
    <row r="1209" s="172" customFormat="1" ht="12.75"/>
    <row r="1210" s="172" customFormat="1" ht="12.75"/>
    <row r="1211" s="172" customFormat="1" ht="12.75"/>
    <row r="1212" s="172" customFormat="1" ht="12.75"/>
    <row r="1213" s="172" customFormat="1" ht="12.75"/>
    <row r="1214" s="172" customFormat="1" ht="12.75"/>
    <row r="1215" s="172" customFormat="1" ht="12.75"/>
    <row r="1216" s="172" customFormat="1" ht="12.75"/>
    <row r="1217" s="172" customFormat="1" ht="12.75"/>
    <row r="1218" s="172" customFormat="1" ht="12.75"/>
    <row r="1219" s="172" customFormat="1" ht="12.75"/>
    <row r="1220" s="172" customFormat="1" ht="12.75"/>
    <row r="1221" s="172" customFormat="1" ht="12.75"/>
    <row r="1222" s="172" customFormat="1" ht="12.75"/>
    <row r="1223" s="172" customFormat="1" ht="12.75"/>
    <row r="1224" s="172" customFormat="1" ht="12.75"/>
    <row r="1225" s="172" customFormat="1" ht="12.75"/>
    <row r="1226" s="172" customFormat="1" ht="12.75"/>
    <row r="1227" s="172" customFormat="1" ht="12.75"/>
    <row r="1228" s="172" customFormat="1" ht="12.75"/>
    <row r="1229" s="172" customFormat="1" ht="12.75"/>
    <row r="1230" s="172" customFormat="1" ht="12.75"/>
    <row r="1231" s="172" customFormat="1" ht="12.75"/>
    <row r="1232" s="172" customFormat="1" ht="12.75"/>
    <row r="1233" s="172" customFormat="1" ht="12.75"/>
    <row r="1234" s="172" customFormat="1" ht="12.75"/>
    <row r="1235" s="172" customFormat="1" ht="12.75"/>
    <row r="1236" s="172" customFormat="1" ht="12.75"/>
    <row r="1237" s="172" customFormat="1" ht="12.75"/>
    <row r="1238" s="172" customFormat="1" ht="12.75"/>
    <row r="1239" s="172" customFormat="1" ht="12.75"/>
    <row r="1240" s="172" customFormat="1" ht="12.75"/>
    <row r="1241" s="172" customFormat="1" ht="12.75"/>
    <row r="1242" s="172" customFormat="1" ht="12.75"/>
    <row r="1243" s="172" customFormat="1" ht="12.75"/>
    <row r="1244" s="172" customFormat="1" ht="12.75"/>
    <row r="1245" s="172" customFormat="1" ht="12.75"/>
    <row r="1246" s="172" customFormat="1" ht="12.75"/>
    <row r="1247" s="172" customFormat="1" ht="12.75"/>
    <row r="1248" s="172" customFormat="1" ht="12.75"/>
    <row r="1249" s="172" customFormat="1" ht="12.75"/>
    <row r="1250" s="172" customFormat="1" ht="12.75"/>
    <row r="1251" s="172" customFormat="1" ht="12.75"/>
    <row r="1252" s="172" customFormat="1" ht="12.75"/>
    <row r="1253" s="172" customFormat="1" ht="12.75"/>
    <row r="1254" s="172" customFormat="1" ht="12.75"/>
    <row r="1255" s="172" customFormat="1" ht="12.75"/>
    <row r="1256" s="172" customFormat="1" ht="12.75"/>
    <row r="1257" s="172" customFormat="1" ht="12.75"/>
    <row r="1258" s="172" customFormat="1" ht="12.75"/>
    <row r="1259" s="172" customFormat="1" ht="12.75"/>
    <row r="1260" s="172" customFormat="1" ht="12.75"/>
    <row r="1261" s="172" customFormat="1" ht="12.75"/>
    <row r="1262" s="172" customFormat="1" ht="12.75"/>
    <row r="1263" s="172" customFormat="1" ht="12.75"/>
    <row r="1264" s="172" customFormat="1" ht="12.75"/>
    <row r="1265" s="172" customFormat="1" ht="12.75"/>
    <row r="1266" s="172" customFormat="1" ht="12.75"/>
    <row r="1267" s="172" customFormat="1" ht="12.75"/>
    <row r="1268" s="172" customFormat="1" ht="12.75"/>
    <row r="1269" s="172" customFormat="1" ht="12.75"/>
    <row r="1270" s="172" customFormat="1" ht="12.75"/>
    <row r="1271" s="172" customFormat="1" ht="12.75"/>
    <row r="1272" s="172" customFormat="1" ht="12.75"/>
    <row r="1273" s="172" customFormat="1" ht="12.75"/>
    <row r="1274" s="172" customFormat="1" ht="12.75"/>
    <row r="1275" s="172" customFormat="1" ht="12.75"/>
    <row r="1276" s="172" customFormat="1" ht="12.75"/>
    <row r="1277" s="172" customFormat="1" ht="12.75"/>
    <row r="1278" s="172" customFormat="1" ht="12.75"/>
    <row r="1279" s="172" customFormat="1" ht="12.75"/>
    <row r="1280" s="172" customFormat="1" ht="12.75"/>
    <row r="1281" s="172" customFormat="1" ht="12.75"/>
    <row r="1282" s="172" customFormat="1" ht="12.75"/>
    <row r="1283" s="172" customFormat="1" ht="12.75"/>
    <row r="1284" s="172" customFormat="1" ht="12.75"/>
    <row r="1285" s="172" customFormat="1" ht="12.75"/>
    <row r="1286" s="172" customFormat="1" ht="12.75"/>
    <row r="1287" s="172" customFormat="1" ht="12.75"/>
    <row r="1288" s="172" customFormat="1" ht="12.75"/>
    <row r="1289" s="172" customFormat="1" ht="12.75"/>
    <row r="1290" s="172" customFormat="1" ht="12.75"/>
    <row r="1291" s="172" customFormat="1" ht="12.75"/>
    <row r="1292" s="172" customFormat="1" ht="12.75"/>
    <row r="1293" s="172" customFormat="1" ht="12.75"/>
    <row r="1294" s="172" customFormat="1" ht="12.75"/>
    <row r="1295" s="172" customFormat="1" ht="12.75"/>
    <row r="1296" s="172" customFormat="1" ht="12.75"/>
    <row r="1297" s="172" customFormat="1" ht="12.75"/>
    <row r="1298" s="172" customFormat="1" ht="12.75"/>
    <row r="1299" s="172" customFormat="1" ht="12.75"/>
    <row r="1300" s="172" customFormat="1" ht="12.75"/>
    <row r="1301" s="172" customFormat="1" ht="12.75"/>
    <row r="1302" s="172" customFormat="1" ht="12.75"/>
    <row r="1303" s="172" customFormat="1" ht="12.75"/>
    <row r="1304" s="172" customFormat="1" ht="12.75"/>
    <row r="1305" s="172" customFormat="1" ht="12.75"/>
    <row r="1306" s="172" customFormat="1" ht="12.75"/>
    <row r="1307" s="172" customFormat="1" ht="12.75"/>
    <row r="1308" s="172" customFormat="1" ht="12.75"/>
    <row r="1309" s="172" customFormat="1" ht="12.75"/>
    <row r="1310" s="172" customFormat="1" ht="12.75"/>
    <row r="1311" s="172" customFormat="1" ht="12.75"/>
    <row r="1312" s="172" customFormat="1" ht="12.75"/>
    <row r="1313" s="172" customFormat="1" ht="12.75"/>
    <row r="1314" s="172" customFormat="1" ht="12.75"/>
    <row r="1315" s="172" customFormat="1" ht="12.75"/>
    <row r="1316" s="172" customFormat="1" ht="12.75"/>
    <row r="1317" s="172" customFormat="1" ht="12.75"/>
    <row r="1318" s="172" customFormat="1" ht="12.75"/>
    <row r="1319" s="172" customFormat="1" ht="12.75"/>
    <row r="1320" s="172" customFormat="1" ht="12.75"/>
    <row r="1321" s="172" customFormat="1" ht="12.75"/>
    <row r="1322" s="172" customFormat="1" ht="12.75"/>
    <row r="1323" s="172" customFormat="1" ht="12.75"/>
    <row r="1324" s="172" customFormat="1" ht="12.75"/>
    <row r="1325" s="172" customFormat="1" ht="12.75"/>
    <row r="1326" s="172" customFormat="1" ht="12.75"/>
    <row r="1327" s="172" customFormat="1" ht="12.75"/>
    <row r="1328" s="172" customFormat="1" ht="12.75"/>
    <row r="1329" s="172" customFormat="1" ht="12.75"/>
    <row r="1330" s="172" customFormat="1" ht="12.75"/>
    <row r="1331" s="172" customFormat="1" ht="12.75"/>
    <row r="1332" s="172" customFormat="1" ht="12.75"/>
    <row r="1333" s="172" customFormat="1" ht="12.75"/>
    <row r="1334" s="172" customFormat="1" ht="12.75"/>
    <row r="1335" s="172" customFormat="1" ht="12.75"/>
    <row r="1336" s="172" customFormat="1" ht="12.75"/>
    <row r="1337" s="172" customFormat="1" ht="12.75"/>
    <row r="1338" s="172" customFormat="1" ht="12.75"/>
    <row r="1339" s="172" customFormat="1" ht="12.75"/>
    <row r="1340" s="172" customFormat="1" ht="12.75"/>
    <row r="1341" s="172" customFormat="1" ht="12.75"/>
    <row r="1342" s="172" customFormat="1" ht="12.75"/>
    <row r="1343" s="172" customFormat="1" ht="12.75"/>
    <row r="1344" s="172" customFormat="1" ht="12.75"/>
    <row r="1345" s="172" customFormat="1" ht="12.75"/>
    <row r="1346" s="172" customFormat="1" ht="12.75"/>
    <row r="1347" s="172" customFormat="1" ht="12.75"/>
    <row r="1348" s="172" customFormat="1" ht="12.75"/>
    <row r="1349" s="172" customFormat="1" ht="12.75"/>
    <row r="1350" s="172" customFormat="1" ht="12.75"/>
    <row r="1351" s="172" customFormat="1" ht="12.75"/>
    <row r="1352" s="172" customFormat="1" ht="12.75"/>
    <row r="1353" s="172" customFormat="1" ht="12.75"/>
    <row r="1354" s="172" customFormat="1" ht="12.75"/>
    <row r="1355" s="172" customFormat="1" ht="12.75"/>
    <row r="1356" s="172" customFormat="1" ht="12.75"/>
    <row r="1357" s="172" customFormat="1" ht="12.75"/>
    <row r="1358" s="172" customFormat="1" ht="12.75"/>
    <row r="1359" s="172" customFormat="1" ht="12.75"/>
    <row r="1360" s="172" customFormat="1" ht="12.75"/>
    <row r="1361" s="172" customFormat="1" ht="12.75"/>
    <row r="1362" s="172" customFormat="1" ht="12.75"/>
    <row r="1363" s="172" customFormat="1" ht="12.75"/>
    <row r="1364" s="172" customFormat="1" ht="12.75"/>
    <row r="1365" s="172" customFormat="1" ht="12.75"/>
    <row r="1366" s="172" customFormat="1" ht="12.75"/>
    <row r="1367" s="172" customFormat="1" ht="12.75"/>
    <row r="1368" s="172" customFormat="1" ht="12.75"/>
    <row r="1369" s="172" customFormat="1" ht="12.75"/>
    <row r="1370" s="172" customFormat="1" ht="12.75"/>
    <row r="1371" s="172" customFormat="1" ht="12.75"/>
    <row r="1372" s="172" customFormat="1" ht="12.75"/>
    <row r="1373" s="172" customFormat="1" ht="12.75"/>
    <row r="1374" s="172" customFormat="1" ht="12.75"/>
    <row r="1375" s="172" customFormat="1" ht="12.75"/>
    <row r="1376" s="172" customFormat="1" ht="12.75"/>
    <row r="1377" s="172" customFormat="1" ht="12.75"/>
    <row r="1378" s="172" customFormat="1" ht="12.75"/>
    <row r="1379" s="172" customFormat="1" ht="12.75"/>
    <row r="1380" s="172" customFormat="1" ht="12.75"/>
    <row r="1381" s="172" customFormat="1" ht="12.75"/>
    <row r="1382" s="172" customFormat="1" ht="12.75"/>
    <row r="1383" s="172" customFormat="1" ht="12.75"/>
    <row r="1384" s="172" customFormat="1" ht="12.75"/>
    <row r="1385" s="172" customFormat="1" ht="12.75"/>
    <row r="1386" s="172" customFormat="1" ht="12.75"/>
    <row r="1387" s="172" customFormat="1" ht="12.75"/>
    <row r="1388" s="172" customFormat="1" ht="12.75"/>
    <row r="1389" s="172" customFormat="1" ht="12.75"/>
    <row r="1390" s="172" customFormat="1" ht="12.75"/>
    <row r="1391" s="172" customFormat="1" ht="12.75"/>
    <row r="1392" s="172" customFormat="1" ht="12.75"/>
    <row r="1393" s="172" customFormat="1" ht="12.75"/>
    <row r="1394" s="172" customFormat="1" ht="12.75"/>
    <row r="1395" s="172" customFormat="1" ht="12.75"/>
    <row r="1396" s="172" customFormat="1" ht="12.75"/>
    <row r="1397" s="172" customFormat="1" ht="12.75"/>
    <row r="1398" s="172" customFormat="1" ht="12.75"/>
    <row r="1399" s="172" customFormat="1" ht="12.75"/>
    <row r="1400" s="172" customFormat="1" ht="12.75"/>
    <row r="1401" s="172" customFormat="1" ht="12.75"/>
    <row r="1402" s="172" customFormat="1" ht="12.75"/>
    <row r="1403" s="172" customFormat="1" ht="12.75"/>
    <row r="1404" s="172" customFormat="1" ht="12.75"/>
    <row r="1405" s="172" customFormat="1" ht="12.75"/>
    <row r="1406" s="172" customFormat="1" ht="12.75"/>
    <row r="1407" s="172" customFormat="1" ht="12.75"/>
    <row r="1408" s="172" customFormat="1" ht="12.75"/>
    <row r="1409" s="172" customFormat="1" ht="12.75"/>
    <row r="1410" s="172" customFormat="1" ht="12.75"/>
    <row r="1411" s="172" customFormat="1" ht="12.75"/>
    <row r="1412" s="172" customFormat="1" ht="12.75"/>
    <row r="1413" s="172" customFormat="1" ht="12.75"/>
    <row r="1414" s="172" customFormat="1" ht="12.75"/>
    <row r="1415" s="172" customFormat="1" ht="12.75"/>
    <row r="1416" s="172" customFormat="1" ht="12.75"/>
    <row r="1417" s="172" customFormat="1" ht="12.75"/>
    <row r="1418" s="172" customFormat="1" ht="12.75"/>
    <row r="1419" s="172" customFormat="1" ht="12.75"/>
    <row r="1420" s="172" customFormat="1" ht="12.75"/>
    <row r="1421" s="172" customFormat="1" ht="12.75"/>
    <row r="1422" s="172" customFormat="1" ht="12.75"/>
    <row r="1423" s="172" customFormat="1" ht="12.75"/>
    <row r="1424" s="172" customFormat="1" ht="12.75"/>
    <row r="1425" s="172" customFormat="1" ht="12.75"/>
    <row r="1426" s="172" customFormat="1" ht="12.75"/>
    <row r="1427" s="172" customFormat="1" ht="12.75"/>
    <row r="1428" s="172" customFormat="1" ht="12.75"/>
    <row r="1429" s="172" customFormat="1" ht="12.75"/>
    <row r="1430" s="172" customFormat="1" ht="12.75"/>
    <row r="1431" s="172" customFormat="1" ht="12.75"/>
    <row r="1432" s="172" customFormat="1" ht="12.75"/>
    <row r="1433" s="172" customFormat="1" ht="12.75"/>
    <row r="1434" s="172" customFormat="1" ht="12.75"/>
    <row r="1435" s="172" customFormat="1" ht="12.75"/>
    <row r="1436" s="172" customFormat="1" ht="12.75"/>
    <row r="1437" s="172" customFormat="1" ht="12.75"/>
    <row r="1438" s="172" customFormat="1" ht="12.75"/>
    <row r="1439" s="172" customFormat="1" ht="12.75"/>
    <row r="1440" s="172" customFormat="1" ht="12.75"/>
    <row r="1441" s="172" customFormat="1" ht="12.75"/>
    <row r="1442" s="172" customFormat="1" ht="12.75"/>
    <row r="1443" s="172" customFormat="1" ht="12.75"/>
    <row r="1444" s="172" customFormat="1" ht="12.75"/>
    <row r="1445" s="172" customFormat="1" ht="12.75"/>
    <row r="1446" s="172" customFormat="1" ht="12.75"/>
    <row r="1447" s="172" customFormat="1" ht="12.75"/>
    <row r="1448" s="172" customFormat="1" ht="12.75"/>
    <row r="1449" s="172" customFormat="1" ht="12.75"/>
    <row r="1450" s="172" customFormat="1" ht="12.75"/>
    <row r="1451" s="172" customFormat="1" ht="12.75"/>
    <row r="1452" s="172" customFormat="1" ht="12.75"/>
    <row r="1453" s="172" customFormat="1" ht="12.75"/>
    <row r="1454" s="172" customFormat="1" ht="12.75"/>
    <row r="1455" s="172" customFormat="1" ht="12.75"/>
    <row r="1456" s="172" customFormat="1" ht="12.75"/>
    <row r="1457" s="172" customFormat="1" ht="12.75"/>
    <row r="1458" s="172" customFormat="1" ht="12.75"/>
    <row r="1459" s="172" customFormat="1" ht="12.75"/>
    <row r="1460" s="172" customFormat="1" ht="12.75"/>
    <row r="1461" s="172" customFormat="1" ht="12.75"/>
    <row r="1462" s="172" customFormat="1" ht="12.75"/>
    <row r="1463" s="172" customFormat="1" ht="12.75"/>
    <row r="1464" s="172" customFormat="1" ht="12.75"/>
    <row r="1465" s="172" customFormat="1" ht="12.75"/>
    <row r="1466" s="172" customFormat="1" ht="12.75"/>
    <row r="1467" s="172" customFormat="1" ht="12.75"/>
    <row r="1468" s="172" customFormat="1" ht="12.75"/>
    <row r="1469" s="172" customFormat="1" ht="12.75"/>
    <row r="1470" s="172" customFormat="1" ht="12.75"/>
    <row r="1471" s="172" customFormat="1" ht="12.75"/>
    <row r="1472" s="172" customFormat="1" ht="12.75"/>
    <row r="1473" s="172" customFormat="1" ht="12.75"/>
    <row r="1474" s="172" customFormat="1" ht="12.75"/>
    <row r="1475" s="172" customFormat="1" ht="12.75"/>
    <row r="1476" s="172" customFormat="1" ht="12.75"/>
    <row r="1477" s="172" customFormat="1" ht="12.75"/>
    <row r="1478" s="172" customFormat="1" ht="12.75"/>
    <row r="1479" s="172" customFormat="1" ht="12.75"/>
    <row r="1480" s="172" customFormat="1" ht="12.75"/>
    <row r="1481" s="172" customFormat="1" ht="12.75"/>
    <row r="1482" s="172" customFormat="1" ht="12.75"/>
    <row r="1483" s="172" customFormat="1" ht="12.75"/>
    <row r="1484" s="172" customFormat="1" ht="12.75"/>
    <row r="1485" s="172" customFormat="1" ht="12.75"/>
    <row r="1486" s="172" customFormat="1" ht="12.75"/>
    <row r="1487" s="172" customFormat="1" ht="12.75"/>
    <row r="1488" s="172" customFormat="1" ht="12.75"/>
    <row r="1489" s="172" customFormat="1" ht="12.75"/>
    <row r="1490" s="172" customFormat="1" ht="12.75"/>
    <row r="1491" s="172" customFormat="1" ht="12.75"/>
    <row r="1492" s="172" customFormat="1" ht="12.75"/>
    <row r="1493" s="172" customFormat="1" ht="12.75"/>
    <row r="1494" s="172" customFormat="1" ht="12.75"/>
    <row r="1495" s="172" customFormat="1" ht="12.75"/>
    <row r="1496" s="172" customFormat="1" ht="12.75"/>
    <row r="1497" s="172" customFormat="1" ht="12.75"/>
    <row r="1498" s="172" customFormat="1" ht="12.75"/>
    <row r="1499" s="172" customFormat="1" ht="12.75"/>
    <row r="1500" s="172" customFormat="1" ht="12.75"/>
    <row r="1501" s="172" customFormat="1" ht="12.75"/>
    <row r="1502" s="172" customFormat="1" ht="12.75"/>
    <row r="1503" s="172" customFormat="1" ht="12.75"/>
    <row r="1504" s="172" customFormat="1" ht="12.75"/>
    <row r="1505" s="172" customFormat="1" ht="12.75"/>
    <row r="1506" s="172" customFormat="1" ht="12.75"/>
    <row r="1507" s="172" customFormat="1" ht="12.75"/>
    <row r="1508" s="172" customFormat="1" ht="12.75"/>
    <row r="1509" s="172" customFormat="1" ht="12.75"/>
    <row r="1510" s="172" customFormat="1" ht="12.75"/>
    <row r="1511" s="172" customFormat="1" ht="12.75"/>
    <row r="1512" s="172" customFormat="1" ht="12.75"/>
    <row r="1513" s="172" customFormat="1" ht="12.75"/>
    <row r="1514" s="172" customFormat="1" ht="12.75"/>
    <row r="1515" s="172" customFormat="1" ht="12.75"/>
    <row r="1516" s="172" customFormat="1" ht="12.75"/>
    <row r="1517" s="172" customFormat="1" ht="12.75"/>
    <row r="1518" s="172" customFormat="1" ht="12.75"/>
    <row r="1519" s="172" customFormat="1" ht="12.75"/>
    <row r="1520" s="172" customFormat="1" ht="12.75"/>
    <row r="1521" s="172" customFormat="1" ht="12.75"/>
    <row r="1522" s="172" customFormat="1" ht="12.75"/>
    <row r="1523" s="172" customFormat="1" ht="12.75"/>
    <row r="1524" s="172" customFormat="1" ht="12.75"/>
    <row r="1525" s="172" customFormat="1" ht="12.75"/>
    <row r="1526" s="172" customFormat="1" ht="12.75"/>
    <row r="1527" s="172" customFormat="1" ht="12.75"/>
    <row r="1528" s="172" customFormat="1" ht="12.75"/>
    <row r="1529" s="172" customFormat="1" ht="12.75"/>
    <row r="1530" s="172" customFormat="1" ht="12.75"/>
    <row r="1531" s="172" customFormat="1" ht="12.75"/>
    <row r="1532" s="172" customFormat="1" ht="12.75"/>
    <row r="1533" s="172" customFormat="1" ht="12.75"/>
    <row r="1534" s="172" customFormat="1" ht="12.75"/>
    <row r="1535" s="172" customFormat="1" ht="12.75"/>
    <row r="1536" s="172" customFormat="1" ht="12.75"/>
    <row r="1537" s="172" customFormat="1" ht="12.75"/>
    <row r="1538" s="172" customFormat="1" ht="12.75"/>
    <row r="1539" s="172" customFormat="1" ht="12.75"/>
    <row r="1540" s="172" customFormat="1" ht="12.75"/>
    <row r="1541" s="172" customFormat="1" ht="12.75"/>
    <row r="1542" s="172" customFormat="1" ht="12.75"/>
    <row r="1543" s="172" customFormat="1" ht="12.75"/>
    <row r="1544" s="172" customFormat="1" ht="12.75"/>
    <row r="1545" s="172" customFormat="1" ht="12.75"/>
    <row r="1546" s="172" customFormat="1" ht="12.75"/>
    <row r="1547" s="172" customFormat="1" ht="12.75"/>
    <row r="1548" s="172" customFormat="1" ht="12.75"/>
    <row r="1549" s="172" customFormat="1" ht="12.75"/>
    <row r="1550" s="172" customFormat="1" ht="12.75"/>
    <row r="1551" s="172" customFormat="1" ht="12.75"/>
    <row r="1552" s="172" customFormat="1" ht="12.75"/>
  </sheetData>
  <mergeCells count="13">
    <mergeCell ref="A53:B53"/>
    <mergeCell ref="A54:B54"/>
    <mergeCell ref="C53:D53"/>
    <mergeCell ref="C54:D54"/>
    <mergeCell ref="G53:H53"/>
    <mergeCell ref="G54:H54"/>
    <mergeCell ref="E53:F53"/>
    <mergeCell ref="E54:F54"/>
    <mergeCell ref="A1:H1"/>
    <mergeCell ref="A2:H2"/>
    <mergeCell ref="A3:H3"/>
    <mergeCell ref="A4:H4"/>
    <mergeCell ref="A10:B10"/>
  </mergeCells>
  <dataValidations disablePrompts="1" count="8">
    <dataValidation allowBlank="1" showInputMessage="1" showErrorMessage="1" prompt="Saldo final del periodo que corresponde la cuenta pública presentada (mensual:  enero, febrero, marzo, etc.; trimestral: 1er, 2do, 3ro. o 4to.)." sqref="C11" xr:uid="{00000000-0002-0000-0C00-000000000000}"/>
    <dataValidation allowBlank="1" showInputMessage="1" showErrorMessage="1" prompt="Informar sobre la factibilidad de pago." sqref="H11" xr:uid="{00000000-0002-0000-0C00-000001000000}"/>
    <dataValidation allowBlank="1" showInputMessage="1" showErrorMessage="1" prompt="Importe de la cuentas por cobrar con vencimiento mayor a 365 días." sqref="G11" xr:uid="{00000000-0002-0000-0C00-000002000000}"/>
    <dataValidation allowBlank="1" showInputMessage="1" showErrorMessage="1" prompt="Importe de la cuentas por cobrar con fecha de vencimiento de 181 a 365 días." sqref="F11" xr:uid="{00000000-0002-0000-0C00-000003000000}"/>
    <dataValidation allowBlank="1" showInputMessage="1" showErrorMessage="1" prompt="Importe de la cuentas por cobrar con fecha de vencimiento de 91 a 180 días." sqref="E11" xr:uid="{00000000-0002-0000-0C00-000004000000}"/>
    <dataValidation allowBlank="1" showInputMessage="1" showErrorMessage="1" prompt="Importe de la cuentas por cobrar con fecha de vencimiento de 1 a 90 días." sqref="D11" xr:uid="{00000000-0002-0000-0C00-000005000000}"/>
    <dataValidation allowBlank="1" showInputMessage="1" showErrorMessage="1" prompt="Corresponde al nombre o descripción de la cuenta de acuerdo al Plan de Cuentas emitido por el CONAC." sqref="B11" xr:uid="{00000000-0002-0000-0C00-000006000000}"/>
    <dataValidation allowBlank="1" showInputMessage="1" showErrorMessage="1" prompt="Corresponde al número de la cuenta de acuerdo al Plan de Cuentas emitido por el CONAC (DOF 22/11/2010)." sqref="A11" xr:uid="{00000000-0002-0000-0C00-000007000000}"/>
  </dataValidations>
  <pageMargins left="0.70866141732283472" right="0.70866141732283472" top="0.74803149606299213" bottom="0.74803149606299213" header="0.31496062992125984" footer="0.31496062992125984"/>
  <pageSetup paperSize="5" scale="9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I2074"/>
  <sheetViews>
    <sheetView workbookViewId="0">
      <selection activeCell="F18" sqref="F18"/>
    </sheetView>
  </sheetViews>
  <sheetFormatPr defaultRowHeight="15"/>
  <cols>
    <col min="1" max="1" width="25.7109375" customWidth="1"/>
    <col min="2" max="2" width="50.7109375" customWidth="1"/>
    <col min="3" max="3" width="16.7109375" style="34" customWidth="1"/>
    <col min="4" max="4" width="19.7109375" customWidth="1"/>
    <col min="5" max="5" width="27.7109375" customWidth="1"/>
    <col min="6" max="256" width="11.42578125" customWidth="1"/>
  </cols>
  <sheetData>
    <row r="1" spans="1:9" s="172" customFormat="1" ht="12.75">
      <c r="A1" s="485" t="s">
        <v>53</v>
      </c>
      <c r="B1" s="486"/>
      <c r="C1" s="486"/>
      <c r="D1" s="486"/>
      <c r="E1" s="487"/>
    </row>
    <row r="2" spans="1:9" s="172" customFormat="1" ht="12.75">
      <c r="A2" s="488" t="s">
        <v>31</v>
      </c>
      <c r="B2" s="489"/>
      <c r="C2" s="489"/>
      <c r="D2" s="489"/>
      <c r="E2" s="490"/>
    </row>
    <row r="3" spans="1:9" s="172" customFormat="1" ht="12.75">
      <c r="A3" s="488" t="s">
        <v>907</v>
      </c>
      <c r="B3" s="489"/>
      <c r="C3" s="489"/>
      <c r="D3" s="489"/>
      <c r="E3" s="490"/>
    </row>
    <row r="4" spans="1:9" s="172" customFormat="1" ht="12.75">
      <c r="A4" s="491" t="s">
        <v>55</v>
      </c>
      <c r="B4" s="492"/>
      <c r="C4" s="492"/>
      <c r="D4" s="492"/>
      <c r="E4" s="493"/>
    </row>
    <row r="5" spans="1:9" s="172" customFormat="1" ht="12.75">
      <c r="A5" s="120" t="s">
        <v>56</v>
      </c>
      <c r="B5" s="120"/>
      <c r="C5" s="171"/>
      <c r="D5" s="214"/>
      <c r="E5" s="473"/>
    </row>
    <row r="6" spans="1:9" s="172" customFormat="1" ht="12.75">
      <c r="A6" s="120" t="s">
        <v>739</v>
      </c>
      <c r="B6" s="120"/>
      <c r="C6" s="171"/>
      <c r="D6" s="214"/>
      <c r="E6" s="186" t="s">
        <v>57</v>
      </c>
    </row>
    <row r="7" spans="1:9" s="172" customFormat="1" ht="12.75">
      <c r="A7" s="473"/>
      <c r="B7" s="473"/>
      <c r="C7" s="171"/>
      <c r="D7" s="214"/>
      <c r="E7" s="473"/>
    </row>
    <row r="8" spans="1:9" s="172" customFormat="1" ht="12.75">
      <c r="A8" s="473"/>
      <c r="B8" s="473"/>
      <c r="C8" s="171"/>
      <c r="D8" s="214"/>
      <c r="E8" s="473"/>
    </row>
    <row r="9" spans="1:9" s="172" customFormat="1" ht="12.75">
      <c r="A9" s="479"/>
      <c r="B9" s="242"/>
      <c r="C9" s="181"/>
      <c r="D9" s="220"/>
      <c r="E9" s="256"/>
    </row>
    <row r="10" spans="1:9" s="172" customFormat="1" ht="12.75">
      <c r="A10" s="504"/>
      <c r="B10" s="540"/>
      <c r="C10" s="171"/>
      <c r="D10" s="473"/>
      <c r="E10" s="473"/>
    </row>
    <row r="11" spans="1:9" s="172" customFormat="1" ht="12.75">
      <c r="A11" s="190" t="s">
        <v>60</v>
      </c>
      <c r="B11" s="191" t="s">
        <v>61</v>
      </c>
      <c r="C11" s="281" t="s">
        <v>62</v>
      </c>
      <c r="D11" s="281" t="s">
        <v>908</v>
      </c>
      <c r="E11" s="281" t="s">
        <v>94</v>
      </c>
    </row>
    <row r="12" spans="1:9" s="172" customFormat="1" ht="12.75">
      <c r="A12" s="222" t="s">
        <v>909</v>
      </c>
      <c r="B12" s="473"/>
      <c r="C12" s="171"/>
      <c r="D12" s="473"/>
      <c r="E12" s="473"/>
      <c r="F12" s="172" t="s">
        <v>910</v>
      </c>
      <c r="I12" s="124"/>
    </row>
    <row r="13" spans="1:9" s="172" customFormat="1" ht="12.75">
      <c r="A13" s="473"/>
      <c r="B13" s="473"/>
      <c r="C13" s="171">
        <v>0</v>
      </c>
      <c r="D13" s="473"/>
      <c r="E13" s="473"/>
    </row>
    <row r="14" spans="1:9" s="172" customFormat="1" ht="12.75">
      <c r="A14" s="473"/>
      <c r="B14" s="222" t="s">
        <v>69</v>
      </c>
      <c r="C14" s="222">
        <v>0</v>
      </c>
      <c r="D14" s="222"/>
      <c r="E14" s="222"/>
    </row>
    <row r="15" spans="1:9" s="172" customFormat="1" ht="12.75">
      <c r="A15" s="473"/>
      <c r="B15" s="473"/>
      <c r="C15" s="171"/>
      <c r="D15" s="473"/>
      <c r="E15" s="473"/>
    </row>
    <row r="16" spans="1:9" s="172" customFormat="1" ht="12.75">
      <c r="A16" s="222" t="s">
        <v>911</v>
      </c>
      <c r="B16" s="473"/>
      <c r="C16" s="171">
        <v>0</v>
      </c>
      <c r="D16" s="473"/>
      <c r="E16" s="473"/>
      <c r="F16" s="124" t="s">
        <v>910</v>
      </c>
    </row>
    <row r="17" spans="1:6" s="172" customFormat="1" ht="12.75">
      <c r="A17" s="473"/>
      <c r="B17" s="222" t="s">
        <v>69</v>
      </c>
      <c r="C17" s="222">
        <v>0</v>
      </c>
      <c r="D17" s="222"/>
      <c r="E17" s="222"/>
    </row>
    <row r="18" spans="1:6" s="172" customFormat="1" ht="12.75">
      <c r="A18" s="473"/>
      <c r="B18" s="473"/>
      <c r="C18" s="171"/>
      <c r="D18" s="473"/>
      <c r="E18" s="473"/>
    </row>
    <row r="19" spans="1:6" s="172" customFormat="1" ht="12.75">
      <c r="A19" s="222" t="s">
        <v>912</v>
      </c>
      <c r="B19" s="473"/>
      <c r="C19" s="171">
        <v>0</v>
      </c>
      <c r="D19" s="473"/>
      <c r="E19" s="473"/>
      <c r="F19" s="124" t="s">
        <v>910</v>
      </c>
    </row>
    <row r="20" spans="1:6" s="172" customFormat="1" ht="12.75">
      <c r="A20" s="473"/>
      <c r="B20" s="222" t="s">
        <v>69</v>
      </c>
      <c r="C20" s="222">
        <v>0</v>
      </c>
      <c r="D20" s="222"/>
      <c r="E20" s="222"/>
    </row>
    <row r="21" spans="1:6" s="172" customFormat="1" ht="12.75">
      <c r="A21" s="473"/>
      <c r="B21" s="473"/>
      <c r="C21" s="171"/>
      <c r="D21" s="473"/>
      <c r="E21" s="473"/>
    </row>
    <row r="22" spans="1:6" s="172" customFormat="1" ht="12.75">
      <c r="A22" s="473"/>
      <c r="B22" s="473"/>
      <c r="C22" s="171"/>
      <c r="D22" s="473"/>
      <c r="E22" s="473"/>
    </row>
    <row r="23" spans="1:6" s="172" customFormat="1" ht="12.75">
      <c r="A23" s="473"/>
      <c r="B23" s="473"/>
      <c r="C23" s="171"/>
      <c r="D23" s="473"/>
      <c r="E23" s="473"/>
    </row>
    <row r="24" spans="1:6" s="172" customFormat="1" ht="12.75">
      <c r="A24" s="473"/>
      <c r="B24" s="473"/>
      <c r="C24" s="171"/>
      <c r="D24" s="473"/>
      <c r="E24" s="473"/>
    </row>
    <row r="25" spans="1:6" s="172" customFormat="1" ht="12.75">
      <c r="A25" s="473"/>
      <c r="B25" s="473"/>
      <c r="C25" s="171"/>
      <c r="D25" s="473"/>
      <c r="E25" s="473"/>
    </row>
    <row r="26" spans="1:6" s="172" customFormat="1" ht="12.75">
      <c r="A26" s="473"/>
      <c r="B26" s="473"/>
      <c r="C26" s="171"/>
      <c r="D26" s="473"/>
      <c r="E26" s="473"/>
    </row>
    <row r="27" spans="1:6" s="172" customFormat="1" ht="25.5">
      <c r="A27" s="471" t="s">
        <v>74</v>
      </c>
      <c r="B27" s="470" t="s">
        <v>75</v>
      </c>
      <c r="C27" s="510" t="s">
        <v>76</v>
      </c>
      <c r="D27" s="510"/>
      <c r="E27" s="471" t="s">
        <v>77</v>
      </c>
    </row>
    <row r="28" spans="1:6" s="172" customFormat="1" ht="12.75">
      <c r="A28" s="464" t="s">
        <v>78</v>
      </c>
      <c r="B28" s="464" t="s">
        <v>79</v>
      </c>
      <c r="C28" s="497" t="s">
        <v>80</v>
      </c>
      <c r="D28" s="497"/>
      <c r="E28" s="472" t="s">
        <v>81</v>
      </c>
    </row>
    <row r="29" spans="1:6" s="172" customFormat="1" ht="12.75">
      <c r="A29" s="473"/>
      <c r="B29" s="473"/>
      <c r="C29" s="171"/>
      <c r="D29" s="473"/>
      <c r="E29" s="473"/>
    </row>
    <row r="30" spans="1:6" s="172" customFormat="1" ht="12.75">
      <c r="A30" s="473"/>
      <c r="B30" s="473"/>
      <c r="C30" s="171"/>
      <c r="D30" s="473"/>
      <c r="E30" s="473"/>
    </row>
    <row r="31" spans="1:6" s="172" customFormat="1" ht="12.75">
      <c r="A31" s="473"/>
      <c r="B31" s="473"/>
      <c r="C31" s="171"/>
      <c r="D31" s="473"/>
      <c r="E31" s="473"/>
    </row>
    <row r="32" spans="1:6" s="99" customFormat="1" ht="12.75">
      <c r="A32" s="110"/>
      <c r="B32" s="110"/>
      <c r="C32" s="111"/>
      <c r="D32" s="110"/>
      <c r="E32" s="110"/>
    </row>
    <row r="33" spans="1:5" s="99" customFormat="1" ht="12.75">
      <c r="A33" s="110"/>
      <c r="B33" s="110"/>
      <c r="C33" s="111"/>
      <c r="D33" s="110"/>
      <c r="E33" s="110"/>
    </row>
    <row r="34" spans="1:5" s="99" customFormat="1" ht="12.75">
      <c r="A34" s="110"/>
      <c r="B34" s="110"/>
      <c r="C34" s="111"/>
      <c r="D34" s="110"/>
      <c r="E34" s="110"/>
    </row>
    <row r="35" spans="1:5" s="99" customFormat="1" ht="12.75">
      <c r="A35" s="110"/>
      <c r="B35" s="110"/>
      <c r="C35" s="111"/>
      <c r="D35" s="110"/>
      <c r="E35" s="110"/>
    </row>
    <row r="36" spans="1:5" s="99" customFormat="1" ht="12.75">
      <c r="A36" s="110"/>
      <c r="B36" s="110"/>
      <c r="C36" s="111"/>
      <c r="D36" s="110"/>
      <c r="E36" s="110"/>
    </row>
    <row r="37" spans="1:5" s="99" customFormat="1" ht="12.75">
      <c r="A37" s="110"/>
      <c r="B37" s="110"/>
      <c r="C37" s="111"/>
      <c r="D37" s="110"/>
      <c r="E37" s="110"/>
    </row>
    <row r="38" spans="1:5" s="99" customFormat="1" ht="12.75">
      <c r="A38" s="110"/>
      <c r="B38" s="110"/>
      <c r="C38" s="111"/>
      <c r="D38" s="110"/>
      <c r="E38" s="110"/>
    </row>
    <row r="39" spans="1:5" s="99" customFormat="1" ht="12.75">
      <c r="A39" s="110"/>
      <c r="B39" s="110"/>
      <c r="C39" s="111"/>
      <c r="D39" s="110"/>
      <c r="E39" s="110"/>
    </row>
    <row r="40" spans="1:5" s="99" customFormat="1" ht="12.75">
      <c r="A40" s="110"/>
      <c r="B40" s="110"/>
      <c r="C40" s="111"/>
      <c r="D40" s="110"/>
      <c r="E40" s="110"/>
    </row>
    <row r="41" spans="1:5" s="99" customFormat="1" ht="12.75">
      <c r="A41" s="110"/>
      <c r="B41" s="110"/>
      <c r="C41" s="111"/>
      <c r="D41" s="110"/>
      <c r="E41" s="110"/>
    </row>
    <row r="42" spans="1:5" s="99" customFormat="1" ht="12.75">
      <c r="A42" s="110"/>
      <c r="B42" s="110"/>
      <c r="C42" s="111"/>
      <c r="D42" s="110"/>
      <c r="E42" s="110"/>
    </row>
    <row r="43" spans="1:5" s="99" customFormat="1" ht="12.75">
      <c r="A43" s="110"/>
      <c r="B43" s="110"/>
      <c r="C43" s="111"/>
      <c r="D43" s="110"/>
      <c r="E43" s="110"/>
    </row>
    <row r="44" spans="1:5" s="99" customFormat="1" ht="12.75">
      <c r="A44" s="110"/>
      <c r="B44" s="110"/>
      <c r="C44" s="111"/>
      <c r="D44" s="110"/>
      <c r="E44" s="110"/>
    </row>
    <row r="45" spans="1:5" s="99" customFormat="1" ht="12.75">
      <c r="A45" s="110"/>
      <c r="B45" s="110"/>
      <c r="C45" s="111"/>
      <c r="D45" s="110"/>
      <c r="E45" s="110"/>
    </row>
    <row r="46" spans="1:5" s="99" customFormat="1" ht="12.75">
      <c r="A46" s="110"/>
      <c r="B46" s="110"/>
      <c r="C46" s="111"/>
      <c r="D46" s="110"/>
      <c r="E46" s="110"/>
    </row>
    <row r="47" spans="1:5" s="99" customFormat="1" ht="12.75">
      <c r="A47" s="110"/>
      <c r="B47" s="110"/>
      <c r="C47" s="111"/>
      <c r="D47" s="110"/>
      <c r="E47" s="110"/>
    </row>
    <row r="48" spans="1:5" s="99" customFormat="1" ht="12.75">
      <c r="A48" s="110"/>
      <c r="B48" s="110"/>
      <c r="C48" s="111"/>
      <c r="D48" s="110"/>
      <c r="E48" s="110"/>
    </row>
    <row r="49" spans="1:5" s="99" customFormat="1" ht="12.75">
      <c r="A49" s="110"/>
      <c r="B49" s="110"/>
      <c r="C49" s="111"/>
      <c r="D49" s="110"/>
      <c r="E49" s="110"/>
    </row>
    <row r="50" spans="1:5">
      <c r="A50" s="56"/>
      <c r="B50" s="56"/>
      <c r="C50" s="57"/>
      <c r="D50" s="56"/>
      <c r="E50" s="56"/>
    </row>
    <row r="51" spans="1:5">
      <c r="A51" s="56"/>
      <c r="B51" s="56"/>
      <c r="C51" s="57"/>
      <c r="D51" s="56"/>
      <c r="E51" s="56"/>
    </row>
    <row r="52" spans="1:5">
      <c r="A52" s="56"/>
      <c r="B52" s="56"/>
      <c r="C52" s="57"/>
      <c r="D52" s="56"/>
      <c r="E52" s="56"/>
    </row>
    <row r="53" spans="1:5">
      <c r="A53" s="56"/>
      <c r="B53" s="56"/>
      <c r="C53" s="57"/>
      <c r="D53" s="56"/>
      <c r="E53" s="56"/>
    </row>
    <row r="54" spans="1:5">
      <c r="A54" s="56"/>
      <c r="B54" s="56"/>
      <c r="C54" s="57"/>
      <c r="D54" s="56"/>
      <c r="E54" s="56"/>
    </row>
    <row r="55" spans="1:5">
      <c r="A55" s="56"/>
      <c r="B55" s="56"/>
      <c r="C55" s="57"/>
      <c r="D55" s="56"/>
      <c r="E55" s="56"/>
    </row>
    <row r="56" spans="1:5">
      <c r="A56" s="56"/>
      <c r="B56" s="56"/>
      <c r="C56" s="57"/>
      <c r="D56" s="56"/>
      <c r="E56" s="56"/>
    </row>
    <row r="57" spans="1:5">
      <c r="A57" s="56"/>
      <c r="B57" s="56"/>
      <c r="C57" s="57"/>
      <c r="D57" s="56"/>
      <c r="E57" s="56"/>
    </row>
    <row r="58" spans="1:5">
      <c r="A58" s="56"/>
      <c r="B58" s="56"/>
      <c r="C58" s="57"/>
      <c r="D58" s="56"/>
      <c r="E58" s="56"/>
    </row>
    <row r="59" spans="1:5">
      <c r="A59" s="56"/>
      <c r="B59" s="56"/>
      <c r="C59" s="57"/>
      <c r="D59" s="56"/>
      <c r="E59" s="56"/>
    </row>
    <row r="60" spans="1:5">
      <c r="A60" s="56"/>
      <c r="B60" s="56"/>
      <c r="C60" s="57"/>
      <c r="D60" s="56"/>
      <c r="E60" s="56"/>
    </row>
    <row r="61" spans="1:5">
      <c r="A61" s="56"/>
      <c r="B61" s="56"/>
      <c r="C61" s="57"/>
      <c r="D61" s="56"/>
      <c r="E61" s="56"/>
    </row>
    <row r="62" spans="1:5">
      <c r="A62" s="56"/>
      <c r="B62" s="56"/>
      <c r="C62" s="57"/>
      <c r="D62" s="56"/>
      <c r="E62" s="56"/>
    </row>
    <row r="63" spans="1:5">
      <c r="A63" s="56"/>
      <c r="B63" s="56"/>
      <c r="C63" s="57"/>
      <c r="D63" s="56"/>
      <c r="E63" s="56"/>
    </row>
    <row r="64" spans="1:5">
      <c r="A64" s="56"/>
      <c r="B64" s="56"/>
      <c r="C64" s="57"/>
      <c r="D64" s="56"/>
      <c r="E64" s="56"/>
    </row>
    <row r="65" spans="1:5">
      <c r="A65" s="56"/>
      <c r="B65" s="56"/>
      <c r="C65" s="57"/>
      <c r="D65" s="56"/>
      <c r="E65" s="56"/>
    </row>
    <row r="66" spans="1:5">
      <c r="A66" s="56"/>
      <c r="B66" s="56"/>
      <c r="C66" s="57"/>
      <c r="D66" s="56"/>
      <c r="E66" s="56"/>
    </row>
    <row r="67" spans="1:5">
      <c r="A67" s="56"/>
      <c r="B67" s="56"/>
      <c r="C67" s="57"/>
      <c r="D67" s="56"/>
      <c r="E67" s="56"/>
    </row>
    <row r="68" spans="1:5">
      <c r="A68" s="56"/>
      <c r="B68" s="56"/>
      <c r="C68" s="57"/>
      <c r="D68" s="56"/>
      <c r="E68" s="56"/>
    </row>
    <row r="69" spans="1:5">
      <c r="A69" s="56"/>
      <c r="B69" s="56"/>
      <c r="C69" s="57"/>
      <c r="D69" s="56"/>
      <c r="E69" s="56"/>
    </row>
    <row r="70" spans="1:5">
      <c r="A70" s="56"/>
      <c r="B70" s="56"/>
      <c r="C70" s="57"/>
      <c r="D70" s="56"/>
      <c r="E70" s="56"/>
    </row>
    <row r="71" spans="1:5">
      <c r="A71" s="56"/>
      <c r="B71" s="56"/>
      <c r="C71" s="57"/>
      <c r="D71" s="56"/>
      <c r="E71" s="56"/>
    </row>
    <row r="72" spans="1:5">
      <c r="A72" s="56"/>
      <c r="B72" s="56"/>
      <c r="C72" s="57"/>
      <c r="D72" s="56"/>
      <c r="E72" s="56"/>
    </row>
    <row r="73" spans="1:5">
      <c r="A73" s="56"/>
      <c r="B73" s="56"/>
      <c r="C73" s="57"/>
      <c r="D73" s="56"/>
      <c r="E73" s="56"/>
    </row>
    <row r="74" spans="1:5">
      <c r="A74" s="56"/>
      <c r="B74" s="56"/>
      <c r="C74" s="57"/>
      <c r="D74" s="56"/>
      <c r="E74" s="56"/>
    </row>
    <row r="75" spans="1:5">
      <c r="A75" s="56"/>
      <c r="B75" s="56"/>
      <c r="C75" s="57"/>
      <c r="D75" s="56"/>
      <c r="E75" s="56"/>
    </row>
    <row r="76" spans="1:5">
      <c r="A76" s="56"/>
      <c r="B76" s="56"/>
      <c r="C76" s="57"/>
      <c r="D76" s="56"/>
      <c r="E76" s="56"/>
    </row>
    <row r="77" spans="1:5">
      <c r="A77" s="56"/>
      <c r="B77" s="56"/>
      <c r="C77" s="57"/>
      <c r="D77" s="56"/>
      <c r="E77" s="56"/>
    </row>
    <row r="78" spans="1:5">
      <c r="A78" s="56"/>
      <c r="B78" s="56"/>
      <c r="C78" s="57"/>
      <c r="D78" s="56"/>
      <c r="E78" s="56"/>
    </row>
    <row r="79" spans="1:5">
      <c r="A79" s="56"/>
      <c r="B79" s="56"/>
      <c r="C79" s="57"/>
      <c r="D79" s="56"/>
      <c r="E79" s="56"/>
    </row>
    <row r="80" spans="1:5">
      <c r="A80" s="56"/>
      <c r="B80" s="56"/>
      <c r="C80" s="57"/>
      <c r="D80" s="56"/>
      <c r="E80" s="56"/>
    </row>
    <row r="81" spans="1:5">
      <c r="A81" s="56"/>
      <c r="B81" s="56"/>
      <c r="C81" s="57"/>
      <c r="D81" s="56"/>
      <c r="E81" s="56"/>
    </row>
    <row r="82" spans="1:5">
      <c r="A82" s="56"/>
      <c r="B82" s="56"/>
      <c r="C82" s="57"/>
      <c r="D82" s="56"/>
      <c r="E82" s="56"/>
    </row>
    <row r="83" spans="1:5">
      <c r="A83" s="56"/>
      <c r="B83" s="56"/>
      <c r="C83" s="57"/>
      <c r="D83" s="56"/>
      <c r="E83" s="56"/>
    </row>
    <row r="84" spans="1:5">
      <c r="A84" s="56"/>
      <c r="B84" s="56"/>
      <c r="C84" s="57"/>
      <c r="D84" s="56"/>
      <c r="E84" s="56"/>
    </row>
    <row r="85" spans="1:5">
      <c r="A85" s="56"/>
      <c r="B85" s="56"/>
      <c r="C85" s="57"/>
      <c r="D85" s="56"/>
      <c r="E85" s="56"/>
    </row>
    <row r="86" spans="1:5">
      <c r="A86" s="56"/>
      <c r="B86" s="56"/>
      <c r="C86" s="57"/>
      <c r="D86" s="56"/>
      <c r="E86" s="56"/>
    </row>
    <row r="87" spans="1:5">
      <c r="A87" s="56"/>
      <c r="B87" s="56"/>
      <c r="C87" s="57"/>
      <c r="D87" s="56"/>
      <c r="E87" s="56"/>
    </row>
    <row r="88" spans="1:5">
      <c r="A88" s="56"/>
      <c r="B88" s="56"/>
      <c r="C88" s="57"/>
      <c r="D88" s="56"/>
      <c r="E88" s="56"/>
    </row>
    <row r="89" spans="1:5">
      <c r="A89" s="56"/>
      <c r="B89" s="56"/>
      <c r="C89" s="57"/>
      <c r="D89" s="56"/>
      <c r="E89" s="56"/>
    </row>
    <row r="90" spans="1:5">
      <c r="A90" s="56"/>
      <c r="B90" s="56"/>
      <c r="C90" s="57"/>
      <c r="D90" s="56"/>
      <c r="E90" s="56"/>
    </row>
    <row r="91" spans="1:5">
      <c r="A91" s="56"/>
      <c r="B91" s="56"/>
      <c r="C91" s="57"/>
      <c r="D91" s="56"/>
      <c r="E91" s="56"/>
    </row>
    <row r="92" spans="1:5">
      <c r="A92" s="56"/>
      <c r="B92" s="56"/>
      <c r="C92" s="57"/>
      <c r="D92" s="56"/>
      <c r="E92" s="56"/>
    </row>
    <row r="93" spans="1:5">
      <c r="A93" s="56"/>
      <c r="B93" s="56"/>
      <c r="C93" s="57"/>
      <c r="D93" s="56"/>
      <c r="E93" s="56"/>
    </row>
    <row r="94" spans="1:5">
      <c r="A94" s="56"/>
      <c r="B94" s="56"/>
      <c r="C94" s="57"/>
      <c r="D94" s="56"/>
      <c r="E94" s="56"/>
    </row>
    <row r="95" spans="1:5">
      <c r="A95" s="56"/>
      <c r="B95" s="56"/>
      <c r="C95" s="57"/>
      <c r="D95" s="56"/>
      <c r="E95" s="56"/>
    </row>
    <row r="96" spans="1:5">
      <c r="A96" s="56"/>
      <c r="B96" s="56"/>
      <c r="C96" s="57"/>
      <c r="D96" s="56"/>
      <c r="E96" s="56"/>
    </row>
    <row r="97" spans="1:5">
      <c r="A97" s="56"/>
      <c r="B97" s="56"/>
      <c r="C97" s="57"/>
      <c r="D97" s="56"/>
      <c r="E97" s="56"/>
    </row>
    <row r="98" spans="1:5">
      <c r="A98" s="56"/>
      <c r="B98" s="56"/>
      <c r="C98" s="57"/>
      <c r="D98" s="56"/>
      <c r="E98" s="56"/>
    </row>
    <row r="99" spans="1:5">
      <c r="A99" s="56"/>
      <c r="B99" s="56"/>
      <c r="C99" s="57"/>
      <c r="D99" s="56"/>
      <c r="E99" s="56"/>
    </row>
    <row r="100" spans="1:5" s="172" customFormat="1" ht="12.75">
      <c r="A100" s="473"/>
      <c r="B100" s="473"/>
      <c r="C100" s="171"/>
      <c r="D100" s="473"/>
      <c r="E100" s="473"/>
    </row>
    <row r="101" spans="1:5">
      <c r="A101" s="56"/>
      <c r="B101" s="56"/>
      <c r="C101" s="57"/>
      <c r="D101" s="56"/>
      <c r="E101" s="56"/>
    </row>
    <row r="102" spans="1:5">
      <c r="A102" s="56"/>
      <c r="B102" s="56"/>
      <c r="C102" s="57"/>
      <c r="D102" s="56"/>
      <c r="E102" s="56"/>
    </row>
    <row r="103" spans="1:5">
      <c r="A103" s="56"/>
      <c r="B103" s="56"/>
      <c r="C103" s="57"/>
      <c r="D103" s="56"/>
      <c r="E103" s="56"/>
    </row>
    <row r="104" spans="1:5">
      <c r="A104" s="56"/>
      <c r="B104" s="56"/>
      <c r="C104" s="57"/>
      <c r="D104" s="56"/>
      <c r="E104" s="56"/>
    </row>
    <row r="105" spans="1:5">
      <c r="A105" s="56"/>
      <c r="B105" s="56"/>
      <c r="C105" s="57"/>
      <c r="D105" s="56"/>
      <c r="E105" s="56"/>
    </row>
    <row r="106" spans="1:5">
      <c r="A106" s="56"/>
      <c r="B106" s="56"/>
      <c r="C106" s="57"/>
      <c r="D106" s="56"/>
      <c r="E106" s="56"/>
    </row>
    <row r="107" spans="1:5">
      <c r="A107" s="56"/>
      <c r="B107" s="56"/>
      <c r="C107" s="57"/>
      <c r="D107" s="56"/>
      <c r="E107" s="56"/>
    </row>
    <row r="108" spans="1:5">
      <c r="A108" s="56"/>
      <c r="B108" s="56"/>
      <c r="C108" s="57"/>
      <c r="D108" s="56"/>
      <c r="E108" s="56"/>
    </row>
    <row r="109" spans="1:5">
      <c r="A109" s="56"/>
      <c r="B109" s="56"/>
      <c r="C109" s="57"/>
      <c r="D109" s="56"/>
      <c r="E109" s="56"/>
    </row>
    <row r="110" spans="1:5">
      <c r="A110" s="56"/>
      <c r="B110" s="56"/>
      <c r="C110" s="57"/>
      <c r="D110" s="56"/>
      <c r="E110" s="56"/>
    </row>
    <row r="111" spans="1:5">
      <c r="A111" s="56"/>
      <c r="B111" s="56"/>
      <c r="C111" s="57"/>
      <c r="D111" s="56"/>
      <c r="E111" s="56"/>
    </row>
    <row r="112" spans="1:5">
      <c r="A112" s="56"/>
      <c r="B112" s="56"/>
      <c r="C112" s="57"/>
      <c r="D112" s="56"/>
      <c r="E112" s="56"/>
    </row>
    <row r="113" spans="1:5">
      <c r="A113" s="56"/>
      <c r="B113" s="56"/>
      <c r="C113" s="57"/>
      <c r="D113" s="56"/>
      <c r="E113" s="56"/>
    </row>
    <row r="114" spans="1:5">
      <c r="A114" s="56"/>
      <c r="B114" s="56"/>
      <c r="C114" s="57"/>
      <c r="D114" s="56"/>
      <c r="E114" s="56"/>
    </row>
    <row r="115" spans="1:5">
      <c r="A115" s="56"/>
      <c r="B115" s="56"/>
      <c r="C115" s="57"/>
      <c r="D115" s="56"/>
      <c r="E115" s="56"/>
    </row>
    <row r="116" spans="1:5">
      <c r="A116" s="56"/>
      <c r="B116" s="56"/>
      <c r="C116" s="57"/>
      <c r="D116" s="56"/>
      <c r="E116" s="56"/>
    </row>
    <row r="117" spans="1:5">
      <c r="A117" s="56"/>
      <c r="B117" s="56"/>
      <c r="C117" s="57"/>
      <c r="D117" s="56"/>
      <c r="E117" s="56"/>
    </row>
    <row r="118" spans="1:5">
      <c r="A118" s="56"/>
      <c r="B118" s="56"/>
      <c r="C118" s="57"/>
      <c r="D118" s="56"/>
      <c r="E118" s="56"/>
    </row>
    <row r="119" spans="1:5">
      <c r="A119" s="56"/>
      <c r="B119" s="56"/>
      <c r="C119" s="57"/>
      <c r="D119" s="56"/>
      <c r="E119" s="56"/>
    </row>
    <row r="120" spans="1:5">
      <c r="A120" s="56"/>
      <c r="B120" s="56"/>
      <c r="C120" s="57"/>
      <c r="D120" s="56"/>
      <c r="E120" s="56"/>
    </row>
    <row r="121" spans="1:5">
      <c r="A121" s="56"/>
      <c r="B121" s="56"/>
      <c r="C121" s="57"/>
      <c r="D121" s="56"/>
      <c r="E121" s="56"/>
    </row>
    <row r="122" spans="1:5">
      <c r="A122" s="56"/>
      <c r="B122" s="56"/>
      <c r="C122" s="57"/>
      <c r="D122" s="56"/>
      <c r="E122" s="56"/>
    </row>
    <row r="123" spans="1:5">
      <c r="A123" s="56"/>
      <c r="B123" s="56"/>
      <c r="C123" s="57"/>
      <c r="D123" s="56"/>
      <c r="E123" s="56"/>
    </row>
    <row r="124" spans="1:5">
      <c r="A124" s="56"/>
      <c r="B124" s="56"/>
      <c r="C124" s="57"/>
      <c r="D124" s="56"/>
      <c r="E124" s="56"/>
    </row>
    <row r="125" spans="1:5">
      <c r="A125" s="56"/>
      <c r="B125" s="56"/>
      <c r="C125" s="57"/>
      <c r="D125" s="56"/>
      <c r="E125" s="56"/>
    </row>
    <row r="126" spans="1:5">
      <c r="A126" s="56"/>
      <c r="B126" s="56"/>
      <c r="C126" s="57"/>
      <c r="D126" s="56"/>
      <c r="E126" s="56"/>
    </row>
    <row r="127" spans="1:5">
      <c r="A127" s="56"/>
      <c r="B127" s="56"/>
      <c r="C127" s="57"/>
      <c r="D127" s="56"/>
      <c r="E127" s="56"/>
    </row>
    <row r="128" spans="1:5">
      <c r="A128" s="56"/>
      <c r="B128" s="56"/>
      <c r="C128" s="57"/>
      <c r="D128" s="56"/>
      <c r="E128" s="56"/>
    </row>
    <row r="129" spans="1:5">
      <c r="A129" s="56"/>
      <c r="B129" s="56"/>
      <c r="C129" s="57"/>
      <c r="D129" s="56"/>
      <c r="E129" s="56"/>
    </row>
    <row r="130" spans="1:5">
      <c r="A130" s="56"/>
      <c r="B130" s="56"/>
      <c r="C130" s="57"/>
      <c r="D130" s="56"/>
      <c r="E130" s="56"/>
    </row>
    <row r="131" spans="1:5">
      <c r="A131" s="56"/>
      <c r="B131" s="56"/>
      <c r="C131" s="57"/>
      <c r="D131" s="56"/>
      <c r="E131" s="56"/>
    </row>
    <row r="132" spans="1:5">
      <c r="A132" s="56"/>
      <c r="B132" s="56"/>
      <c r="C132" s="57"/>
      <c r="D132" s="56"/>
      <c r="E132" s="56"/>
    </row>
    <row r="133" spans="1:5">
      <c r="A133" s="56"/>
      <c r="B133" s="56"/>
      <c r="C133" s="57"/>
      <c r="D133" s="56"/>
      <c r="E133" s="56"/>
    </row>
    <row r="134" spans="1:5">
      <c r="A134" s="56"/>
      <c r="B134" s="56"/>
      <c r="C134" s="57"/>
      <c r="D134" s="56"/>
      <c r="E134" s="56"/>
    </row>
    <row r="135" spans="1:5">
      <c r="A135" s="56"/>
      <c r="B135" s="56"/>
      <c r="C135" s="57"/>
      <c r="D135" s="56"/>
      <c r="E135" s="56"/>
    </row>
    <row r="136" spans="1:5">
      <c r="A136" s="56"/>
      <c r="B136" s="56"/>
      <c r="C136" s="57"/>
      <c r="D136" s="56"/>
      <c r="E136" s="56"/>
    </row>
    <row r="137" spans="1:5">
      <c r="A137" s="56"/>
      <c r="B137" s="56"/>
      <c r="C137" s="57"/>
      <c r="D137" s="56"/>
      <c r="E137" s="56"/>
    </row>
    <row r="138" spans="1:5">
      <c r="A138" s="56"/>
      <c r="B138" s="56"/>
      <c r="C138" s="57"/>
      <c r="D138" s="56"/>
      <c r="E138" s="56"/>
    </row>
    <row r="139" spans="1:5">
      <c r="A139" s="56"/>
      <c r="B139" s="56"/>
      <c r="C139" s="57"/>
      <c r="D139" s="56"/>
      <c r="E139" s="56"/>
    </row>
    <row r="140" spans="1:5">
      <c r="A140" s="56"/>
      <c r="B140" s="56"/>
      <c r="C140" s="57"/>
      <c r="D140" s="56"/>
      <c r="E140" s="56"/>
    </row>
    <row r="141" spans="1:5">
      <c r="A141" s="56"/>
      <c r="B141" s="56"/>
      <c r="C141" s="57"/>
      <c r="D141" s="56"/>
      <c r="E141" s="56"/>
    </row>
    <row r="142" spans="1:5">
      <c r="A142" s="56"/>
      <c r="B142" s="56"/>
      <c r="C142" s="57"/>
      <c r="D142" s="56"/>
      <c r="E142" s="56"/>
    </row>
    <row r="143" spans="1:5">
      <c r="A143" s="56"/>
      <c r="B143" s="56"/>
      <c r="C143" s="57"/>
      <c r="D143" s="56"/>
      <c r="E143" s="56"/>
    </row>
    <row r="144" spans="1:5">
      <c r="A144" s="56"/>
      <c r="B144" s="56"/>
      <c r="C144" s="57"/>
      <c r="D144" s="56"/>
      <c r="E144" s="56"/>
    </row>
    <row r="145" spans="1:5">
      <c r="A145" s="56"/>
      <c r="B145" s="56"/>
      <c r="C145" s="57"/>
      <c r="D145" s="56"/>
      <c r="E145" s="56"/>
    </row>
    <row r="146" spans="1:5">
      <c r="A146" s="56"/>
      <c r="B146" s="56"/>
      <c r="C146" s="57"/>
      <c r="D146" s="56"/>
      <c r="E146" s="56"/>
    </row>
    <row r="147" spans="1:5">
      <c r="A147" s="56"/>
      <c r="B147" s="56"/>
      <c r="C147" s="57"/>
      <c r="D147" s="56"/>
      <c r="E147" s="56"/>
    </row>
    <row r="148" spans="1:5">
      <c r="A148" s="56"/>
      <c r="B148" s="56"/>
      <c r="C148" s="57"/>
      <c r="D148" s="56"/>
      <c r="E148" s="56"/>
    </row>
    <row r="149" spans="1:5">
      <c r="A149" s="56"/>
      <c r="B149" s="56"/>
      <c r="C149" s="57"/>
      <c r="D149" s="56"/>
      <c r="E149" s="56"/>
    </row>
    <row r="150" spans="1:5">
      <c r="A150" s="56"/>
      <c r="B150" s="56"/>
      <c r="C150" s="57"/>
      <c r="D150" s="56"/>
      <c r="E150" s="56"/>
    </row>
    <row r="151" spans="1:5">
      <c r="A151" s="56"/>
      <c r="B151" s="56"/>
      <c r="C151" s="57"/>
      <c r="D151" s="56"/>
      <c r="E151" s="56"/>
    </row>
    <row r="152" spans="1:5">
      <c r="A152" s="56"/>
      <c r="B152" s="56"/>
      <c r="C152" s="57"/>
      <c r="D152" s="56"/>
      <c r="E152" s="56"/>
    </row>
    <row r="153" spans="1:5">
      <c r="A153" s="56"/>
      <c r="B153" s="56"/>
      <c r="C153" s="57"/>
      <c r="D153" s="56"/>
      <c r="E153" s="56"/>
    </row>
    <row r="154" spans="1:5">
      <c r="A154" s="56"/>
      <c r="B154" s="56"/>
      <c r="C154" s="57"/>
      <c r="D154" s="56"/>
      <c r="E154" s="56"/>
    </row>
    <row r="155" spans="1:5">
      <c r="A155" s="56"/>
      <c r="B155" s="56"/>
      <c r="C155" s="57"/>
      <c r="D155" s="56"/>
      <c r="E155" s="56"/>
    </row>
    <row r="156" spans="1:5">
      <c r="A156" s="56"/>
      <c r="B156" s="56"/>
      <c r="C156" s="57"/>
      <c r="D156" s="56"/>
      <c r="E156" s="56"/>
    </row>
    <row r="157" spans="1:5">
      <c r="A157" s="56"/>
      <c r="B157" s="56"/>
      <c r="C157" s="57"/>
      <c r="D157" s="56"/>
      <c r="E157" s="56"/>
    </row>
    <row r="158" spans="1:5">
      <c r="A158" s="56"/>
      <c r="B158" s="56"/>
      <c r="C158" s="57"/>
      <c r="D158" s="56"/>
      <c r="E158" s="56"/>
    </row>
    <row r="159" spans="1:5">
      <c r="A159" s="56"/>
      <c r="B159" s="56"/>
      <c r="C159" s="57"/>
      <c r="D159" s="56"/>
      <c r="E159" s="56"/>
    </row>
    <row r="160" spans="1:5">
      <c r="A160" s="56"/>
      <c r="B160" s="56"/>
      <c r="C160" s="57"/>
      <c r="D160" s="56"/>
      <c r="E160" s="56"/>
    </row>
    <row r="161" spans="1:5">
      <c r="A161" s="56"/>
      <c r="B161" s="56"/>
      <c r="C161" s="57"/>
      <c r="D161" s="56"/>
      <c r="E161" s="56"/>
    </row>
    <row r="162" spans="1:5">
      <c r="A162" s="56"/>
      <c r="B162" s="56"/>
      <c r="C162" s="57"/>
      <c r="D162" s="56"/>
      <c r="E162" s="56"/>
    </row>
    <row r="163" spans="1:5">
      <c r="A163" s="56"/>
      <c r="B163" s="56"/>
      <c r="C163" s="57"/>
      <c r="D163" s="56"/>
      <c r="E163" s="56"/>
    </row>
    <row r="164" spans="1:5">
      <c r="A164" s="56"/>
      <c r="B164" s="56"/>
      <c r="C164" s="57"/>
      <c r="D164" s="56"/>
      <c r="E164" s="56"/>
    </row>
    <row r="165" spans="1:5">
      <c r="A165" s="56"/>
      <c r="B165" s="56"/>
      <c r="C165" s="57"/>
      <c r="D165" s="56"/>
      <c r="E165" s="56"/>
    </row>
    <row r="166" spans="1:5">
      <c r="A166" s="56"/>
      <c r="B166" s="56"/>
      <c r="C166" s="57"/>
      <c r="D166" s="56"/>
      <c r="E166" s="56"/>
    </row>
    <row r="167" spans="1:5">
      <c r="A167" s="56"/>
      <c r="B167" s="56"/>
      <c r="C167" s="57"/>
      <c r="D167" s="56"/>
      <c r="E167" s="56"/>
    </row>
    <row r="168" spans="1:5">
      <c r="A168" s="56"/>
      <c r="B168" s="56"/>
      <c r="C168" s="57"/>
      <c r="D168" s="56"/>
      <c r="E168" s="56"/>
    </row>
    <row r="169" spans="1:5">
      <c r="A169" s="56"/>
      <c r="B169" s="56"/>
      <c r="C169" s="57"/>
      <c r="D169" s="56"/>
      <c r="E169" s="56"/>
    </row>
    <row r="170" spans="1:5">
      <c r="A170" s="56"/>
      <c r="B170" s="56"/>
      <c r="C170" s="57"/>
      <c r="D170" s="56"/>
      <c r="E170" s="56"/>
    </row>
    <row r="171" spans="1:5">
      <c r="A171" s="56"/>
      <c r="B171" s="56"/>
      <c r="C171" s="57"/>
      <c r="D171" s="56"/>
      <c r="E171" s="56"/>
    </row>
    <row r="172" spans="1:5">
      <c r="A172" s="56"/>
      <c r="B172" s="56"/>
      <c r="C172" s="57"/>
      <c r="D172" s="56"/>
      <c r="E172" s="56"/>
    </row>
    <row r="173" spans="1:5">
      <c r="A173" s="56"/>
      <c r="B173" s="56"/>
      <c r="C173" s="57"/>
      <c r="D173" s="56"/>
      <c r="E173" s="56"/>
    </row>
    <row r="174" spans="1:5">
      <c r="A174" s="56"/>
      <c r="B174" s="56"/>
      <c r="C174" s="57"/>
      <c r="D174" s="56"/>
      <c r="E174" s="56"/>
    </row>
    <row r="175" spans="1:5">
      <c r="A175" s="56"/>
      <c r="B175" s="56"/>
      <c r="C175" s="57"/>
      <c r="D175" s="56"/>
      <c r="E175" s="56"/>
    </row>
    <row r="176" spans="1:5">
      <c r="A176" s="56"/>
      <c r="B176" s="56"/>
      <c r="C176" s="57"/>
      <c r="D176" s="56"/>
      <c r="E176" s="56"/>
    </row>
    <row r="177" spans="1:5">
      <c r="A177" s="56"/>
      <c r="B177" s="56"/>
      <c r="C177" s="57"/>
      <c r="D177" s="56"/>
      <c r="E177" s="56"/>
    </row>
    <row r="178" spans="1:5">
      <c r="A178" s="56"/>
      <c r="B178" s="56"/>
      <c r="C178" s="57"/>
      <c r="D178" s="56"/>
      <c r="E178" s="56"/>
    </row>
    <row r="179" spans="1:5">
      <c r="A179" s="56"/>
      <c r="B179" s="56"/>
      <c r="C179" s="57"/>
      <c r="D179" s="56"/>
      <c r="E179" s="56"/>
    </row>
    <row r="180" spans="1:5">
      <c r="A180" s="56"/>
      <c r="B180" s="56"/>
      <c r="C180" s="57"/>
      <c r="D180" s="56"/>
      <c r="E180" s="56"/>
    </row>
    <row r="181" spans="1:5">
      <c r="A181" s="56"/>
      <c r="B181" s="56"/>
      <c r="C181" s="57"/>
      <c r="D181" s="56"/>
      <c r="E181" s="56"/>
    </row>
    <row r="182" spans="1:5">
      <c r="A182" s="56"/>
      <c r="B182" s="56"/>
      <c r="C182" s="57"/>
      <c r="D182" s="56"/>
      <c r="E182" s="56"/>
    </row>
    <row r="183" spans="1:5">
      <c r="A183" s="56"/>
      <c r="B183" s="56"/>
      <c r="C183" s="57"/>
      <c r="D183" s="56"/>
      <c r="E183" s="56"/>
    </row>
    <row r="184" spans="1:5">
      <c r="A184" s="56"/>
      <c r="B184" s="56"/>
      <c r="C184" s="57"/>
      <c r="D184" s="56"/>
      <c r="E184" s="56"/>
    </row>
    <row r="185" spans="1:5">
      <c r="A185" s="56"/>
      <c r="B185" s="56"/>
      <c r="C185" s="57"/>
      <c r="D185" s="56"/>
      <c r="E185" s="56"/>
    </row>
    <row r="186" spans="1:5">
      <c r="A186" s="56"/>
      <c r="B186" s="56"/>
      <c r="C186" s="57"/>
      <c r="D186" s="56"/>
      <c r="E186" s="56"/>
    </row>
    <row r="187" spans="1:5">
      <c r="A187" s="56"/>
      <c r="B187" s="56"/>
      <c r="C187" s="57"/>
      <c r="D187" s="56"/>
      <c r="E187" s="56"/>
    </row>
    <row r="188" spans="1:5">
      <c r="A188" s="56"/>
      <c r="B188" s="56"/>
      <c r="C188" s="57"/>
      <c r="D188" s="56"/>
      <c r="E188" s="56"/>
    </row>
    <row r="189" spans="1:5">
      <c r="A189" s="56"/>
      <c r="B189" s="56"/>
      <c r="C189" s="57"/>
      <c r="D189" s="56"/>
      <c r="E189" s="56"/>
    </row>
    <row r="190" spans="1:5">
      <c r="A190" s="56"/>
      <c r="B190" s="56"/>
      <c r="C190" s="57"/>
      <c r="D190" s="56"/>
      <c r="E190" s="56"/>
    </row>
    <row r="191" spans="1:5">
      <c r="A191" s="56"/>
      <c r="B191" s="56"/>
      <c r="C191" s="57"/>
      <c r="D191" s="56"/>
      <c r="E191" s="56"/>
    </row>
    <row r="192" spans="1:5">
      <c r="A192" s="56"/>
      <c r="B192" s="56"/>
      <c r="C192" s="57"/>
      <c r="D192" s="56"/>
      <c r="E192" s="56"/>
    </row>
    <row r="193" spans="1:5">
      <c r="A193" s="56"/>
      <c r="B193" s="56"/>
      <c r="C193" s="57"/>
      <c r="D193" s="56"/>
      <c r="E193" s="56"/>
    </row>
    <row r="194" spans="1:5">
      <c r="A194" s="56"/>
      <c r="B194" s="56"/>
      <c r="C194" s="57"/>
      <c r="D194" s="56"/>
      <c r="E194" s="56"/>
    </row>
    <row r="195" spans="1:5">
      <c r="A195" s="56"/>
      <c r="B195" s="56"/>
      <c r="C195" s="57"/>
      <c r="D195" s="56"/>
      <c r="E195" s="56"/>
    </row>
    <row r="196" spans="1:5">
      <c r="A196" s="56"/>
      <c r="B196" s="56"/>
      <c r="C196" s="57"/>
      <c r="D196" s="56"/>
      <c r="E196" s="56"/>
    </row>
    <row r="197" spans="1:5">
      <c r="A197" s="56"/>
      <c r="B197" s="56"/>
      <c r="C197" s="57"/>
      <c r="D197" s="56"/>
      <c r="E197" s="56"/>
    </row>
    <row r="198" spans="1:5">
      <c r="A198" s="56"/>
      <c r="B198" s="56"/>
      <c r="C198" s="57"/>
      <c r="D198" s="56"/>
      <c r="E198" s="56"/>
    </row>
    <row r="199" spans="1:5">
      <c r="A199" s="56"/>
      <c r="B199" s="56"/>
      <c r="C199" s="57"/>
      <c r="D199" s="56"/>
      <c r="E199" s="56"/>
    </row>
    <row r="200" spans="1:5">
      <c r="A200" s="56"/>
      <c r="B200" s="56"/>
      <c r="C200" s="57"/>
      <c r="D200" s="56"/>
      <c r="E200" s="56"/>
    </row>
    <row r="201" spans="1:5">
      <c r="A201" s="56"/>
      <c r="B201" s="56"/>
      <c r="C201" s="57"/>
      <c r="D201" s="56"/>
      <c r="E201" s="56"/>
    </row>
    <row r="202" spans="1:5">
      <c r="A202" s="56"/>
      <c r="B202" s="56"/>
      <c r="C202" s="57"/>
      <c r="D202" s="56"/>
      <c r="E202" s="56"/>
    </row>
    <row r="203" spans="1:5">
      <c r="A203" s="56"/>
      <c r="B203" s="56"/>
      <c r="C203" s="57"/>
      <c r="D203" s="56"/>
      <c r="E203" s="56"/>
    </row>
    <row r="204" spans="1:5">
      <c r="A204" s="56"/>
      <c r="B204" s="56"/>
      <c r="C204" s="57"/>
      <c r="D204" s="56"/>
      <c r="E204" s="56"/>
    </row>
    <row r="205" spans="1:5">
      <c r="A205" s="56"/>
      <c r="B205" s="56"/>
      <c r="C205" s="57"/>
      <c r="D205" s="56"/>
      <c r="E205" s="56"/>
    </row>
    <row r="206" spans="1:5">
      <c r="A206" s="56"/>
      <c r="B206" s="56"/>
      <c r="C206" s="57"/>
      <c r="D206" s="56"/>
      <c r="E206" s="56"/>
    </row>
    <row r="207" spans="1:5">
      <c r="A207" s="56"/>
      <c r="B207" s="56"/>
      <c r="C207" s="57"/>
      <c r="D207" s="56"/>
      <c r="E207" s="56"/>
    </row>
    <row r="208" spans="1:5">
      <c r="A208" s="56"/>
      <c r="B208" s="56"/>
      <c r="C208" s="57"/>
      <c r="D208" s="56"/>
      <c r="E208" s="56"/>
    </row>
    <row r="209" spans="1:5">
      <c r="A209" s="56"/>
      <c r="B209" s="56"/>
      <c r="C209" s="57"/>
      <c r="D209" s="56"/>
      <c r="E209" s="56"/>
    </row>
    <row r="210" spans="1:5">
      <c r="A210" s="56"/>
      <c r="B210" s="56"/>
      <c r="C210" s="57"/>
      <c r="D210" s="56"/>
      <c r="E210" s="56"/>
    </row>
    <row r="211" spans="1:5">
      <c r="A211" s="56"/>
      <c r="B211" s="56"/>
      <c r="C211" s="57"/>
      <c r="D211" s="56"/>
      <c r="E211" s="56"/>
    </row>
    <row r="212" spans="1:5">
      <c r="A212" s="56"/>
      <c r="B212" s="56"/>
      <c r="C212" s="57"/>
      <c r="D212" s="56"/>
      <c r="E212" s="56"/>
    </row>
    <row r="213" spans="1:5">
      <c r="A213" s="56"/>
      <c r="B213" s="56"/>
      <c r="C213" s="57"/>
      <c r="D213" s="56"/>
      <c r="E213" s="56"/>
    </row>
    <row r="214" spans="1:5">
      <c r="A214" s="56"/>
      <c r="B214" s="56"/>
      <c r="C214" s="57"/>
      <c r="D214" s="56"/>
      <c r="E214" s="56"/>
    </row>
    <row r="215" spans="1:5">
      <c r="A215" s="56"/>
      <c r="B215" s="56"/>
      <c r="C215" s="57"/>
      <c r="D215" s="56"/>
      <c r="E215" s="56"/>
    </row>
    <row r="216" spans="1:5">
      <c r="A216" s="56"/>
      <c r="B216" s="56"/>
      <c r="C216" s="57"/>
      <c r="D216" s="56"/>
      <c r="E216" s="56"/>
    </row>
    <row r="217" spans="1:5">
      <c r="A217" s="56"/>
      <c r="B217" s="56"/>
      <c r="C217" s="57"/>
      <c r="D217" s="56"/>
      <c r="E217" s="56"/>
    </row>
    <row r="218" spans="1:5">
      <c r="A218" s="56"/>
      <c r="B218" s="56"/>
      <c r="C218" s="57"/>
      <c r="D218" s="56"/>
      <c r="E218" s="56"/>
    </row>
    <row r="219" spans="1:5">
      <c r="A219" s="56"/>
      <c r="B219" s="56"/>
      <c r="C219" s="57"/>
      <c r="D219" s="56"/>
      <c r="E219" s="56"/>
    </row>
    <row r="220" spans="1:5">
      <c r="A220" s="56"/>
      <c r="B220" s="56"/>
      <c r="C220" s="57"/>
      <c r="D220" s="56"/>
      <c r="E220" s="56"/>
    </row>
    <row r="221" spans="1:5">
      <c r="A221" s="56"/>
      <c r="B221" s="56"/>
      <c r="C221" s="57"/>
      <c r="D221" s="56"/>
      <c r="E221" s="56"/>
    </row>
    <row r="222" spans="1:5">
      <c r="A222" s="56"/>
      <c r="B222" s="56"/>
      <c r="C222" s="57"/>
      <c r="D222" s="56"/>
      <c r="E222" s="56"/>
    </row>
    <row r="223" spans="1:5">
      <c r="A223" s="56"/>
      <c r="B223" s="56"/>
      <c r="C223" s="57"/>
      <c r="D223" s="56"/>
      <c r="E223" s="56"/>
    </row>
    <row r="224" spans="1:5">
      <c r="A224" s="56"/>
      <c r="B224" s="56"/>
      <c r="C224" s="57"/>
      <c r="D224" s="56"/>
      <c r="E224" s="56"/>
    </row>
    <row r="225" spans="1:5">
      <c r="A225" s="56"/>
      <c r="B225" s="56"/>
      <c r="C225" s="57"/>
      <c r="D225" s="56"/>
      <c r="E225" s="56"/>
    </row>
    <row r="226" spans="1:5">
      <c r="A226" s="56"/>
      <c r="B226" s="56"/>
      <c r="C226" s="57"/>
      <c r="D226" s="56"/>
      <c r="E226" s="56"/>
    </row>
    <row r="227" spans="1:5">
      <c r="A227" s="56"/>
      <c r="B227" s="56"/>
      <c r="C227" s="57"/>
      <c r="D227" s="56"/>
      <c r="E227" s="56"/>
    </row>
    <row r="228" spans="1:5">
      <c r="A228" s="56"/>
      <c r="B228" s="56"/>
      <c r="C228" s="57"/>
      <c r="D228" s="56"/>
      <c r="E228" s="56"/>
    </row>
    <row r="229" spans="1:5">
      <c r="A229" s="56"/>
      <c r="B229" s="56"/>
      <c r="C229" s="57"/>
      <c r="D229" s="56"/>
      <c r="E229" s="56"/>
    </row>
    <row r="230" spans="1:5">
      <c r="A230" s="56"/>
      <c r="B230" s="56"/>
      <c r="C230" s="57"/>
      <c r="D230" s="56"/>
      <c r="E230" s="56"/>
    </row>
    <row r="231" spans="1:5">
      <c r="A231" s="56"/>
      <c r="B231" s="56"/>
      <c r="C231" s="57"/>
      <c r="D231" s="56"/>
      <c r="E231" s="56"/>
    </row>
    <row r="232" spans="1:5">
      <c r="A232" s="56"/>
      <c r="B232" s="56"/>
      <c r="C232" s="57"/>
      <c r="D232" s="56"/>
      <c r="E232" s="56"/>
    </row>
    <row r="233" spans="1:5">
      <c r="A233" s="56"/>
      <c r="B233" s="56"/>
      <c r="C233" s="57"/>
      <c r="D233" s="56"/>
      <c r="E233" s="56"/>
    </row>
    <row r="234" spans="1:5">
      <c r="A234" s="56"/>
      <c r="B234" s="56"/>
      <c r="C234" s="57"/>
      <c r="D234" s="56"/>
      <c r="E234" s="56"/>
    </row>
    <row r="235" spans="1:5">
      <c r="A235" s="56"/>
      <c r="B235" s="56"/>
      <c r="C235" s="57"/>
      <c r="D235" s="56"/>
      <c r="E235" s="56"/>
    </row>
    <row r="236" spans="1:5">
      <c r="A236" s="56"/>
      <c r="B236" s="56"/>
      <c r="C236" s="57"/>
      <c r="D236" s="56"/>
      <c r="E236" s="56"/>
    </row>
    <row r="237" spans="1:5">
      <c r="A237" s="56"/>
      <c r="B237" s="56"/>
      <c r="C237" s="57"/>
      <c r="D237" s="56"/>
      <c r="E237" s="56"/>
    </row>
    <row r="238" spans="1:5">
      <c r="A238" s="56"/>
      <c r="B238" s="56"/>
      <c r="C238" s="57"/>
      <c r="D238" s="56"/>
      <c r="E238" s="56"/>
    </row>
    <row r="239" spans="1:5">
      <c r="A239" s="56"/>
      <c r="B239" s="56"/>
      <c r="C239" s="57"/>
      <c r="D239" s="56"/>
      <c r="E239" s="56"/>
    </row>
    <row r="240" spans="1:5">
      <c r="A240" s="56"/>
      <c r="B240" s="56"/>
      <c r="C240" s="57"/>
      <c r="D240" s="56"/>
      <c r="E240" s="56"/>
    </row>
    <row r="241" spans="1:5">
      <c r="A241" s="56"/>
      <c r="B241" s="56"/>
      <c r="C241" s="57"/>
      <c r="D241" s="56"/>
      <c r="E241" s="56"/>
    </row>
    <row r="242" spans="1:5">
      <c r="A242" s="56"/>
      <c r="B242" s="56"/>
      <c r="C242" s="57"/>
      <c r="D242" s="56"/>
      <c r="E242" s="56"/>
    </row>
    <row r="243" spans="1:5">
      <c r="A243" s="56"/>
      <c r="B243" s="56"/>
      <c r="C243" s="57"/>
      <c r="D243" s="56"/>
      <c r="E243" s="56"/>
    </row>
    <row r="244" spans="1:5">
      <c r="A244" s="56"/>
      <c r="B244" s="56"/>
      <c r="C244" s="57"/>
      <c r="D244" s="56"/>
      <c r="E244" s="56"/>
    </row>
    <row r="245" spans="1:5">
      <c r="A245" s="56"/>
      <c r="B245" s="56"/>
      <c r="C245" s="57"/>
      <c r="D245" s="56"/>
      <c r="E245" s="56"/>
    </row>
    <row r="246" spans="1:5">
      <c r="A246" s="56"/>
      <c r="B246" s="56"/>
      <c r="C246" s="57"/>
      <c r="D246" s="56"/>
      <c r="E246" s="56"/>
    </row>
    <row r="247" spans="1:5">
      <c r="A247" s="56"/>
      <c r="B247" s="56"/>
      <c r="C247" s="57"/>
      <c r="D247" s="56"/>
      <c r="E247" s="56"/>
    </row>
    <row r="248" spans="1:5">
      <c r="A248" s="56"/>
      <c r="B248" s="56"/>
      <c r="C248" s="57"/>
      <c r="D248" s="56"/>
      <c r="E248" s="56"/>
    </row>
    <row r="249" spans="1:5">
      <c r="A249" s="56"/>
      <c r="B249" s="56"/>
      <c r="C249" s="57"/>
      <c r="D249" s="56"/>
      <c r="E249" s="56"/>
    </row>
    <row r="250" spans="1:5">
      <c r="A250" s="56"/>
      <c r="B250" s="56"/>
      <c r="C250" s="57"/>
      <c r="D250" s="56"/>
      <c r="E250" s="56"/>
    </row>
    <row r="251" spans="1:5">
      <c r="A251" s="56"/>
      <c r="B251" s="56"/>
      <c r="C251" s="57"/>
      <c r="D251" s="56"/>
      <c r="E251" s="56"/>
    </row>
    <row r="252" spans="1:5">
      <c r="A252" s="56"/>
      <c r="B252" s="56"/>
      <c r="C252" s="57"/>
      <c r="D252" s="56"/>
      <c r="E252" s="56"/>
    </row>
    <row r="253" spans="1:5">
      <c r="A253" s="56"/>
      <c r="B253" s="56"/>
      <c r="C253" s="57"/>
      <c r="D253" s="56"/>
      <c r="E253" s="56"/>
    </row>
    <row r="254" spans="1:5">
      <c r="A254" s="56"/>
      <c r="B254" s="56"/>
      <c r="C254" s="57"/>
      <c r="D254" s="56"/>
      <c r="E254" s="56"/>
    </row>
    <row r="255" spans="1:5">
      <c r="A255" s="56"/>
      <c r="B255" s="56"/>
      <c r="C255" s="57"/>
      <c r="D255" s="56"/>
      <c r="E255" s="56"/>
    </row>
    <row r="256" spans="1:5">
      <c r="A256" s="56"/>
      <c r="B256" s="56"/>
      <c r="C256" s="57"/>
      <c r="D256" s="56"/>
      <c r="E256" s="56"/>
    </row>
    <row r="257" spans="1:5">
      <c r="A257" s="56"/>
      <c r="B257" s="56"/>
      <c r="C257" s="57"/>
      <c r="D257" s="56"/>
      <c r="E257" s="56"/>
    </row>
    <row r="258" spans="1:5">
      <c r="A258" s="56"/>
      <c r="B258" s="56"/>
      <c r="C258" s="57"/>
      <c r="D258" s="56"/>
      <c r="E258" s="56"/>
    </row>
    <row r="259" spans="1:5">
      <c r="A259" s="56"/>
      <c r="B259" s="56"/>
      <c r="C259" s="57"/>
      <c r="D259" s="56"/>
      <c r="E259" s="56"/>
    </row>
    <row r="260" spans="1:5">
      <c r="A260" s="56"/>
      <c r="B260" s="56"/>
      <c r="C260" s="57"/>
      <c r="D260" s="56"/>
      <c r="E260" s="56"/>
    </row>
    <row r="261" spans="1:5">
      <c r="A261" s="56"/>
      <c r="B261" s="56"/>
      <c r="C261" s="57"/>
      <c r="D261" s="56"/>
      <c r="E261" s="56"/>
    </row>
    <row r="262" spans="1:5">
      <c r="A262" s="56"/>
      <c r="B262" s="56"/>
      <c r="C262" s="57"/>
      <c r="D262" s="56"/>
      <c r="E262" s="56"/>
    </row>
    <row r="263" spans="1:5">
      <c r="A263" s="56"/>
      <c r="B263" s="56"/>
      <c r="C263" s="57"/>
      <c r="D263" s="56"/>
      <c r="E263" s="56"/>
    </row>
    <row r="264" spans="1:5">
      <c r="A264" s="56"/>
      <c r="B264" s="56"/>
      <c r="C264" s="57"/>
      <c r="D264" s="56"/>
      <c r="E264" s="56"/>
    </row>
    <row r="265" spans="1:5">
      <c r="A265" s="56"/>
      <c r="B265" s="56"/>
      <c r="C265" s="57"/>
      <c r="D265" s="56"/>
      <c r="E265" s="56"/>
    </row>
    <row r="266" spans="1:5">
      <c r="A266" s="56"/>
      <c r="B266" s="56"/>
      <c r="C266" s="57"/>
      <c r="D266" s="56"/>
      <c r="E266" s="56"/>
    </row>
    <row r="267" spans="1:5">
      <c r="A267" s="56"/>
      <c r="B267" s="56"/>
      <c r="C267" s="57"/>
      <c r="D267" s="56"/>
      <c r="E267" s="56"/>
    </row>
    <row r="268" spans="1:5">
      <c r="A268" s="56"/>
      <c r="B268" s="56"/>
      <c r="C268" s="57"/>
      <c r="D268" s="56"/>
      <c r="E268" s="56"/>
    </row>
    <row r="269" spans="1:5">
      <c r="A269" s="56"/>
      <c r="B269" s="56"/>
      <c r="C269" s="57"/>
      <c r="D269" s="56"/>
      <c r="E269" s="56"/>
    </row>
    <row r="270" spans="1:5">
      <c r="A270" s="56"/>
      <c r="B270" s="56"/>
      <c r="C270" s="57"/>
      <c r="D270" s="56"/>
      <c r="E270" s="56"/>
    </row>
    <row r="271" spans="1:5">
      <c r="A271" s="56"/>
      <c r="B271" s="56"/>
      <c r="C271" s="57"/>
      <c r="D271" s="56"/>
      <c r="E271" s="56"/>
    </row>
    <row r="272" spans="1:5">
      <c r="A272" s="56"/>
      <c r="B272" s="56"/>
      <c r="C272" s="57"/>
      <c r="D272" s="56"/>
      <c r="E272" s="56"/>
    </row>
    <row r="273" spans="1:5">
      <c r="A273" s="56"/>
      <c r="B273" s="56"/>
      <c r="C273" s="57"/>
      <c r="D273" s="56"/>
      <c r="E273" s="56"/>
    </row>
    <row r="274" spans="1:5">
      <c r="A274" s="56"/>
      <c r="B274" s="56"/>
      <c r="C274" s="57"/>
      <c r="D274" s="56"/>
      <c r="E274" s="56"/>
    </row>
    <row r="275" spans="1:5">
      <c r="A275" s="56"/>
      <c r="B275" s="56"/>
      <c r="C275" s="57"/>
      <c r="D275" s="56"/>
      <c r="E275" s="56"/>
    </row>
    <row r="276" spans="1:5">
      <c r="A276" s="56"/>
      <c r="B276" s="56"/>
      <c r="C276" s="57"/>
      <c r="D276" s="56"/>
      <c r="E276" s="56"/>
    </row>
    <row r="277" spans="1:5">
      <c r="A277" s="56"/>
      <c r="B277" s="56"/>
      <c r="C277" s="57"/>
      <c r="D277" s="56"/>
      <c r="E277" s="56"/>
    </row>
    <row r="278" spans="1:5">
      <c r="A278" s="56"/>
      <c r="B278" s="56"/>
      <c r="C278" s="57"/>
      <c r="D278" s="56"/>
      <c r="E278" s="56"/>
    </row>
    <row r="279" spans="1:5">
      <c r="A279" s="56"/>
      <c r="B279" s="56"/>
      <c r="C279" s="57"/>
      <c r="D279" s="56"/>
      <c r="E279" s="56"/>
    </row>
    <row r="280" spans="1:5">
      <c r="A280" s="56"/>
      <c r="B280" s="56"/>
      <c r="C280" s="57"/>
      <c r="D280" s="56"/>
      <c r="E280" s="56"/>
    </row>
    <row r="281" spans="1:5">
      <c r="A281" s="56"/>
      <c r="B281" s="56"/>
      <c r="C281" s="57"/>
      <c r="D281" s="56"/>
      <c r="E281" s="56"/>
    </row>
    <row r="282" spans="1:5">
      <c r="A282" s="56"/>
      <c r="B282" s="56"/>
      <c r="C282" s="57"/>
      <c r="D282" s="56"/>
      <c r="E282" s="56"/>
    </row>
    <row r="283" spans="1:5">
      <c r="A283" s="56"/>
      <c r="B283" s="56"/>
      <c r="C283" s="57"/>
      <c r="D283" s="56"/>
      <c r="E283" s="56"/>
    </row>
    <row r="284" spans="1:5">
      <c r="A284" s="56"/>
      <c r="B284" s="56"/>
      <c r="C284" s="57"/>
      <c r="D284" s="56"/>
      <c r="E284" s="56"/>
    </row>
    <row r="285" spans="1:5">
      <c r="A285" s="56"/>
      <c r="B285" s="56"/>
      <c r="C285" s="57"/>
      <c r="D285" s="56"/>
      <c r="E285" s="56"/>
    </row>
    <row r="286" spans="1:5">
      <c r="A286" s="56"/>
      <c r="B286" s="56"/>
      <c r="C286" s="57"/>
      <c r="D286" s="56"/>
      <c r="E286" s="56"/>
    </row>
    <row r="287" spans="1:5">
      <c r="A287" s="56"/>
      <c r="B287" s="56"/>
      <c r="C287" s="57"/>
      <c r="D287" s="56"/>
      <c r="E287" s="56"/>
    </row>
    <row r="288" spans="1:5">
      <c r="A288" s="56"/>
      <c r="B288" s="56"/>
      <c r="C288" s="57"/>
      <c r="D288" s="56"/>
      <c r="E288" s="56"/>
    </row>
    <row r="289" spans="1:5">
      <c r="A289" s="56"/>
      <c r="B289" s="56"/>
      <c r="C289" s="57"/>
      <c r="D289" s="56"/>
      <c r="E289" s="56"/>
    </row>
    <row r="290" spans="1:5">
      <c r="A290" s="56"/>
      <c r="B290" s="56"/>
      <c r="C290" s="57"/>
      <c r="D290" s="56"/>
      <c r="E290" s="56"/>
    </row>
    <row r="291" spans="1:5">
      <c r="A291" s="56"/>
      <c r="B291" s="56"/>
      <c r="C291" s="57"/>
      <c r="D291" s="56"/>
      <c r="E291" s="56"/>
    </row>
    <row r="292" spans="1:5">
      <c r="A292" s="56"/>
      <c r="B292" s="56"/>
      <c r="C292" s="57"/>
      <c r="D292" s="56"/>
      <c r="E292" s="56"/>
    </row>
    <row r="293" spans="1:5">
      <c r="A293" s="56"/>
      <c r="B293" s="56"/>
      <c r="C293" s="57"/>
      <c r="D293" s="56"/>
      <c r="E293" s="56"/>
    </row>
    <row r="294" spans="1:5">
      <c r="A294" s="56"/>
      <c r="B294" s="56"/>
      <c r="C294" s="57"/>
      <c r="D294" s="56"/>
      <c r="E294" s="56"/>
    </row>
    <row r="295" spans="1:5">
      <c r="A295" s="56"/>
      <c r="B295" s="56"/>
      <c r="C295" s="57"/>
      <c r="D295" s="56"/>
      <c r="E295" s="56"/>
    </row>
    <row r="296" spans="1:5">
      <c r="A296" s="56"/>
      <c r="B296" s="56"/>
      <c r="C296" s="57"/>
      <c r="D296" s="56"/>
      <c r="E296" s="56"/>
    </row>
    <row r="297" spans="1:5">
      <c r="A297" s="56"/>
      <c r="B297" s="56"/>
      <c r="C297" s="57"/>
      <c r="D297" s="56"/>
      <c r="E297" s="56"/>
    </row>
    <row r="298" spans="1:5">
      <c r="A298" s="56"/>
      <c r="B298" s="56"/>
      <c r="C298" s="57"/>
      <c r="D298" s="56"/>
      <c r="E298" s="56"/>
    </row>
    <row r="299" spans="1:5">
      <c r="A299" s="56"/>
      <c r="B299" s="56"/>
      <c r="C299" s="57"/>
      <c r="D299" s="56"/>
      <c r="E299" s="56"/>
    </row>
    <row r="300" spans="1:5">
      <c r="A300" s="56"/>
      <c r="B300" s="56"/>
      <c r="C300" s="57"/>
      <c r="D300" s="56"/>
      <c r="E300" s="56"/>
    </row>
    <row r="301" spans="1:5">
      <c r="A301" s="56"/>
      <c r="B301" s="56"/>
      <c r="C301" s="57"/>
      <c r="D301" s="56"/>
      <c r="E301" s="56"/>
    </row>
    <row r="302" spans="1:5">
      <c r="A302" s="56"/>
      <c r="B302" s="56"/>
      <c r="C302" s="57"/>
      <c r="D302" s="56"/>
      <c r="E302" s="56"/>
    </row>
    <row r="303" spans="1:5">
      <c r="A303" s="56"/>
      <c r="B303" s="56"/>
      <c r="C303" s="57"/>
      <c r="D303" s="56"/>
      <c r="E303" s="56"/>
    </row>
    <row r="304" spans="1:5">
      <c r="A304" s="56"/>
      <c r="B304" s="56"/>
      <c r="C304" s="57"/>
      <c r="D304" s="56"/>
      <c r="E304" s="56"/>
    </row>
    <row r="305" spans="1:5">
      <c r="A305" s="56"/>
      <c r="B305" s="56"/>
      <c r="C305" s="57"/>
      <c r="D305" s="56"/>
      <c r="E305" s="56"/>
    </row>
    <row r="306" spans="1:5">
      <c r="A306" s="56"/>
      <c r="B306" s="56"/>
      <c r="C306" s="57"/>
      <c r="D306" s="56"/>
      <c r="E306" s="56"/>
    </row>
    <row r="307" spans="1:5">
      <c r="A307" s="56"/>
      <c r="B307" s="56"/>
      <c r="C307" s="57"/>
      <c r="D307" s="56"/>
      <c r="E307" s="56"/>
    </row>
    <row r="308" spans="1:5">
      <c r="A308" s="56"/>
      <c r="B308" s="56"/>
      <c r="C308" s="57"/>
      <c r="D308" s="56"/>
      <c r="E308" s="56"/>
    </row>
    <row r="309" spans="1:5" s="172" customFormat="1" ht="12.75">
      <c r="A309" s="473"/>
      <c r="B309" s="473"/>
      <c r="C309" s="171"/>
      <c r="D309" s="473"/>
      <c r="E309" s="473"/>
    </row>
    <row r="310" spans="1:5" s="172" customFormat="1" ht="12.75">
      <c r="A310" s="473"/>
      <c r="B310" s="473"/>
      <c r="C310" s="171"/>
      <c r="D310" s="473"/>
      <c r="E310" s="473"/>
    </row>
    <row r="311" spans="1:5" s="172" customFormat="1" ht="12.75">
      <c r="A311" s="473"/>
      <c r="B311" s="473"/>
      <c r="C311" s="171"/>
      <c r="D311" s="473"/>
      <c r="E311" s="473"/>
    </row>
    <row r="312" spans="1:5" s="172" customFormat="1" ht="12.75">
      <c r="A312" s="473"/>
      <c r="B312" s="473"/>
      <c r="C312" s="171"/>
      <c r="D312" s="473"/>
      <c r="E312" s="473"/>
    </row>
    <row r="313" spans="1:5" s="172" customFormat="1" ht="12.75">
      <c r="A313" s="473"/>
      <c r="B313" s="473"/>
      <c r="C313" s="171"/>
      <c r="D313" s="473"/>
      <c r="E313" s="473"/>
    </row>
    <row r="314" spans="1:5" s="172" customFormat="1" ht="12.75">
      <c r="A314" s="473"/>
      <c r="B314" s="473"/>
      <c r="C314" s="171"/>
      <c r="D314" s="473"/>
      <c r="E314" s="473"/>
    </row>
    <row r="315" spans="1:5" s="172" customFormat="1" ht="12.75">
      <c r="A315" s="473"/>
      <c r="B315" s="473"/>
      <c r="C315" s="171"/>
      <c r="D315" s="473"/>
      <c r="E315" s="473"/>
    </row>
    <row r="316" spans="1:5" s="172" customFormat="1" ht="12.75">
      <c r="A316" s="473"/>
      <c r="B316" s="473"/>
      <c r="C316" s="171"/>
      <c r="D316" s="473"/>
      <c r="E316" s="473"/>
    </row>
    <row r="317" spans="1:5" s="172" customFormat="1" ht="12.75">
      <c r="A317" s="473"/>
      <c r="B317" s="473"/>
      <c r="C317" s="171"/>
      <c r="D317" s="473"/>
      <c r="E317" s="473"/>
    </row>
    <row r="318" spans="1:5" s="172" customFormat="1" ht="12.75">
      <c r="A318" s="473"/>
      <c r="B318" s="473"/>
      <c r="C318" s="171"/>
      <c r="D318" s="473"/>
      <c r="E318" s="473"/>
    </row>
    <row r="319" spans="1:5" s="172" customFormat="1" ht="12.75">
      <c r="A319" s="473"/>
      <c r="B319" s="473"/>
      <c r="C319" s="171"/>
      <c r="D319" s="473"/>
      <c r="E319" s="473"/>
    </row>
    <row r="320" spans="1:5" s="172" customFormat="1" ht="12.75">
      <c r="A320" s="473"/>
      <c r="B320" s="473"/>
      <c r="C320" s="171"/>
      <c r="D320" s="473"/>
      <c r="E320" s="473"/>
    </row>
    <row r="321" spans="1:5" s="172" customFormat="1" ht="12.75">
      <c r="A321" s="473"/>
      <c r="B321" s="473"/>
      <c r="C321" s="171"/>
      <c r="D321" s="473"/>
      <c r="E321" s="473"/>
    </row>
    <row r="322" spans="1:5" s="172" customFormat="1" ht="12.75">
      <c r="A322" s="473"/>
      <c r="B322" s="473"/>
      <c r="C322" s="171"/>
      <c r="D322" s="473"/>
      <c r="E322" s="473"/>
    </row>
    <row r="323" spans="1:5" s="172" customFormat="1" ht="12.75">
      <c r="A323" s="473"/>
      <c r="B323" s="473"/>
      <c r="C323" s="171"/>
      <c r="D323" s="473"/>
      <c r="E323" s="473"/>
    </row>
    <row r="324" spans="1:5" s="172" customFormat="1" ht="12.75">
      <c r="A324" s="473"/>
      <c r="B324" s="473"/>
      <c r="C324" s="171"/>
      <c r="D324" s="473"/>
      <c r="E324" s="473"/>
    </row>
    <row r="325" spans="1:5" s="172" customFormat="1" ht="12.75">
      <c r="A325" s="473"/>
      <c r="B325" s="473"/>
      <c r="C325" s="171"/>
      <c r="D325" s="473"/>
      <c r="E325" s="473"/>
    </row>
    <row r="326" spans="1:5" s="172" customFormat="1" ht="12.75">
      <c r="A326" s="473"/>
      <c r="B326" s="473"/>
      <c r="C326" s="171"/>
      <c r="D326" s="473"/>
      <c r="E326" s="473"/>
    </row>
    <row r="327" spans="1:5" s="172" customFormat="1" ht="12.75">
      <c r="A327" s="473"/>
      <c r="B327" s="473"/>
      <c r="C327" s="171"/>
      <c r="D327" s="473"/>
      <c r="E327" s="473"/>
    </row>
    <row r="328" spans="1:5" s="172" customFormat="1" ht="12.75">
      <c r="A328" s="473"/>
      <c r="B328" s="473"/>
      <c r="C328" s="171"/>
      <c r="D328" s="473"/>
      <c r="E328" s="473"/>
    </row>
    <row r="329" spans="1:5" s="172" customFormat="1" ht="12.75">
      <c r="A329" s="473"/>
      <c r="B329" s="473"/>
      <c r="C329" s="171"/>
      <c r="D329" s="473"/>
      <c r="E329" s="473"/>
    </row>
    <row r="330" spans="1:5" s="172" customFormat="1" ht="12.75">
      <c r="A330" s="473"/>
      <c r="B330" s="473"/>
      <c r="C330" s="171"/>
      <c r="D330" s="473"/>
      <c r="E330" s="473"/>
    </row>
    <row r="331" spans="1:5" s="172" customFormat="1" ht="12.75">
      <c r="A331" s="473"/>
      <c r="B331" s="473"/>
      <c r="C331" s="171"/>
      <c r="D331" s="473"/>
      <c r="E331" s="473"/>
    </row>
    <row r="332" spans="1:5" s="172" customFormat="1" ht="12.75">
      <c r="A332" s="473"/>
      <c r="B332" s="473"/>
      <c r="C332" s="171"/>
      <c r="D332" s="473"/>
      <c r="E332" s="473"/>
    </row>
    <row r="333" spans="1:5" s="172" customFormat="1" ht="12.75">
      <c r="A333" s="473"/>
      <c r="B333" s="473"/>
      <c r="C333" s="171"/>
      <c r="D333" s="473"/>
      <c r="E333" s="473"/>
    </row>
    <row r="334" spans="1:5" s="172" customFormat="1" ht="12.75">
      <c r="A334" s="473"/>
      <c r="B334" s="473"/>
      <c r="C334" s="171"/>
      <c r="D334" s="473"/>
      <c r="E334" s="473"/>
    </row>
    <row r="335" spans="1:5" s="172" customFormat="1" ht="12.75">
      <c r="A335" s="473"/>
      <c r="B335" s="473"/>
      <c r="C335" s="171"/>
      <c r="D335" s="473"/>
      <c r="E335" s="473"/>
    </row>
    <row r="336" spans="1:5" s="172" customFormat="1" ht="12.75">
      <c r="A336" s="473"/>
      <c r="B336" s="473"/>
      <c r="C336" s="171"/>
      <c r="D336" s="473"/>
      <c r="E336" s="473"/>
    </row>
    <row r="337" spans="1:5" s="172" customFormat="1" ht="12.75">
      <c r="A337" s="473"/>
      <c r="B337" s="473"/>
      <c r="C337" s="171"/>
      <c r="D337" s="473"/>
      <c r="E337" s="473"/>
    </row>
    <row r="338" spans="1:5" s="172" customFormat="1" ht="12.75">
      <c r="A338" s="473"/>
      <c r="B338" s="473"/>
      <c r="C338" s="171"/>
      <c r="D338" s="473"/>
      <c r="E338" s="473"/>
    </row>
    <row r="339" spans="1:5" s="172" customFormat="1" ht="12.75">
      <c r="A339" s="473"/>
      <c r="B339" s="473"/>
      <c r="C339" s="171"/>
      <c r="D339" s="473"/>
      <c r="E339" s="473"/>
    </row>
    <row r="340" spans="1:5" s="172" customFormat="1" ht="12.75">
      <c r="A340" s="473"/>
      <c r="B340" s="473"/>
      <c r="C340" s="171"/>
      <c r="D340" s="473"/>
      <c r="E340" s="473"/>
    </row>
    <row r="341" spans="1:5" s="172" customFormat="1" ht="12.75">
      <c r="A341" s="473"/>
      <c r="B341" s="473"/>
      <c r="C341" s="171"/>
      <c r="D341" s="473"/>
      <c r="E341" s="473"/>
    </row>
    <row r="342" spans="1:5" s="172" customFormat="1" ht="12.75">
      <c r="A342" s="473"/>
      <c r="B342" s="473"/>
      <c r="C342" s="171"/>
      <c r="D342" s="473"/>
      <c r="E342" s="473"/>
    </row>
    <row r="343" spans="1:5" s="172" customFormat="1" ht="12.75">
      <c r="A343" s="473"/>
      <c r="B343" s="473"/>
      <c r="C343" s="171"/>
      <c r="D343" s="473"/>
      <c r="E343" s="473"/>
    </row>
    <row r="344" spans="1:5">
      <c r="A344" s="56"/>
      <c r="B344" s="56"/>
      <c r="C344" s="57"/>
      <c r="D344" s="56"/>
      <c r="E344" s="56"/>
    </row>
    <row r="345" spans="1:5" s="172" customFormat="1" ht="12.75">
      <c r="A345" s="473"/>
      <c r="B345" s="473"/>
      <c r="C345" s="171"/>
      <c r="D345" s="473"/>
      <c r="E345" s="473"/>
    </row>
    <row r="346" spans="1:5" s="172" customFormat="1" ht="12.75">
      <c r="A346" s="473"/>
      <c r="B346" s="473"/>
      <c r="C346" s="171"/>
      <c r="D346" s="473"/>
      <c r="E346" s="473"/>
    </row>
    <row r="347" spans="1:5" s="172" customFormat="1" ht="12.75">
      <c r="A347" s="473"/>
      <c r="B347" s="473"/>
      <c r="C347" s="171"/>
      <c r="D347" s="473"/>
      <c r="E347" s="473"/>
    </row>
    <row r="348" spans="1:5" s="172" customFormat="1" ht="12.75">
      <c r="A348" s="473"/>
      <c r="B348" s="473"/>
      <c r="C348" s="171"/>
      <c r="D348" s="473"/>
      <c r="E348" s="473"/>
    </row>
    <row r="349" spans="1:5" s="172" customFormat="1" ht="12.75">
      <c r="A349" s="473"/>
      <c r="B349" s="473"/>
      <c r="C349" s="171"/>
      <c r="D349" s="473"/>
      <c r="E349" s="473"/>
    </row>
    <row r="350" spans="1:5" s="172" customFormat="1" ht="12.75">
      <c r="A350" s="473"/>
      <c r="B350" s="473"/>
      <c r="C350" s="171"/>
      <c r="D350" s="473"/>
      <c r="E350" s="473"/>
    </row>
    <row r="351" spans="1:5" s="172" customFormat="1" ht="12.75">
      <c r="A351" s="473"/>
      <c r="B351" s="473"/>
      <c r="C351" s="171"/>
      <c r="D351" s="473"/>
      <c r="E351" s="473"/>
    </row>
    <row r="352" spans="1:5" s="172" customFormat="1" ht="12.75">
      <c r="A352" s="473"/>
      <c r="B352" s="473"/>
      <c r="C352" s="171"/>
      <c r="D352" s="473"/>
      <c r="E352" s="473"/>
    </row>
    <row r="353" spans="1:5" s="172" customFormat="1" ht="12.75">
      <c r="A353" s="473"/>
      <c r="B353" s="473"/>
      <c r="C353" s="171"/>
      <c r="D353" s="473"/>
      <c r="E353" s="473"/>
    </row>
    <row r="354" spans="1:5" s="172" customFormat="1" ht="12.75">
      <c r="A354" s="473"/>
      <c r="B354" s="473"/>
      <c r="C354" s="171"/>
      <c r="D354" s="473"/>
      <c r="E354" s="473"/>
    </row>
    <row r="355" spans="1:5" s="172" customFormat="1" ht="12.75">
      <c r="A355" s="473"/>
      <c r="B355" s="473"/>
      <c r="C355" s="171"/>
      <c r="D355" s="473"/>
      <c r="E355" s="473"/>
    </row>
    <row r="356" spans="1:5" s="172" customFormat="1" ht="12.75">
      <c r="A356" s="473"/>
      <c r="B356" s="473"/>
      <c r="C356" s="171"/>
      <c r="D356" s="473"/>
      <c r="E356" s="473"/>
    </row>
    <row r="357" spans="1:5" s="172" customFormat="1" ht="12.75">
      <c r="A357" s="473"/>
      <c r="B357" s="473"/>
      <c r="C357" s="171"/>
      <c r="D357" s="473"/>
      <c r="E357" s="473"/>
    </row>
    <row r="358" spans="1:5" s="172" customFormat="1" ht="12.75">
      <c r="A358" s="473"/>
      <c r="B358" s="473"/>
      <c r="C358" s="171"/>
      <c r="D358" s="473"/>
      <c r="E358" s="473"/>
    </row>
    <row r="359" spans="1:5" s="172" customFormat="1" ht="12.75">
      <c r="A359" s="473"/>
      <c r="B359" s="473"/>
      <c r="C359" s="171"/>
      <c r="D359" s="473"/>
      <c r="E359" s="473"/>
    </row>
    <row r="360" spans="1:5" s="172" customFormat="1" ht="12.75">
      <c r="A360" s="473"/>
      <c r="B360" s="473"/>
      <c r="C360" s="171"/>
      <c r="D360" s="473"/>
      <c r="E360" s="473"/>
    </row>
    <row r="361" spans="1:5" s="172" customFormat="1" ht="12.75">
      <c r="A361" s="473"/>
      <c r="B361" s="473"/>
      <c r="C361" s="171"/>
      <c r="D361" s="473"/>
      <c r="E361" s="473"/>
    </row>
    <row r="362" spans="1:5" s="172" customFormat="1" ht="12.75">
      <c r="A362" s="473"/>
      <c r="B362" s="473"/>
      <c r="C362" s="171"/>
      <c r="D362" s="473"/>
      <c r="E362" s="473"/>
    </row>
    <row r="363" spans="1:5" s="172" customFormat="1" ht="12.75">
      <c r="A363" s="473"/>
      <c r="B363" s="473"/>
      <c r="C363" s="171"/>
      <c r="D363" s="473"/>
      <c r="E363" s="473"/>
    </row>
    <row r="364" spans="1:5" s="172" customFormat="1" ht="12.75">
      <c r="A364" s="473"/>
      <c r="B364" s="473"/>
      <c r="C364" s="171"/>
      <c r="D364" s="473"/>
      <c r="E364" s="473"/>
    </row>
    <row r="365" spans="1:5" s="172" customFormat="1" ht="12.75">
      <c r="A365" s="473"/>
      <c r="B365" s="473"/>
      <c r="C365" s="171"/>
      <c r="D365" s="473"/>
      <c r="E365" s="473"/>
    </row>
    <row r="366" spans="1:5" s="172" customFormat="1" ht="12.75">
      <c r="A366" s="473"/>
      <c r="B366" s="473"/>
      <c r="C366" s="171"/>
      <c r="D366" s="473"/>
      <c r="E366" s="473"/>
    </row>
    <row r="367" spans="1:5" s="172" customFormat="1" ht="12.75">
      <c r="A367" s="473"/>
      <c r="B367" s="473"/>
      <c r="C367" s="171"/>
      <c r="D367" s="473"/>
      <c r="E367" s="473"/>
    </row>
    <row r="368" spans="1:5" s="172" customFormat="1" ht="12.75">
      <c r="A368" s="473"/>
      <c r="B368" s="473"/>
      <c r="C368" s="171"/>
      <c r="D368" s="473"/>
      <c r="E368" s="473"/>
    </row>
    <row r="369" spans="1:5" s="172" customFormat="1" ht="12.75">
      <c r="A369" s="473"/>
      <c r="B369" s="473"/>
      <c r="C369" s="171"/>
      <c r="D369" s="473"/>
      <c r="E369" s="473"/>
    </row>
    <row r="370" spans="1:5" s="172" customFormat="1" ht="12.75">
      <c r="A370" s="473"/>
      <c r="B370" s="473"/>
      <c r="C370" s="171"/>
      <c r="D370" s="473"/>
      <c r="E370" s="473"/>
    </row>
    <row r="371" spans="1:5" s="172" customFormat="1" ht="12.75">
      <c r="A371" s="473"/>
      <c r="B371" s="473"/>
      <c r="C371" s="171"/>
      <c r="D371" s="473"/>
      <c r="E371" s="473"/>
    </row>
    <row r="372" spans="1:5" s="172" customFormat="1" ht="12.75">
      <c r="A372" s="473"/>
      <c r="B372" s="473"/>
      <c r="C372" s="171"/>
      <c r="D372" s="473"/>
      <c r="E372" s="473"/>
    </row>
    <row r="373" spans="1:5" s="172" customFormat="1" ht="12.75">
      <c r="A373" s="473"/>
      <c r="B373" s="473"/>
      <c r="C373" s="171"/>
      <c r="D373" s="473"/>
      <c r="E373" s="473"/>
    </row>
    <row r="374" spans="1:5" s="172" customFormat="1" ht="12.75">
      <c r="A374" s="473"/>
      <c r="B374" s="473"/>
      <c r="C374" s="171"/>
      <c r="D374" s="473"/>
      <c r="E374" s="473"/>
    </row>
    <row r="375" spans="1:5" s="172" customFormat="1" ht="12.75">
      <c r="A375" s="473"/>
      <c r="B375" s="473"/>
      <c r="C375" s="171"/>
      <c r="D375" s="473"/>
      <c r="E375" s="473"/>
    </row>
    <row r="376" spans="1:5" s="172" customFormat="1" ht="12.75">
      <c r="A376" s="473"/>
      <c r="B376" s="473"/>
      <c r="C376" s="171"/>
      <c r="D376" s="473"/>
      <c r="E376" s="473"/>
    </row>
    <row r="377" spans="1:5" s="172" customFormat="1" ht="12.75">
      <c r="A377" s="473"/>
      <c r="B377" s="473"/>
      <c r="C377" s="171"/>
      <c r="D377" s="473"/>
      <c r="E377" s="473"/>
    </row>
    <row r="378" spans="1:5" s="172" customFormat="1" ht="12.75">
      <c r="A378" s="473"/>
      <c r="B378" s="473"/>
      <c r="C378" s="171"/>
      <c r="D378" s="473"/>
      <c r="E378" s="473"/>
    </row>
    <row r="379" spans="1:5" s="172" customFormat="1" ht="12.75">
      <c r="A379" s="473"/>
      <c r="B379" s="473"/>
      <c r="C379" s="171"/>
      <c r="D379" s="473"/>
      <c r="E379" s="473"/>
    </row>
    <row r="380" spans="1:5" s="172" customFormat="1" ht="12.75">
      <c r="A380" s="473"/>
      <c r="B380" s="473"/>
      <c r="C380" s="171"/>
      <c r="D380" s="473"/>
      <c r="E380" s="473"/>
    </row>
    <row r="381" spans="1:5" s="172" customFormat="1" ht="12.75">
      <c r="A381" s="473"/>
      <c r="B381" s="473"/>
      <c r="C381" s="171"/>
      <c r="D381" s="473"/>
      <c r="E381" s="473"/>
    </row>
    <row r="382" spans="1:5" s="172" customFormat="1" ht="12.75">
      <c r="A382" s="473"/>
      <c r="B382" s="473"/>
      <c r="C382" s="171"/>
      <c r="D382" s="473"/>
      <c r="E382" s="473"/>
    </row>
    <row r="383" spans="1:5" s="172" customFormat="1" ht="12.75">
      <c r="A383" s="473"/>
      <c r="B383" s="473"/>
      <c r="C383" s="171"/>
      <c r="D383" s="473"/>
      <c r="E383" s="473"/>
    </row>
    <row r="384" spans="1:5" s="172" customFormat="1" ht="12.75">
      <c r="A384" s="473"/>
      <c r="B384" s="473"/>
      <c r="C384" s="171"/>
      <c r="D384" s="473"/>
      <c r="E384" s="473"/>
    </row>
    <row r="385" spans="1:5" s="172" customFormat="1" ht="12.75">
      <c r="A385" s="473"/>
      <c r="B385" s="473"/>
      <c r="C385" s="171"/>
      <c r="D385" s="473"/>
      <c r="E385" s="473"/>
    </row>
    <row r="386" spans="1:5" s="172" customFormat="1" ht="12.75">
      <c r="A386" s="473"/>
      <c r="B386" s="473"/>
      <c r="C386" s="171"/>
      <c r="D386" s="473"/>
      <c r="E386" s="473"/>
    </row>
    <row r="387" spans="1:5" s="172" customFormat="1" ht="12.75">
      <c r="A387" s="473"/>
      <c r="B387" s="473"/>
      <c r="C387" s="171"/>
      <c r="D387" s="473"/>
      <c r="E387" s="473"/>
    </row>
    <row r="388" spans="1:5" s="172" customFormat="1" ht="12.75">
      <c r="A388" s="473"/>
      <c r="B388" s="473"/>
      <c r="C388" s="171"/>
      <c r="D388" s="473"/>
      <c r="E388" s="473"/>
    </row>
    <row r="389" spans="1:5" s="172" customFormat="1" ht="12.75">
      <c r="A389" s="473"/>
      <c r="B389" s="473"/>
      <c r="C389" s="171"/>
      <c r="D389" s="473"/>
      <c r="E389" s="473"/>
    </row>
    <row r="390" spans="1:5" s="172" customFormat="1" ht="12.75">
      <c r="A390" s="473"/>
      <c r="B390" s="473"/>
      <c r="C390" s="171"/>
      <c r="D390" s="473"/>
      <c r="E390" s="473"/>
    </row>
    <row r="391" spans="1:5" s="172" customFormat="1" ht="12.75">
      <c r="A391" s="473"/>
      <c r="B391" s="473"/>
      <c r="C391" s="171"/>
      <c r="D391" s="473"/>
      <c r="E391" s="473"/>
    </row>
    <row r="392" spans="1:5" s="172" customFormat="1" ht="12.75">
      <c r="A392" s="473"/>
      <c r="B392" s="473"/>
      <c r="C392" s="171"/>
      <c r="D392" s="473"/>
      <c r="E392" s="473"/>
    </row>
    <row r="393" spans="1:5" s="172" customFormat="1" ht="12.75">
      <c r="A393" s="473"/>
      <c r="B393" s="473"/>
      <c r="C393" s="171"/>
      <c r="D393" s="473"/>
      <c r="E393" s="473"/>
    </row>
    <row r="394" spans="1:5" s="172" customFormat="1" ht="12.75">
      <c r="A394" s="473"/>
      <c r="B394" s="473"/>
      <c r="C394" s="171"/>
      <c r="D394" s="473"/>
      <c r="E394" s="473"/>
    </row>
    <row r="395" spans="1:5" s="172" customFormat="1" ht="12.75">
      <c r="A395" s="473"/>
      <c r="B395" s="473"/>
      <c r="C395" s="171"/>
      <c r="D395" s="473"/>
      <c r="E395" s="473"/>
    </row>
    <row r="396" spans="1:5" s="172" customFormat="1" ht="12.75">
      <c r="A396" s="473"/>
      <c r="B396" s="473"/>
      <c r="C396" s="171"/>
      <c r="D396" s="473"/>
      <c r="E396" s="473"/>
    </row>
    <row r="397" spans="1:5" s="172" customFormat="1" ht="12.75">
      <c r="A397" s="473"/>
      <c r="B397" s="473"/>
      <c r="C397" s="171"/>
      <c r="D397" s="473"/>
      <c r="E397" s="473"/>
    </row>
    <row r="398" spans="1:5" s="172" customFormat="1" ht="12.75">
      <c r="A398" s="473"/>
      <c r="B398" s="473"/>
      <c r="C398" s="171"/>
      <c r="D398" s="473"/>
      <c r="E398" s="473"/>
    </row>
    <row r="399" spans="1:5" s="172" customFormat="1" ht="12.75">
      <c r="A399" s="473"/>
      <c r="B399" s="473"/>
      <c r="C399" s="171"/>
      <c r="D399" s="473"/>
      <c r="E399" s="473"/>
    </row>
    <row r="400" spans="1:5" s="172" customFormat="1" ht="12.75">
      <c r="A400" s="473"/>
      <c r="B400" s="473"/>
      <c r="C400" s="171"/>
      <c r="D400" s="473"/>
      <c r="E400" s="473"/>
    </row>
    <row r="401" spans="1:5" s="172" customFormat="1" ht="12.75">
      <c r="A401" s="473"/>
      <c r="B401" s="473"/>
      <c r="C401" s="171"/>
      <c r="D401" s="473"/>
      <c r="E401" s="473"/>
    </row>
    <row r="402" spans="1:5" s="172" customFormat="1" ht="12.75">
      <c r="A402" s="473"/>
      <c r="B402" s="473"/>
      <c r="C402" s="171"/>
      <c r="D402" s="473"/>
      <c r="E402" s="473"/>
    </row>
    <row r="403" spans="1:5" s="172" customFormat="1" ht="12.75">
      <c r="A403" s="473"/>
      <c r="B403" s="473"/>
      <c r="C403" s="171"/>
      <c r="D403" s="473"/>
      <c r="E403" s="473"/>
    </row>
    <row r="404" spans="1:5" s="172" customFormat="1" ht="12.75">
      <c r="A404" s="473"/>
      <c r="B404" s="473"/>
      <c r="C404" s="171"/>
      <c r="D404" s="473"/>
      <c r="E404" s="473"/>
    </row>
    <row r="405" spans="1:5" s="172" customFormat="1" ht="12.75">
      <c r="A405" s="473"/>
      <c r="B405" s="473"/>
      <c r="C405" s="171"/>
      <c r="D405" s="473"/>
      <c r="E405" s="473"/>
    </row>
    <row r="406" spans="1:5" s="172" customFormat="1" ht="12.75">
      <c r="A406" s="473"/>
      <c r="B406" s="473"/>
      <c r="C406" s="171"/>
      <c r="D406" s="473"/>
      <c r="E406" s="473"/>
    </row>
    <row r="407" spans="1:5" s="172" customFormat="1" ht="12.75">
      <c r="A407" s="473"/>
      <c r="B407" s="473"/>
      <c r="C407" s="171"/>
      <c r="D407" s="473"/>
      <c r="E407" s="473"/>
    </row>
    <row r="408" spans="1:5" s="172" customFormat="1" ht="12.75">
      <c r="A408" s="473"/>
      <c r="B408" s="473"/>
      <c r="C408" s="171"/>
      <c r="D408" s="473"/>
      <c r="E408" s="473"/>
    </row>
    <row r="409" spans="1:5" s="172" customFormat="1" ht="12.75">
      <c r="A409" s="473"/>
      <c r="B409" s="473"/>
      <c r="C409" s="171"/>
      <c r="D409" s="473"/>
      <c r="E409" s="473"/>
    </row>
    <row r="410" spans="1:5" s="172" customFormat="1" ht="12.75">
      <c r="A410" s="473"/>
      <c r="B410" s="473"/>
      <c r="C410" s="171"/>
      <c r="D410" s="473"/>
      <c r="E410" s="473"/>
    </row>
    <row r="411" spans="1:5" s="172" customFormat="1" ht="12.75">
      <c r="A411" s="473"/>
      <c r="B411" s="473"/>
      <c r="C411" s="171"/>
      <c r="D411" s="473"/>
      <c r="E411" s="473"/>
    </row>
    <row r="412" spans="1:5" s="172" customFormat="1" ht="12.75">
      <c r="A412" s="473"/>
      <c r="B412" s="473"/>
      <c r="C412" s="171"/>
      <c r="D412" s="473"/>
      <c r="E412" s="473"/>
    </row>
    <row r="413" spans="1:5" s="172" customFormat="1" ht="12.75">
      <c r="A413" s="473"/>
      <c r="B413" s="473"/>
      <c r="C413" s="171"/>
      <c r="D413" s="473"/>
      <c r="E413" s="473"/>
    </row>
    <row r="414" spans="1:5" s="172" customFormat="1" ht="12.75">
      <c r="A414" s="473"/>
      <c r="B414" s="473"/>
      <c r="C414" s="171"/>
      <c r="D414" s="473"/>
      <c r="E414" s="473"/>
    </row>
    <row r="415" spans="1:5" s="172" customFormat="1" ht="12.75">
      <c r="A415" s="473"/>
      <c r="B415" s="473"/>
      <c r="C415" s="171"/>
      <c r="D415" s="473"/>
      <c r="E415" s="473"/>
    </row>
    <row r="416" spans="1:5" s="172" customFormat="1" ht="12.75">
      <c r="A416" s="473"/>
      <c r="B416" s="473"/>
      <c r="C416" s="171"/>
      <c r="D416" s="473"/>
      <c r="E416" s="473"/>
    </row>
    <row r="417" spans="1:5" s="172" customFormat="1" ht="12.75">
      <c r="A417" s="473"/>
      <c r="B417" s="473"/>
      <c r="C417" s="171"/>
      <c r="D417" s="473"/>
      <c r="E417" s="473"/>
    </row>
    <row r="418" spans="1:5" s="172" customFormat="1" ht="12.75">
      <c r="A418" s="473"/>
      <c r="B418" s="473"/>
      <c r="C418" s="171"/>
      <c r="D418" s="473"/>
      <c r="E418" s="473"/>
    </row>
    <row r="419" spans="1:5" s="172" customFormat="1" ht="12.75">
      <c r="A419" s="473"/>
      <c r="B419" s="473"/>
      <c r="C419" s="171"/>
      <c r="D419" s="473"/>
      <c r="E419" s="473"/>
    </row>
    <row r="420" spans="1:5" s="172" customFormat="1" ht="12.75">
      <c r="A420" s="473"/>
      <c r="B420" s="473"/>
      <c r="C420" s="171"/>
      <c r="D420" s="473"/>
      <c r="E420" s="473"/>
    </row>
    <row r="421" spans="1:5" s="172" customFormat="1" ht="12.75">
      <c r="A421" s="473"/>
      <c r="B421" s="473"/>
      <c r="C421" s="171"/>
      <c r="D421" s="473"/>
      <c r="E421" s="473"/>
    </row>
    <row r="422" spans="1:5" s="172" customFormat="1" ht="12.75">
      <c r="A422" s="473"/>
      <c r="B422" s="473"/>
      <c r="C422" s="171"/>
      <c r="D422" s="473"/>
      <c r="E422" s="473"/>
    </row>
    <row r="423" spans="1:5" s="172" customFormat="1" ht="12.75">
      <c r="A423" s="473"/>
      <c r="B423" s="473"/>
      <c r="C423" s="171"/>
      <c r="D423" s="473"/>
      <c r="E423" s="473"/>
    </row>
    <row r="424" spans="1:5" s="172" customFormat="1" ht="12.75">
      <c r="A424" s="473"/>
      <c r="B424" s="473"/>
      <c r="C424" s="171"/>
      <c r="D424" s="473"/>
      <c r="E424" s="473"/>
    </row>
    <row r="425" spans="1:5" s="172" customFormat="1" ht="12.75">
      <c r="A425" s="473"/>
      <c r="B425" s="473"/>
      <c r="C425" s="171"/>
      <c r="D425" s="473"/>
      <c r="E425" s="473"/>
    </row>
    <row r="426" spans="1:5" s="172" customFormat="1" ht="12.75">
      <c r="A426" s="473"/>
      <c r="B426" s="473"/>
      <c r="C426" s="171"/>
      <c r="D426" s="473"/>
      <c r="E426" s="473"/>
    </row>
    <row r="427" spans="1:5" s="172" customFormat="1" ht="12.75">
      <c r="A427" s="473"/>
      <c r="B427" s="473"/>
      <c r="C427" s="171"/>
      <c r="D427" s="473"/>
      <c r="E427" s="473"/>
    </row>
    <row r="428" spans="1:5" s="172" customFormat="1" ht="12.75">
      <c r="A428" s="473"/>
      <c r="B428" s="473"/>
      <c r="C428" s="171"/>
      <c r="D428" s="473"/>
      <c r="E428" s="473"/>
    </row>
    <row r="429" spans="1:5" s="172" customFormat="1" ht="12.75">
      <c r="A429" s="473"/>
      <c r="B429" s="473"/>
      <c r="C429" s="171"/>
      <c r="D429" s="473"/>
      <c r="E429" s="473"/>
    </row>
    <row r="430" spans="1:5" s="172" customFormat="1" ht="12.75">
      <c r="A430" s="473"/>
      <c r="B430" s="473"/>
      <c r="C430" s="171"/>
      <c r="D430" s="473"/>
      <c r="E430" s="473"/>
    </row>
    <row r="431" spans="1:5" s="172" customFormat="1" ht="12.75">
      <c r="A431" s="473"/>
      <c r="B431" s="473"/>
      <c r="C431" s="171"/>
      <c r="D431" s="473"/>
      <c r="E431" s="473"/>
    </row>
    <row r="432" spans="1:5" s="172" customFormat="1" ht="12.75">
      <c r="A432" s="473"/>
      <c r="B432" s="473"/>
      <c r="C432" s="171"/>
      <c r="D432" s="473"/>
      <c r="E432" s="473"/>
    </row>
    <row r="433" spans="1:5" s="172" customFormat="1" ht="12.75">
      <c r="A433" s="473"/>
      <c r="B433" s="473"/>
      <c r="C433" s="171"/>
      <c r="D433" s="473"/>
      <c r="E433" s="473"/>
    </row>
    <row r="434" spans="1:5" s="172" customFormat="1" ht="12.75">
      <c r="A434" s="473"/>
      <c r="B434" s="473"/>
      <c r="C434" s="171"/>
      <c r="D434" s="473"/>
      <c r="E434" s="473"/>
    </row>
    <row r="435" spans="1:5" s="172" customFormat="1" ht="12.75">
      <c r="A435" s="473"/>
      <c r="B435" s="473"/>
      <c r="C435" s="171"/>
      <c r="D435" s="473"/>
      <c r="E435" s="473"/>
    </row>
    <row r="436" spans="1:5" s="172" customFormat="1" ht="12.75">
      <c r="A436" s="473"/>
      <c r="B436" s="473"/>
      <c r="C436" s="171"/>
      <c r="D436" s="473"/>
      <c r="E436" s="473"/>
    </row>
    <row r="437" spans="1:5" s="172" customFormat="1" ht="12.75">
      <c r="A437" s="473"/>
      <c r="B437" s="473"/>
      <c r="C437" s="171"/>
      <c r="D437" s="473"/>
      <c r="E437" s="473"/>
    </row>
    <row r="438" spans="1:5" s="172" customFormat="1" ht="12.75">
      <c r="A438" s="473"/>
      <c r="B438" s="473"/>
      <c r="C438" s="171"/>
      <c r="D438" s="473"/>
      <c r="E438" s="473"/>
    </row>
    <row r="439" spans="1:5" s="172" customFormat="1" ht="12.75">
      <c r="A439" s="473"/>
      <c r="B439" s="473"/>
      <c r="C439" s="171"/>
      <c r="D439" s="473"/>
      <c r="E439" s="473"/>
    </row>
    <row r="440" spans="1:5" s="172" customFormat="1" ht="12.75">
      <c r="A440" s="473"/>
      <c r="B440" s="473"/>
      <c r="C440" s="171"/>
      <c r="D440" s="473"/>
      <c r="E440" s="473"/>
    </row>
    <row r="441" spans="1:5" s="172" customFormat="1" ht="12.75">
      <c r="A441" s="473"/>
      <c r="B441" s="473"/>
      <c r="C441" s="171"/>
      <c r="D441" s="473"/>
      <c r="E441" s="473"/>
    </row>
    <row r="442" spans="1:5" s="172" customFormat="1" ht="12.75">
      <c r="A442" s="473"/>
      <c r="B442" s="473"/>
      <c r="C442" s="171"/>
      <c r="D442" s="473"/>
      <c r="E442" s="473"/>
    </row>
    <row r="443" spans="1:5" s="172" customFormat="1" ht="12.75">
      <c r="A443" s="473"/>
      <c r="B443" s="473"/>
      <c r="C443" s="171"/>
      <c r="D443" s="473"/>
      <c r="E443" s="473"/>
    </row>
    <row r="444" spans="1:5" s="172" customFormat="1" ht="12.75">
      <c r="A444" s="473"/>
      <c r="B444" s="473"/>
      <c r="C444" s="171"/>
      <c r="D444" s="473"/>
      <c r="E444" s="473"/>
    </row>
    <row r="445" spans="1:5" s="172" customFormat="1" ht="12.75">
      <c r="A445" s="473"/>
      <c r="B445" s="473"/>
      <c r="C445" s="171"/>
      <c r="D445" s="473"/>
      <c r="E445" s="473"/>
    </row>
    <row r="446" spans="1:5" s="172" customFormat="1" ht="12.75">
      <c r="A446" s="473"/>
      <c r="B446" s="473"/>
      <c r="C446" s="171"/>
      <c r="D446" s="473"/>
      <c r="E446" s="473"/>
    </row>
    <row r="447" spans="1:5" s="172" customFormat="1" ht="12.75">
      <c r="A447" s="473"/>
      <c r="B447" s="473"/>
      <c r="C447" s="171"/>
      <c r="D447" s="473"/>
      <c r="E447" s="473"/>
    </row>
    <row r="448" spans="1:5" s="172" customFormat="1" ht="12.75">
      <c r="A448" s="473"/>
      <c r="B448" s="473"/>
      <c r="C448" s="171"/>
      <c r="D448" s="473"/>
      <c r="E448" s="473"/>
    </row>
    <row r="449" spans="1:5" s="172" customFormat="1" ht="12.75">
      <c r="A449" s="473"/>
      <c r="B449" s="473"/>
      <c r="C449" s="171"/>
      <c r="D449" s="473"/>
      <c r="E449" s="473"/>
    </row>
    <row r="450" spans="1:5" s="172" customFormat="1" ht="12.75">
      <c r="A450" s="473"/>
      <c r="B450" s="473"/>
      <c r="C450" s="171"/>
      <c r="D450" s="473"/>
      <c r="E450" s="473"/>
    </row>
    <row r="451" spans="1:5" s="172" customFormat="1" ht="12.75">
      <c r="A451" s="473"/>
      <c r="B451" s="473"/>
      <c r="C451" s="171"/>
      <c r="D451" s="473"/>
      <c r="E451" s="473"/>
    </row>
    <row r="452" spans="1:5" s="172" customFormat="1" ht="12.75">
      <c r="A452" s="473"/>
      <c r="B452" s="473"/>
      <c r="C452" s="171"/>
      <c r="D452" s="473"/>
      <c r="E452" s="473"/>
    </row>
    <row r="453" spans="1:5" s="172" customFormat="1" ht="12.75">
      <c r="A453" s="473"/>
      <c r="B453" s="473"/>
      <c r="C453" s="171"/>
      <c r="D453" s="473"/>
      <c r="E453" s="473"/>
    </row>
    <row r="454" spans="1:5" s="172" customFormat="1" ht="12.75">
      <c r="A454" s="473"/>
      <c r="B454" s="473"/>
      <c r="C454" s="171"/>
      <c r="D454" s="473"/>
      <c r="E454" s="473"/>
    </row>
    <row r="455" spans="1:5" s="172" customFormat="1" ht="12.75">
      <c r="A455" s="473"/>
      <c r="B455" s="473"/>
      <c r="C455" s="171"/>
      <c r="D455" s="473"/>
      <c r="E455" s="473"/>
    </row>
    <row r="456" spans="1:5" s="172" customFormat="1" ht="12.75">
      <c r="A456" s="473"/>
      <c r="B456" s="473"/>
      <c r="C456" s="171"/>
      <c r="D456" s="473"/>
      <c r="E456" s="473"/>
    </row>
    <row r="457" spans="1:5" s="172" customFormat="1" ht="12.75">
      <c r="A457" s="473"/>
      <c r="B457" s="473"/>
      <c r="C457" s="171"/>
      <c r="D457" s="473"/>
      <c r="E457" s="473"/>
    </row>
    <row r="458" spans="1:5" s="172" customFormat="1" ht="12.75">
      <c r="A458" s="473"/>
      <c r="B458" s="473"/>
      <c r="C458" s="171"/>
      <c r="D458" s="473"/>
      <c r="E458" s="473"/>
    </row>
    <row r="459" spans="1:5" s="172" customFormat="1" ht="12.75">
      <c r="A459" s="473"/>
      <c r="B459" s="473"/>
      <c r="C459" s="171"/>
      <c r="D459" s="473"/>
      <c r="E459" s="473"/>
    </row>
    <row r="460" spans="1:5" s="172" customFormat="1" ht="12.75">
      <c r="A460" s="473"/>
      <c r="B460" s="473"/>
      <c r="C460" s="171"/>
      <c r="D460" s="473"/>
      <c r="E460" s="473"/>
    </row>
    <row r="461" spans="1:5" s="172" customFormat="1" ht="12.75">
      <c r="A461" s="473"/>
      <c r="B461" s="473"/>
      <c r="C461" s="171"/>
      <c r="D461" s="473"/>
      <c r="E461" s="473"/>
    </row>
    <row r="462" spans="1:5" s="172" customFormat="1" ht="12.75">
      <c r="A462" s="473"/>
      <c r="B462" s="473"/>
      <c r="C462" s="171"/>
      <c r="D462" s="473"/>
      <c r="E462" s="473"/>
    </row>
    <row r="463" spans="1:5" s="172" customFormat="1" ht="12.75">
      <c r="A463" s="473"/>
      <c r="B463" s="473"/>
      <c r="C463" s="171"/>
      <c r="D463" s="473"/>
      <c r="E463" s="473"/>
    </row>
    <row r="464" spans="1:5" s="172" customFormat="1" ht="12.75">
      <c r="A464" s="473"/>
      <c r="B464" s="473"/>
      <c r="C464" s="171"/>
      <c r="D464" s="473"/>
      <c r="E464" s="473"/>
    </row>
    <row r="465" spans="1:5" s="172" customFormat="1" ht="12.75">
      <c r="A465" s="473"/>
      <c r="B465" s="473"/>
      <c r="C465" s="171"/>
      <c r="D465" s="473"/>
      <c r="E465" s="473"/>
    </row>
    <row r="466" spans="1:5" s="172" customFormat="1" ht="12.75">
      <c r="A466" s="473"/>
      <c r="B466" s="473"/>
      <c r="C466" s="171"/>
      <c r="D466" s="473"/>
      <c r="E466" s="473"/>
    </row>
    <row r="467" spans="1:5" s="172" customFormat="1" ht="12.75">
      <c r="A467" s="473"/>
      <c r="B467" s="473"/>
      <c r="C467" s="171"/>
      <c r="D467" s="473"/>
      <c r="E467" s="473"/>
    </row>
    <row r="468" spans="1:5" s="172" customFormat="1" ht="12.75">
      <c r="A468" s="473"/>
      <c r="B468" s="473"/>
      <c r="C468" s="171"/>
      <c r="D468" s="473"/>
      <c r="E468" s="473"/>
    </row>
    <row r="469" spans="1:5" s="172" customFormat="1" ht="12.75">
      <c r="A469" s="473"/>
      <c r="B469" s="473"/>
      <c r="C469" s="171"/>
      <c r="D469" s="473"/>
      <c r="E469" s="473"/>
    </row>
    <row r="470" spans="1:5" s="172" customFormat="1" ht="12.75">
      <c r="A470" s="473"/>
      <c r="B470" s="473"/>
      <c r="C470" s="171"/>
      <c r="D470" s="473"/>
      <c r="E470" s="473"/>
    </row>
    <row r="471" spans="1:5" s="172" customFormat="1" ht="12.75">
      <c r="A471" s="473"/>
      <c r="B471" s="473"/>
      <c r="C471" s="171"/>
      <c r="D471" s="473"/>
      <c r="E471" s="473"/>
    </row>
    <row r="472" spans="1:5" s="172" customFormat="1" ht="12.75">
      <c r="A472" s="473"/>
      <c r="B472" s="473"/>
      <c r="C472" s="171"/>
      <c r="D472" s="473"/>
      <c r="E472" s="473"/>
    </row>
    <row r="473" spans="1:5" s="172" customFormat="1" ht="12.75">
      <c r="A473" s="473"/>
      <c r="B473" s="473"/>
      <c r="C473" s="171"/>
      <c r="D473" s="473"/>
      <c r="E473" s="473"/>
    </row>
    <row r="474" spans="1:5" s="172" customFormat="1" ht="12.75">
      <c r="A474" s="473"/>
      <c r="B474" s="473"/>
      <c r="C474" s="171"/>
      <c r="D474" s="473"/>
      <c r="E474" s="473"/>
    </row>
    <row r="475" spans="1:5" s="172" customFormat="1" ht="12.75">
      <c r="A475" s="473"/>
      <c r="B475" s="473"/>
      <c r="C475" s="171"/>
      <c r="D475" s="473"/>
      <c r="E475" s="473"/>
    </row>
    <row r="476" spans="1:5" s="172" customFormat="1" ht="12.75">
      <c r="A476" s="473"/>
      <c r="B476" s="473"/>
      <c r="C476" s="171"/>
      <c r="D476" s="473"/>
      <c r="E476" s="473"/>
    </row>
    <row r="477" spans="1:5" s="172" customFormat="1" ht="12.75">
      <c r="A477" s="473"/>
      <c r="B477" s="473"/>
      <c r="C477" s="171"/>
      <c r="D477" s="473"/>
      <c r="E477" s="473"/>
    </row>
    <row r="478" spans="1:5" s="172" customFormat="1" ht="12.75">
      <c r="A478" s="473"/>
      <c r="B478" s="473"/>
      <c r="C478" s="171"/>
      <c r="D478" s="473"/>
      <c r="E478" s="473"/>
    </row>
    <row r="479" spans="1:5" s="172" customFormat="1" ht="12.75">
      <c r="A479" s="473"/>
      <c r="B479" s="473"/>
      <c r="C479" s="171"/>
      <c r="D479" s="473"/>
      <c r="E479" s="473"/>
    </row>
    <row r="480" spans="1:5" s="172" customFormat="1" ht="12.75">
      <c r="A480" s="473"/>
      <c r="B480" s="473"/>
      <c r="C480" s="171"/>
      <c r="D480" s="473"/>
      <c r="E480" s="473"/>
    </row>
    <row r="481" spans="1:5" s="172" customFormat="1" ht="12.75">
      <c r="A481" s="473"/>
      <c r="B481" s="473"/>
      <c r="C481" s="171"/>
      <c r="D481" s="473"/>
      <c r="E481" s="473"/>
    </row>
    <row r="482" spans="1:5" s="172" customFormat="1" ht="12.75">
      <c r="A482" s="473"/>
      <c r="B482" s="473"/>
      <c r="C482" s="171"/>
      <c r="D482" s="473"/>
      <c r="E482" s="473"/>
    </row>
    <row r="483" spans="1:5" s="172" customFormat="1" ht="12.75">
      <c r="A483" s="473"/>
      <c r="B483" s="473"/>
      <c r="C483" s="171"/>
      <c r="D483" s="473"/>
      <c r="E483" s="473"/>
    </row>
    <row r="484" spans="1:5" s="172" customFormat="1" ht="12.75">
      <c r="A484" s="473"/>
      <c r="B484" s="473"/>
      <c r="C484" s="171"/>
      <c r="D484" s="473"/>
      <c r="E484" s="473"/>
    </row>
    <row r="485" spans="1:5" s="172" customFormat="1" ht="12.75">
      <c r="A485" s="473"/>
      <c r="B485" s="473"/>
      <c r="C485" s="171"/>
      <c r="D485" s="473"/>
      <c r="E485" s="473"/>
    </row>
    <row r="486" spans="1:5" s="172" customFormat="1" ht="12.75">
      <c r="A486" s="473"/>
      <c r="B486" s="473"/>
      <c r="C486" s="171"/>
      <c r="D486" s="473"/>
      <c r="E486" s="473"/>
    </row>
    <row r="487" spans="1:5" s="172" customFormat="1" ht="12.75">
      <c r="A487" s="473"/>
      <c r="B487" s="473"/>
      <c r="C487" s="171"/>
      <c r="D487" s="473"/>
      <c r="E487" s="473"/>
    </row>
    <row r="488" spans="1:5" s="172" customFormat="1" ht="12.75">
      <c r="A488" s="473"/>
      <c r="B488" s="473"/>
      <c r="C488" s="171"/>
      <c r="D488" s="473"/>
      <c r="E488" s="473"/>
    </row>
    <row r="489" spans="1:5" s="172" customFormat="1" ht="12.75">
      <c r="A489" s="473"/>
      <c r="B489" s="473"/>
      <c r="C489" s="171"/>
      <c r="D489" s="473"/>
      <c r="E489" s="473"/>
    </row>
    <row r="490" spans="1:5" s="172" customFormat="1" ht="12.75">
      <c r="A490" s="473"/>
      <c r="B490" s="473"/>
      <c r="C490" s="171"/>
      <c r="D490" s="473"/>
      <c r="E490" s="473"/>
    </row>
    <row r="491" spans="1:5" s="172" customFormat="1" ht="12.75">
      <c r="A491" s="473"/>
      <c r="B491" s="473"/>
      <c r="C491" s="171"/>
      <c r="D491" s="473"/>
      <c r="E491" s="473"/>
    </row>
    <row r="492" spans="1:5" s="172" customFormat="1" ht="12.75">
      <c r="A492" s="473"/>
      <c r="B492" s="473"/>
      <c r="C492" s="171"/>
      <c r="D492" s="473"/>
      <c r="E492" s="473"/>
    </row>
    <row r="493" spans="1:5" s="172" customFormat="1" ht="12.75">
      <c r="A493" s="473"/>
      <c r="B493" s="473"/>
      <c r="C493" s="171"/>
      <c r="D493" s="473"/>
      <c r="E493" s="473"/>
    </row>
    <row r="494" spans="1:5" s="172" customFormat="1" ht="12.75">
      <c r="A494" s="473"/>
      <c r="B494" s="473"/>
      <c r="C494" s="171"/>
      <c r="D494" s="473"/>
      <c r="E494" s="473"/>
    </row>
    <row r="495" spans="1:5" s="172" customFormat="1" ht="12.75">
      <c r="A495" s="473"/>
      <c r="B495" s="473"/>
      <c r="C495" s="171"/>
      <c r="D495" s="473"/>
      <c r="E495" s="473"/>
    </row>
    <row r="496" spans="1:5" s="172" customFormat="1" ht="12.75">
      <c r="A496" s="473"/>
      <c r="B496" s="473"/>
      <c r="C496" s="171"/>
      <c r="D496" s="473"/>
      <c r="E496" s="473"/>
    </row>
    <row r="497" spans="1:5" s="172" customFormat="1" ht="12.75">
      <c r="A497" s="473"/>
      <c r="B497" s="473"/>
      <c r="C497" s="171"/>
      <c r="D497" s="473"/>
      <c r="E497" s="473"/>
    </row>
    <row r="498" spans="1:5" s="172" customFormat="1" ht="12.75">
      <c r="A498" s="473"/>
      <c r="B498" s="473"/>
      <c r="C498" s="171"/>
      <c r="D498" s="473"/>
      <c r="E498" s="473"/>
    </row>
    <row r="499" spans="1:5" s="172" customFormat="1" ht="12.75">
      <c r="A499" s="473"/>
      <c r="B499" s="473"/>
      <c r="C499" s="171"/>
      <c r="D499" s="473"/>
      <c r="E499" s="473"/>
    </row>
    <row r="500" spans="1:5" s="172" customFormat="1" ht="12.75">
      <c r="A500" s="473"/>
      <c r="B500" s="473"/>
      <c r="C500" s="171"/>
      <c r="D500" s="473"/>
      <c r="E500" s="473"/>
    </row>
    <row r="501" spans="1:5" s="172" customFormat="1" ht="12.75">
      <c r="A501" s="473"/>
      <c r="B501" s="473"/>
      <c r="C501" s="171"/>
      <c r="D501" s="473"/>
      <c r="E501" s="473"/>
    </row>
    <row r="502" spans="1:5" s="172" customFormat="1" ht="12.75">
      <c r="A502" s="473"/>
      <c r="B502" s="473"/>
      <c r="C502" s="171"/>
      <c r="D502" s="473"/>
      <c r="E502" s="473"/>
    </row>
    <row r="503" spans="1:5" s="172" customFormat="1" ht="12.75">
      <c r="A503" s="473"/>
      <c r="B503" s="473"/>
      <c r="C503" s="171"/>
      <c r="D503" s="473"/>
      <c r="E503" s="473"/>
    </row>
    <row r="504" spans="1:5" s="172" customFormat="1" ht="12.75">
      <c r="A504" s="473"/>
      <c r="B504" s="473"/>
      <c r="C504" s="171"/>
      <c r="D504" s="473"/>
      <c r="E504" s="473"/>
    </row>
    <row r="505" spans="1:5" s="172" customFormat="1" ht="12.75">
      <c r="A505" s="473"/>
      <c r="B505" s="473"/>
      <c r="C505" s="171"/>
      <c r="D505" s="473"/>
      <c r="E505" s="473"/>
    </row>
    <row r="506" spans="1:5" s="172" customFormat="1" ht="12.75">
      <c r="A506" s="473"/>
      <c r="B506" s="473"/>
      <c r="C506" s="171"/>
      <c r="D506" s="473"/>
      <c r="E506" s="473"/>
    </row>
    <row r="507" spans="1:5" s="172" customFormat="1" ht="12.75">
      <c r="A507" s="473"/>
      <c r="B507" s="473"/>
      <c r="C507" s="171"/>
      <c r="D507" s="473"/>
      <c r="E507" s="473"/>
    </row>
    <row r="508" spans="1:5" s="172" customFormat="1" ht="12.75">
      <c r="A508" s="473"/>
      <c r="B508" s="473"/>
      <c r="C508" s="171"/>
      <c r="D508" s="473"/>
      <c r="E508" s="473"/>
    </row>
    <row r="509" spans="1:5" s="172" customFormat="1" ht="12.75">
      <c r="A509" s="473"/>
      <c r="B509" s="473"/>
      <c r="C509" s="171"/>
      <c r="D509" s="473"/>
      <c r="E509" s="473"/>
    </row>
    <row r="510" spans="1:5" s="172" customFormat="1" ht="12.75">
      <c r="A510" s="473"/>
      <c r="B510" s="473"/>
      <c r="C510" s="171"/>
      <c r="D510" s="473"/>
      <c r="E510" s="473"/>
    </row>
    <row r="511" spans="1:5" s="172" customFormat="1" ht="12.75">
      <c r="A511" s="473"/>
      <c r="B511" s="473"/>
      <c r="C511" s="171"/>
      <c r="D511" s="473"/>
      <c r="E511" s="473"/>
    </row>
    <row r="512" spans="1:5" s="172" customFormat="1" ht="12.75">
      <c r="A512" s="473"/>
      <c r="B512" s="473"/>
      <c r="C512" s="171"/>
      <c r="D512" s="473"/>
      <c r="E512" s="473"/>
    </row>
    <row r="513" spans="1:5" s="172" customFormat="1" ht="12.75">
      <c r="A513" s="473"/>
      <c r="B513" s="473"/>
      <c r="C513" s="171"/>
      <c r="D513" s="473"/>
      <c r="E513" s="473"/>
    </row>
    <row r="514" spans="1:5" s="172" customFormat="1" ht="12.75">
      <c r="A514" s="473"/>
      <c r="B514" s="473"/>
      <c r="C514" s="171"/>
      <c r="D514" s="473"/>
      <c r="E514" s="473"/>
    </row>
    <row r="515" spans="1:5" s="172" customFormat="1" ht="12.75">
      <c r="A515" s="473"/>
      <c r="B515" s="473"/>
      <c r="C515" s="171"/>
      <c r="D515" s="473"/>
      <c r="E515" s="473"/>
    </row>
    <row r="516" spans="1:5" s="172" customFormat="1" ht="12.75">
      <c r="A516" s="473"/>
      <c r="B516" s="473"/>
      <c r="C516" s="171"/>
      <c r="D516" s="473"/>
      <c r="E516" s="473"/>
    </row>
    <row r="517" spans="1:5" s="172" customFormat="1" ht="12.75">
      <c r="A517" s="473"/>
      <c r="B517" s="473"/>
      <c r="C517" s="171"/>
      <c r="D517" s="473"/>
      <c r="E517" s="473"/>
    </row>
    <row r="518" spans="1:5" s="172" customFormat="1" ht="12.75">
      <c r="A518" s="473"/>
      <c r="B518" s="473"/>
      <c r="C518" s="171"/>
      <c r="D518" s="473"/>
      <c r="E518" s="473"/>
    </row>
    <row r="519" spans="1:5" s="172" customFormat="1" ht="12.75">
      <c r="A519" s="473"/>
      <c r="B519" s="473"/>
      <c r="C519" s="171"/>
      <c r="D519" s="473"/>
      <c r="E519" s="473"/>
    </row>
    <row r="520" spans="1:5" s="172" customFormat="1" ht="12.75">
      <c r="A520" s="473"/>
      <c r="B520" s="473"/>
      <c r="C520" s="171"/>
      <c r="D520" s="473"/>
      <c r="E520" s="473"/>
    </row>
    <row r="521" spans="1:5" s="172" customFormat="1" ht="12.75">
      <c r="A521" s="473"/>
      <c r="B521" s="473"/>
      <c r="C521" s="171"/>
      <c r="D521" s="473"/>
      <c r="E521" s="473"/>
    </row>
    <row r="522" spans="1:5" s="172" customFormat="1" ht="12.75">
      <c r="A522" s="473"/>
      <c r="B522" s="473"/>
      <c r="C522" s="171"/>
      <c r="D522" s="473"/>
      <c r="E522" s="473"/>
    </row>
    <row r="523" spans="1:5" s="172" customFormat="1" ht="12.75">
      <c r="A523" s="473"/>
      <c r="B523" s="473"/>
      <c r="C523" s="171"/>
      <c r="D523" s="473"/>
      <c r="E523" s="473"/>
    </row>
    <row r="524" spans="1:5" s="172" customFormat="1" ht="12.75">
      <c r="A524" s="473"/>
      <c r="B524" s="473"/>
      <c r="C524" s="171"/>
      <c r="D524" s="473"/>
      <c r="E524" s="473"/>
    </row>
    <row r="525" spans="1:5" s="172" customFormat="1" ht="12.75">
      <c r="A525" s="473"/>
      <c r="B525" s="473"/>
      <c r="C525" s="171"/>
      <c r="D525" s="473"/>
      <c r="E525" s="473"/>
    </row>
    <row r="526" spans="1:5" s="172" customFormat="1" ht="12.75">
      <c r="A526" s="473"/>
      <c r="B526" s="473"/>
      <c r="C526" s="171"/>
      <c r="D526" s="473"/>
      <c r="E526" s="473"/>
    </row>
    <row r="527" spans="1:5" s="172" customFormat="1" ht="12.75">
      <c r="A527" s="473"/>
      <c r="B527" s="473"/>
      <c r="C527" s="171"/>
      <c r="D527" s="473"/>
      <c r="E527" s="473"/>
    </row>
    <row r="528" spans="1:5" s="172" customFormat="1" ht="12.75">
      <c r="A528" s="473"/>
      <c r="B528" s="473"/>
      <c r="C528" s="171"/>
      <c r="D528" s="473"/>
      <c r="E528" s="473"/>
    </row>
    <row r="529" spans="1:5" s="172" customFormat="1" ht="12.75">
      <c r="A529" s="473"/>
      <c r="B529" s="473"/>
      <c r="C529" s="171"/>
      <c r="D529" s="473"/>
      <c r="E529" s="473"/>
    </row>
    <row r="530" spans="1:5" s="172" customFormat="1" ht="12.75">
      <c r="A530" s="473"/>
      <c r="B530" s="473"/>
      <c r="C530" s="171"/>
      <c r="D530" s="473"/>
      <c r="E530" s="473"/>
    </row>
    <row r="531" spans="1:5" s="172" customFormat="1" ht="12.75">
      <c r="A531" s="473"/>
      <c r="B531" s="473"/>
      <c r="C531" s="171"/>
      <c r="D531" s="473"/>
      <c r="E531" s="473"/>
    </row>
    <row r="532" spans="1:5" s="172" customFormat="1" ht="12.75">
      <c r="A532" s="473"/>
      <c r="B532" s="473"/>
      <c r="C532" s="171"/>
      <c r="D532" s="473"/>
      <c r="E532" s="473"/>
    </row>
    <row r="533" spans="1:5" s="172" customFormat="1" ht="12.75">
      <c r="A533" s="473"/>
      <c r="B533" s="473"/>
      <c r="C533" s="171"/>
      <c r="D533" s="473"/>
      <c r="E533" s="473"/>
    </row>
    <row r="534" spans="1:5" s="172" customFormat="1" ht="12.75">
      <c r="A534" s="473"/>
      <c r="B534" s="473"/>
      <c r="C534" s="171"/>
      <c r="D534" s="473"/>
      <c r="E534" s="473"/>
    </row>
    <row r="535" spans="1:5" s="172" customFormat="1" ht="12.75">
      <c r="A535" s="473"/>
      <c r="B535" s="473"/>
      <c r="C535" s="171"/>
      <c r="D535" s="473"/>
      <c r="E535" s="473"/>
    </row>
    <row r="536" spans="1:5" s="172" customFormat="1" ht="12.75">
      <c r="A536" s="473"/>
      <c r="B536" s="473"/>
      <c r="C536" s="171"/>
      <c r="D536" s="473"/>
      <c r="E536" s="473"/>
    </row>
    <row r="537" spans="1:5" s="172" customFormat="1" ht="12.75">
      <c r="A537" s="473"/>
      <c r="B537" s="473"/>
      <c r="C537" s="171"/>
      <c r="D537" s="473"/>
      <c r="E537" s="473"/>
    </row>
    <row r="538" spans="1:5" s="172" customFormat="1" ht="12.75">
      <c r="A538" s="473"/>
      <c r="B538" s="473"/>
      <c r="C538" s="171"/>
      <c r="D538" s="473"/>
      <c r="E538" s="473"/>
    </row>
    <row r="539" spans="1:5" s="172" customFormat="1" ht="12.75">
      <c r="A539" s="473"/>
      <c r="B539" s="473"/>
      <c r="C539" s="171"/>
      <c r="D539" s="473"/>
      <c r="E539" s="473"/>
    </row>
    <row r="540" spans="1:5" s="172" customFormat="1" ht="12.75">
      <c r="A540" s="473"/>
      <c r="B540" s="473"/>
      <c r="C540" s="171"/>
      <c r="D540" s="473"/>
      <c r="E540" s="473"/>
    </row>
    <row r="541" spans="1:5" s="172" customFormat="1" ht="12.75">
      <c r="A541" s="473"/>
      <c r="B541" s="473"/>
      <c r="C541" s="171"/>
      <c r="D541" s="473"/>
      <c r="E541" s="473"/>
    </row>
    <row r="542" spans="1:5" s="172" customFormat="1" ht="12.75">
      <c r="A542" s="473"/>
      <c r="B542" s="473"/>
      <c r="C542" s="171"/>
      <c r="D542" s="473"/>
      <c r="E542" s="473"/>
    </row>
    <row r="543" spans="1:5" s="172" customFormat="1" ht="12.75">
      <c r="A543" s="473"/>
      <c r="B543" s="473"/>
      <c r="C543" s="171"/>
      <c r="D543" s="473"/>
      <c r="E543" s="473"/>
    </row>
    <row r="544" spans="1:5" s="172" customFormat="1" ht="12.75">
      <c r="A544" s="473"/>
      <c r="B544" s="473"/>
      <c r="C544" s="171"/>
      <c r="D544" s="473"/>
      <c r="E544" s="473"/>
    </row>
    <row r="545" spans="1:5" s="172" customFormat="1" ht="12.75">
      <c r="A545" s="473"/>
      <c r="B545" s="473"/>
      <c r="C545" s="171"/>
      <c r="D545" s="473"/>
      <c r="E545" s="473"/>
    </row>
    <row r="546" spans="1:5" s="172" customFormat="1" ht="12.75">
      <c r="A546" s="473"/>
      <c r="B546" s="473"/>
      <c r="C546" s="171"/>
      <c r="D546" s="473"/>
      <c r="E546" s="473"/>
    </row>
    <row r="547" spans="1:5" s="172" customFormat="1" ht="12.75">
      <c r="A547" s="473"/>
      <c r="B547" s="473"/>
      <c r="C547" s="171"/>
      <c r="D547" s="473"/>
      <c r="E547" s="473"/>
    </row>
    <row r="548" spans="1:5" s="172" customFormat="1" ht="12.75">
      <c r="A548" s="473"/>
      <c r="B548" s="473"/>
      <c r="C548" s="171"/>
      <c r="D548" s="473"/>
      <c r="E548" s="473"/>
    </row>
    <row r="549" spans="1:5" s="172" customFormat="1" ht="12.75">
      <c r="A549" s="473"/>
      <c r="B549" s="473"/>
      <c r="C549" s="171"/>
      <c r="D549" s="473"/>
      <c r="E549" s="473"/>
    </row>
    <row r="550" spans="1:5" s="172" customFormat="1" ht="12.75">
      <c r="A550" s="473"/>
      <c r="B550" s="473"/>
      <c r="C550" s="171"/>
      <c r="D550" s="473"/>
      <c r="E550" s="473"/>
    </row>
    <row r="551" spans="1:5" s="172" customFormat="1" ht="12.75">
      <c r="A551" s="473"/>
      <c r="B551" s="473"/>
      <c r="C551" s="171"/>
      <c r="D551" s="473"/>
      <c r="E551" s="473"/>
    </row>
    <row r="552" spans="1:5" s="172" customFormat="1" ht="12.75">
      <c r="A552" s="473"/>
      <c r="B552" s="473"/>
      <c r="C552" s="171"/>
      <c r="D552" s="473"/>
      <c r="E552" s="473"/>
    </row>
    <row r="553" spans="1:5" s="172" customFormat="1" ht="12.75">
      <c r="A553" s="473"/>
      <c r="B553" s="473"/>
      <c r="C553" s="171"/>
      <c r="D553" s="473"/>
      <c r="E553" s="473"/>
    </row>
    <row r="554" spans="1:5" s="172" customFormat="1" ht="12.75">
      <c r="A554" s="473"/>
      <c r="B554" s="473"/>
      <c r="C554" s="171"/>
      <c r="D554" s="473"/>
      <c r="E554" s="473"/>
    </row>
    <row r="555" spans="1:5" s="172" customFormat="1" ht="12.75">
      <c r="A555" s="473"/>
      <c r="B555" s="473"/>
      <c r="C555" s="171"/>
      <c r="D555" s="473"/>
      <c r="E555" s="473"/>
    </row>
    <row r="556" spans="1:5" s="172" customFormat="1" ht="12.75">
      <c r="A556" s="473"/>
      <c r="B556" s="473"/>
      <c r="C556" s="171"/>
      <c r="D556" s="473"/>
      <c r="E556" s="473"/>
    </row>
    <row r="557" spans="1:5" s="172" customFormat="1" ht="12.75">
      <c r="A557" s="473"/>
      <c r="B557" s="473"/>
      <c r="C557" s="171"/>
      <c r="D557" s="473"/>
      <c r="E557" s="473"/>
    </row>
    <row r="558" spans="1:5" s="172" customFormat="1" ht="12.75">
      <c r="A558" s="473"/>
      <c r="B558" s="473"/>
      <c r="C558" s="171"/>
      <c r="D558" s="473"/>
      <c r="E558" s="473"/>
    </row>
    <row r="559" spans="1:5" s="172" customFormat="1" ht="12.75">
      <c r="A559" s="473"/>
      <c r="B559" s="473"/>
      <c r="C559" s="171"/>
      <c r="D559" s="473"/>
      <c r="E559" s="473"/>
    </row>
    <row r="560" spans="1:5" s="172" customFormat="1" ht="12.75">
      <c r="A560" s="473"/>
      <c r="B560" s="473"/>
      <c r="C560" s="171"/>
      <c r="D560" s="473"/>
      <c r="E560" s="473"/>
    </row>
    <row r="561" spans="1:5" s="172" customFormat="1" ht="12.75">
      <c r="A561" s="473"/>
      <c r="B561" s="473"/>
      <c r="C561" s="171"/>
      <c r="D561" s="473"/>
      <c r="E561" s="473"/>
    </row>
    <row r="562" spans="1:5" s="172" customFormat="1" ht="12.75">
      <c r="A562" s="473"/>
      <c r="B562" s="473"/>
      <c r="C562" s="171"/>
      <c r="D562" s="473"/>
      <c r="E562" s="473"/>
    </row>
    <row r="563" spans="1:5" s="172" customFormat="1" ht="12.75">
      <c r="A563" s="473"/>
      <c r="B563" s="473"/>
      <c r="C563" s="171"/>
      <c r="D563" s="473"/>
      <c r="E563" s="473"/>
    </row>
    <row r="564" spans="1:5" s="172" customFormat="1" ht="12.75">
      <c r="A564" s="473"/>
      <c r="B564" s="473"/>
      <c r="C564" s="171"/>
      <c r="D564" s="473"/>
      <c r="E564" s="473"/>
    </row>
    <row r="565" spans="1:5" s="172" customFormat="1" ht="12.75">
      <c r="A565" s="473"/>
      <c r="B565" s="473"/>
      <c r="C565" s="171"/>
      <c r="D565" s="473"/>
      <c r="E565" s="473"/>
    </row>
    <row r="566" spans="1:5" s="172" customFormat="1" ht="12.75">
      <c r="A566" s="473"/>
      <c r="B566" s="473"/>
      <c r="C566" s="171"/>
      <c r="D566" s="473"/>
      <c r="E566" s="473"/>
    </row>
    <row r="567" spans="1:5" s="172" customFormat="1" ht="12.75">
      <c r="A567" s="473"/>
      <c r="B567" s="473"/>
      <c r="C567" s="171"/>
      <c r="D567" s="473"/>
      <c r="E567" s="473"/>
    </row>
    <row r="568" spans="1:5" s="172" customFormat="1" ht="12.75">
      <c r="A568" s="473"/>
      <c r="B568" s="473"/>
      <c r="C568" s="171"/>
      <c r="D568" s="473"/>
      <c r="E568" s="473"/>
    </row>
    <row r="569" spans="1:5" s="172" customFormat="1" ht="12.75">
      <c r="A569" s="473"/>
      <c r="B569" s="473"/>
      <c r="C569" s="171"/>
      <c r="D569" s="473"/>
      <c r="E569" s="473"/>
    </row>
    <row r="570" spans="1:5" s="172" customFormat="1" ht="12.75">
      <c r="A570" s="473"/>
      <c r="B570" s="473"/>
      <c r="C570" s="171"/>
      <c r="D570" s="473"/>
      <c r="E570" s="473"/>
    </row>
    <row r="571" spans="1:5" s="172" customFormat="1" ht="12.75">
      <c r="A571" s="473"/>
      <c r="B571" s="473"/>
      <c r="C571" s="171"/>
      <c r="D571" s="473"/>
      <c r="E571" s="473"/>
    </row>
    <row r="572" spans="1:5" s="172" customFormat="1" ht="12.75">
      <c r="A572" s="473"/>
      <c r="B572" s="473"/>
      <c r="C572" s="171"/>
      <c r="D572" s="473"/>
      <c r="E572" s="473"/>
    </row>
    <row r="573" spans="1:5" s="172" customFormat="1" ht="12.75">
      <c r="A573" s="473"/>
      <c r="B573" s="473"/>
      <c r="C573" s="171"/>
      <c r="D573" s="473"/>
      <c r="E573" s="473"/>
    </row>
    <row r="574" spans="1:5" s="172" customFormat="1" ht="12.75">
      <c r="A574" s="473"/>
      <c r="B574" s="473"/>
      <c r="C574" s="171"/>
      <c r="D574" s="473"/>
      <c r="E574" s="473"/>
    </row>
    <row r="575" spans="1:5" s="172" customFormat="1" ht="12.75">
      <c r="A575" s="473"/>
      <c r="B575" s="473"/>
      <c r="C575" s="171"/>
      <c r="D575" s="473"/>
      <c r="E575" s="473"/>
    </row>
    <row r="576" spans="1:5" s="172" customFormat="1" ht="12.75">
      <c r="A576" s="473"/>
      <c r="B576" s="473"/>
      <c r="C576" s="171"/>
      <c r="D576" s="473"/>
      <c r="E576" s="473"/>
    </row>
    <row r="577" spans="1:5" s="172" customFormat="1" ht="12.75">
      <c r="A577" s="473"/>
      <c r="B577" s="473"/>
      <c r="C577" s="171"/>
      <c r="D577" s="473"/>
      <c r="E577" s="473"/>
    </row>
    <row r="578" spans="1:5" s="172" customFormat="1" ht="12.75">
      <c r="A578" s="473"/>
      <c r="B578" s="473"/>
      <c r="C578" s="171"/>
      <c r="D578" s="473"/>
      <c r="E578" s="473"/>
    </row>
    <row r="579" spans="1:5" s="172" customFormat="1" ht="12.75">
      <c r="A579" s="473"/>
      <c r="B579" s="473"/>
      <c r="C579" s="171"/>
      <c r="D579" s="473"/>
      <c r="E579" s="473"/>
    </row>
    <row r="580" spans="1:5" s="172" customFormat="1" ht="12.75">
      <c r="A580" s="473"/>
      <c r="B580" s="473"/>
      <c r="C580" s="171"/>
      <c r="D580" s="473"/>
      <c r="E580" s="473"/>
    </row>
    <row r="581" spans="1:5" s="172" customFormat="1" ht="12.75">
      <c r="A581" s="473"/>
      <c r="B581" s="473"/>
      <c r="C581" s="171"/>
      <c r="D581" s="473"/>
      <c r="E581" s="473"/>
    </row>
    <row r="582" spans="1:5" s="172" customFormat="1" ht="12.75">
      <c r="A582" s="473"/>
      <c r="B582" s="473"/>
      <c r="C582" s="171"/>
      <c r="D582" s="473"/>
      <c r="E582" s="473"/>
    </row>
    <row r="583" spans="1:5" s="172" customFormat="1" ht="12.75">
      <c r="A583" s="473"/>
      <c r="B583" s="473"/>
      <c r="C583" s="171"/>
      <c r="D583" s="473"/>
      <c r="E583" s="473"/>
    </row>
    <row r="584" spans="1:5" s="172" customFormat="1" ht="12.75">
      <c r="A584" s="473"/>
      <c r="B584" s="473"/>
      <c r="C584" s="171"/>
      <c r="D584" s="473"/>
      <c r="E584" s="473"/>
    </row>
    <row r="585" spans="1:5" s="172" customFormat="1" ht="12.75">
      <c r="A585" s="473"/>
      <c r="B585" s="473"/>
      <c r="C585" s="171"/>
      <c r="D585" s="473"/>
      <c r="E585" s="473"/>
    </row>
    <row r="586" spans="1:5" s="172" customFormat="1" ht="12.75">
      <c r="A586" s="473"/>
      <c r="B586" s="473"/>
      <c r="C586" s="171"/>
      <c r="D586" s="473"/>
      <c r="E586" s="473"/>
    </row>
    <row r="587" spans="1:5" s="172" customFormat="1" ht="12.75">
      <c r="A587" s="473"/>
      <c r="B587" s="473"/>
      <c r="C587" s="171"/>
      <c r="D587" s="473"/>
      <c r="E587" s="473"/>
    </row>
    <row r="588" spans="1:5" s="172" customFormat="1" ht="12.75">
      <c r="A588" s="473"/>
      <c r="B588" s="473"/>
      <c r="C588" s="171"/>
      <c r="D588" s="473"/>
      <c r="E588" s="473"/>
    </row>
    <row r="589" spans="1:5" s="172" customFormat="1" ht="12.75">
      <c r="A589" s="473"/>
      <c r="B589" s="473"/>
      <c r="C589" s="171"/>
      <c r="D589" s="473"/>
      <c r="E589" s="473"/>
    </row>
    <row r="590" spans="1:5" s="172" customFormat="1" ht="12.75">
      <c r="A590" s="473"/>
      <c r="B590" s="473"/>
      <c r="C590" s="171"/>
      <c r="D590" s="473"/>
      <c r="E590" s="473"/>
    </row>
    <row r="591" spans="1:5" s="172" customFormat="1" ht="12.75">
      <c r="A591" s="473"/>
      <c r="B591" s="473"/>
      <c r="C591" s="171"/>
      <c r="D591" s="473"/>
      <c r="E591" s="473"/>
    </row>
    <row r="592" spans="1:5" s="172" customFormat="1" ht="12.75">
      <c r="A592" s="473"/>
      <c r="B592" s="473"/>
      <c r="C592" s="171"/>
      <c r="D592" s="473"/>
      <c r="E592" s="473"/>
    </row>
    <row r="593" spans="1:5" s="172" customFormat="1" ht="12.75">
      <c r="A593" s="473"/>
      <c r="B593" s="473"/>
      <c r="C593" s="171"/>
      <c r="D593" s="473"/>
      <c r="E593" s="473"/>
    </row>
    <row r="594" spans="1:5" s="172" customFormat="1" ht="12.75">
      <c r="A594" s="473"/>
      <c r="B594" s="473"/>
      <c r="C594" s="171"/>
      <c r="D594" s="473"/>
      <c r="E594" s="473"/>
    </row>
    <row r="595" spans="1:5" s="172" customFormat="1" ht="12.75">
      <c r="A595" s="473"/>
      <c r="B595" s="473"/>
      <c r="C595" s="171"/>
      <c r="D595" s="473"/>
      <c r="E595" s="473"/>
    </row>
    <row r="596" spans="1:5" s="172" customFormat="1" ht="12.75">
      <c r="A596" s="473"/>
      <c r="B596" s="473"/>
      <c r="C596" s="171"/>
      <c r="D596" s="473"/>
      <c r="E596" s="473"/>
    </row>
    <row r="597" spans="1:5" s="172" customFormat="1" ht="12.75">
      <c r="A597" s="473"/>
      <c r="B597" s="473"/>
      <c r="C597" s="171"/>
      <c r="D597" s="473"/>
      <c r="E597" s="473"/>
    </row>
    <row r="598" spans="1:5" s="172" customFormat="1" ht="12.75">
      <c r="A598" s="473"/>
      <c r="B598" s="473"/>
      <c r="C598" s="171"/>
      <c r="D598" s="473"/>
      <c r="E598" s="473"/>
    </row>
    <row r="599" spans="1:5" s="172" customFormat="1" ht="12.75">
      <c r="A599" s="473"/>
      <c r="B599" s="473"/>
      <c r="C599" s="171"/>
      <c r="D599" s="473"/>
      <c r="E599" s="473"/>
    </row>
    <row r="600" spans="1:5" s="172" customFormat="1" ht="12.75">
      <c r="A600" s="473"/>
      <c r="B600" s="473"/>
      <c r="C600" s="171"/>
      <c r="D600" s="473"/>
      <c r="E600" s="473"/>
    </row>
    <row r="601" spans="1:5" s="172" customFormat="1" ht="12.75">
      <c r="A601" s="473"/>
      <c r="B601" s="473"/>
      <c r="C601" s="171"/>
      <c r="D601" s="473"/>
      <c r="E601" s="473"/>
    </row>
    <row r="602" spans="1:5" s="172" customFormat="1" ht="12.75">
      <c r="A602" s="473"/>
      <c r="B602" s="473"/>
      <c r="C602" s="171"/>
      <c r="D602" s="473"/>
      <c r="E602" s="473"/>
    </row>
    <row r="603" spans="1:5" s="172" customFormat="1" ht="12.75">
      <c r="A603" s="473"/>
      <c r="B603" s="473"/>
      <c r="C603" s="171"/>
      <c r="D603" s="473"/>
      <c r="E603" s="473"/>
    </row>
    <row r="604" spans="1:5" s="172" customFormat="1" ht="12.75">
      <c r="A604" s="473"/>
      <c r="B604" s="473"/>
      <c r="C604" s="171"/>
      <c r="D604" s="473"/>
      <c r="E604" s="473"/>
    </row>
    <row r="605" spans="1:5" s="172" customFormat="1" ht="12.75">
      <c r="A605" s="473"/>
      <c r="B605" s="473"/>
      <c r="C605" s="171"/>
      <c r="D605" s="473"/>
      <c r="E605" s="473"/>
    </row>
    <row r="606" spans="1:5" s="172" customFormat="1" ht="12.75">
      <c r="A606" s="473"/>
      <c r="B606" s="473"/>
      <c r="C606" s="171"/>
      <c r="D606" s="473"/>
      <c r="E606" s="473"/>
    </row>
    <row r="607" spans="1:5" s="172" customFormat="1" ht="12.75">
      <c r="A607" s="473"/>
      <c r="B607" s="473"/>
      <c r="C607" s="171"/>
      <c r="D607" s="473"/>
      <c r="E607" s="473"/>
    </row>
    <row r="608" spans="1:5" s="172" customFormat="1" ht="12.75">
      <c r="A608" s="473"/>
      <c r="B608" s="473"/>
      <c r="C608" s="171"/>
      <c r="D608" s="473"/>
      <c r="E608" s="473"/>
    </row>
    <row r="609" spans="1:5" s="172" customFormat="1" ht="12.75">
      <c r="A609" s="473"/>
      <c r="B609" s="473"/>
      <c r="C609" s="171"/>
      <c r="D609" s="473"/>
      <c r="E609" s="473"/>
    </row>
    <row r="610" spans="1:5" s="172" customFormat="1" ht="12.75">
      <c r="A610" s="473"/>
      <c r="B610" s="473"/>
      <c r="C610" s="171"/>
      <c r="D610" s="473"/>
      <c r="E610" s="473"/>
    </row>
    <row r="611" spans="1:5" s="172" customFormat="1" ht="12.75">
      <c r="A611" s="473"/>
      <c r="B611" s="473"/>
      <c r="C611" s="171"/>
      <c r="D611" s="473"/>
      <c r="E611" s="473"/>
    </row>
    <row r="612" spans="1:5" s="172" customFormat="1" ht="12.75">
      <c r="A612" s="473"/>
      <c r="B612" s="473"/>
      <c r="C612" s="171"/>
      <c r="D612" s="473"/>
      <c r="E612" s="473"/>
    </row>
    <row r="613" spans="1:5" s="172" customFormat="1" ht="12.75">
      <c r="A613" s="473"/>
      <c r="B613" s="473"/>
      <c r="C613" s="171"/>
      <c r="D613" s="473"/>
      <c r="E613" s="473"/>
    </row>
    <row r="614" spans="1:5" s="172" customFormat="1" ht="12.75">
      <c r="A614" s="473"/>
      <c r="B614" s="473"/>
      <c r="C614" s="171"/>
      <c r="D614" s="473"/>
      <c r="E614" s="473"/>
    </row>
    <row r="615" spans="1:5" s="172" customFormat="1" ht="12.75">
      <c r="A615" s="473"/>
      <c r="B615" s="473"/>
      <c r="C615" s="171"/>
      <c r="D615" s="473"/>
      <c r="E615" s="473"/>
    </row>
    <row r="616" spans="1:5" s="172" customFormat="1" ht="12.75">
      <c r="A616" s="473"/>
      <c r="B616" s="473"/>
      <c r="C616" s="171"/>
      <c r="D616" s="473"/>
      <c r="E616" s="473"/>
    </row>
    <row r="617" spans="1:5" s="172" customFormat="1" ht="12.75">
      <c r="A617" s="473"/>
      <c r="B617" s="473"/>
      <c r="C617" s="171"/>
      <c r="D617" s="473"/>
      <c r="E617" s="473"/>
    </row>
    <row r="618" spans="1:5" s="172" customFormat="1" ht="12.75">
      <c r="A618" s="473"/>
      <c r="B618" s="473"/>
      <c r="C618" s="171"/>
      <c r="D618" s="473"/>
      <c r="E618" s="473"/>
    </row>
    <row r="619" spans="1:5" s="172" customFormat="1" ht="12.75">
      <c r="A619" s="473"/>
      <c r="B619" s="473"/>
      <c r="C619" s="171"/>
      <c r="D619" s="473"/>
      <c r="E619" s="473"/>
    </row>
    <row r="620" spans="1:5" s="172" customFormat="1" ht="12.75">
      <c r="A620" s="473"/>
      <c r="B620" s="473"/>
      <c r="C620" s="171"/>
      <c r="D620" s="473"/>
      <c r="E620" s="473"/>
    </row>
    <row r="621" spans="1:5" s="172" customFormat="1" ht="12.75">
      <c r="A621" s="473"/>
      <c r="B621" s="473"/>
      <c r="C621" s="171"/>
      <c r="D621" s="473"/>
      <c r="E621" s="473"/>
    </row>
    <row r="622" spans="1:5" s="172" customFormat="1" ht="12.75">
      <c r="A622" s="473"/>
      <c r="B622" s="473"/>
      <c r="C622" s="171"/>
      <c r="D622" s="473"/>
      <c r="E622" s="473"/>
    </row>
    <row r="623" spans="1:5" s="172" customFormat="1" ht="12.75">
      <c r="A623" s="473"/>
      <c r="B623" s="473"/>
      <c r="C623" s="171"/>
      <c r="D623" s="473"/>
      <c r="E623" s="473"/>
    </row>
    <row r="624" spans="1:5" s="172" customFormat="1" ht="12.75">
      <c r="A624" s="473"/>
      <c r="B624" s="473"/>
      <c r="C624" s="171"/>
      <c r="D624" s="473"/>
      <c r="E624" s="473"/>
    </row>
    <row r="625" spans="1:5" s="172" customFormat="1" ht="12.75">
      <c r="A625" s="473"/>
      <c r="B625" s="473"/>
      <c r="C625" s="171"/>
      <c r="D625" s="473"/>
      <c r="E625" s="473"/>
    </row>
    <row r="626" spans="1:5" s="172" customFormat="1" ht="12.75">
      <c r="A626" s="473"/>
      <c r="B626" s="473"/>
      <c r="C626" s="171"/>
      <c r="D626" s="473"/>
      <c r="E626" s="473"/>
    </row>
    <row r="627" spans="1:5" s="172" customFormat="1" ht="12.75">
      <c r="A627" s="473"/>
      <c r="B627" s="473"/>
      <c r="C627" s="171"/>
      <c r="D627" s="473"/>
      <c r="E627" s="473"/>
    </row>
    <row r="628" spans="1:5" s="172" customFormat="1" ht="12.75">
      <c r="A628" s="473"/>
      <c r="B628" s="473"/>
      <c r="C628" s="171"/>
      <c r="D628" s="473"/>
      <c r="E628" s="473"/>
    </row>
    <row r="629" spans="1:5" s="172" customFormat="1" ht="12.75">
      <c r="A629" s="473"/>
      <c r="B629" s="473"/>
      <c r="C629" s="171"/>
      <c r="D629" s="473"/>
      <c r="E629" s="473"/>
    </row>
    <row r="630" spans="1:5" s="172" customFormat="1" ht="12.75">
      <c r="A630" s="473"/>
      <c r="B630" s="473"/>
      <c r="C630" s="171"/>
      <c r="D630" s="473"/>
      <c r="E630" s="473"/>
    </row>
    <row r="631" spans="1:5" s="172" customFormat="1" ht="12.75">
      <c r="A631" s="473"/>
      <c r="B631" s="473"/>
      <c r="C631" s="171"/>
      <c r="D631" s="473"/>
      <c r="E631" s="473"/>
    </row>
    <row r="632" spans="1:5" s="172" customFormat="1" ht="12.75">
      <c r="A632" s="473"/>
      <c r="B632" s="473"/>
      <c r="C632" s="171"/>
      <c r="D632" s="473"/>
      <c r="E632" s="473"/>
    </row>
    <row r="633" spans="1:5" s="172" customFormat="1" ht="12.75">
      <c r="A633" s="473"/>
      <c r="B633" s="473"/>
      <c r="C633" s="171"/>
      <c r="D633" s="473"/>
      <c r="E633" s="473"/>
    </row>
    <row r="634" spans="1:5" s="172" customFormat="1" ht="12.75">
      <c r="A634" s="473"/>
      <c r="B634" s="473"/>
      <c r="C634" s="171"/>
      <c r="D634" s="473"/>
      <c r="E634" s="473"/>
    </row>
    <row r="635" spans="1:5" s="172" customFormat="1" ht="12.75">
      <c r="A635" s="473"/>
      <c r="B635" s="473"/>
      <c r="C635" s="171"/>
      <c r="D635" s="473"/>
      <c r="E635" s="473"/>
    </row>
    <row r="636" spans="1:5" s="172" customFormat="1" ht="12.75">
      <c r="A636" s="473"/>
      <c r="B636" s="473"/>
      <c r="C636" s="171"/>
      <c r="D636" s="473"/>
      <c r="E636" s="473"/>
    </row>
    <row r="637" spans="1:5" s="172" customFormat="1" ht="12.75">
      <c r="A637" s="473"/>
      <c r="B637" s="473"/>
      <c r="C637" s="171"/>
      <c r="D637" s="473"/>
      <c r="E637" s="473"/>
    </row>
    <row r="638" spans="1:5" s="172" customFormat="1" ht="12.75">
      <c r="A638" s="473"/>
      <c r="B638" s="473"/>
      <c r="C638" s="171"/>
      <c r="D638" s="473"/>
      <c r="E638" s="473"/>
    </row>
    <row r="639" spans="1:5" s="172" customFormat="1" ht="12.75">
      <c r="A639" s="473"/>
      <c r="B639" s="473"/>
      <c r="C639" s="171"/>
      <c r="D639" s="473"/>
      <c r="E639" s="473"/>
    </row>
    <row r="640" spans="1:5" s="172" customFormat="1" ht="12.75">
      <c r="A640" s="473"/>
      <c r="B640" s="473"/>
      <c r="C640" s="171"/>
      <c r="D640" s="473"/>
      <c r="E640" s="473"/>
    </row>
    <row r="641" spans="1:5" s="172" customFormat="1" ht="12.75">
      <c r="A641" s="473"/>
      <c r="B641" s="473"/>
      <c r="C641" s="171"/>
      <c r="D641" s="473"/>
      <c r="E641" s="473"/>
    </row>
    <row r="642" spans="1:5" s="172" customFormat="1" ht="12.75">
      <c r="A642" s="473"/>
      <c r="B642" s="473"/>
      <c r="C642" s="171"/>
      <c r="D642" s="473"/>
      <c r="E642" s="473"/>
    </row>
    <row r="643" spans="1:5" s="172" customFormat="1" ht="12.75">
      <c r="A643" s="473"/>
      <c r="B643" s="473"/>
      <c r="C643" s="171"/>
      <c r="D643" s="473"/>
      <c r="E643" s="473"/>
    </row>
    <row r="644" spans="1:5" s="172" customFormat="1" ht="12.75">
      <c r="A644" s="473"/>
      <c r="B644" s="473"/>
      <c r="C644" s="171"/>
      <c r="D644" s="473"/>
      <c r="E644" s="473"/>
    </row>
    <row r="645" spans="1:5" s="172" customFormat="1" ht="12.75">
      <c r="A645" s="473"/>
      <c r="B645" s="473"/>
      <c r="C645" s="171"/>
      <c r="D645" s="473"/>
      <c r="E645" s="473"/>
    </row>
    <row r="646" spans="1:5" s="172" customFormat="1" ht="12.75">
      <c r="A646" s="473"/>
      <c r="B646" s="473"/>
      <c r="C646" s="171"/>
      <c r="D646" s="473"/>
      <c r="E646" s="473"/>
    </row>
    <row r="647" spans="1:5" s="172" customFormat="1" ht="12.75">
      <c r="A647" s="473"/>
      <c r="B647" s="473"/>
      <c r="C647" s="171"/>
      <c r="D647" s="473"/>
      <c r="E647" s="473"/>
    </row>
    <row r="648" spans="1:5" s="172" customFormat="1" ht="12.75">
      <c r="A648" s="473"/>
      <c r="B648" s="473"/>
      <c r="C648" s="171"/>
      <c r="D648" s="473"/>
      <c r="E648" s="473"/>
    </row>
    <row r="649" spans="1:5" s="172" customFormat="1" ht="12.75">
      <c r="A649" s="473"/>
      <c r="B649" s="473"/>
      <c r="C649" s="171"/>
      <c r="D649" s="473"/>
      <c r="E649" s="473"/>
    </row>
    <row r="650" spans="1:5" s="172" customFormat="1" ht="12.75">
      <c r="A650" s="473"/>
      <c r="B650" s="473"/>
      <c r="C650" s="171"/>
      <c r="D650" s="473"/>
      <c r="E650" s="473"/>
    </row>
    <row r="651" spans="1:5" s="172" customFormat="1" ht="12.75">
      <c r="A651" s="473"/>
      <c r="B651" s="473"/>
      <c r="C651" s="171"/>
      <c r="D651" s="473"/>
      <c r="E651" s="473"/>
    </row>
    <row r="652" spans="1:5" s="172" customFormat="1" ht="12.75">
      <c r="A652" s="473"/>
      <c r="B652" s="473"/>
      <c r="C652" s="171"/>
      <c r="D652" s="473"/>
      <c r="E652" s="473"/>
    </row>
    <row r="653" spans="1:5" s="172" customFormat="1" ht="12.75">
      <c r="A653" s="473"/>
      <c r="B653" s="473"/>
      <c r="C653" s="171"/>
      <c r="D653" s="473"/>
      <c r="E653" s="473"/>
    </row>
    <row r="654" spans="1:5" s="172" customFormat="1" ht="12.75">
      <c r="A654" s="473"/>
      <c r="B654" s="473"/>
      <c r="C654" s="171"/>
      <c r="D654" s="473"/>
      <c r="E654" s="473"/>
    </row>
    <row r="655" spans="1:5" s="172" customFormat="1" ht="12.75">
      <c r="A655" s="473"/>
      <c r="B655" s="473"/>
      <c r="C655" s="171"/>
      <c r="D655" s="473"/>
      <c r="E655" s="473"/>
    </row>
    <row r="656" spans="1:5" s="172" customFormat="1" ht="12.75">
      <c r="A656" s="473"/>
      <c r="B656" s="473"/>
      <c r="C656" s="171"/>
      <c r="D656" s="473"/>
      <c r="E656" s="473"/>
    </row>
    <row r="657" spans="1:5" s="172" customFormat="1" ht="12.75">
      <c r="A657" s="473"/>
      <c r="B657" s="473"/>
      <c r="C657" s="171"/>
      <c r="D657" s="473"/>
      <c r="E657" s="473"/>
    </row>
    <row r="658" spans="1:5" s="172" customFormat="1" ht="12.75">
      <c r="A658" s="473"/>
      <c r="B658" s="473"/>
      <c r="C658" s="171"/>
      <c r="D658" s="473"/>
      <c r="E658" s="473"/>
    </row>
    <row r="659" spans="1:5" s="172" customFormat="1" ht="12.75">
      <c r="A659" s="473"/>
      <c r="B659" s="473"/>
      <c r="C659" s="171"/>
      <c r="D659" s="473"/>
      <c r="E659" s="473"/>
    </row>
    <row r="660" spans="1:5" s="172" customFormat="1" ht="12.75">
      <c r="A660" s="473"/>
      <c r="B660" s="473"/>
      <c r="C660" s="171"/>
      <c r="D660" s="473"/>
      <c r="E660" s="473"/>
    </row>
    <row r="661" spans="1:5" s="172" customFormat="1" ht="12.75">
      <c r="A661" s="473"/>
      <c r="B661" s="473"/>
      <c r="C661" s="171"/>
      <c r="D661" s="473"/>
      <c r="E661" s="473"/>
    </row>
    <row r="662" spans="1:5" s="172" customFormat="1" ht="12.75">
      <c r="A662" s="473"/>
      <c r="B662" s="473"/>
      <c r="C662" s="171"/>
      <c r="D662" s="473"/>
      <c r="E662" s="473"/>
    </row>
    <row r="663" spans="1:5" s="172" customFormat="1" ht="12.75">
      <c r="A663" s="473"/>
      <c r="B663" s="473"/>
      <c r="C663" s="171"/>
      <c r="D663" s="473"/>
      <c r="E663" s="473"/>
    </row>
    <row r="664" spans="1:5" s="172" customFormat="1" ht="12.75">
      <c r="A664" s="473"/>
      <c r="B664" s="473"/>
      <c r="C664" s="171"/>
      <c r="D664" s="473"/>
      <c r="E664" s="473"/>
    </row>
    <row r="665" spans="1:5" s="172" customFormat="1" ht="12.75">
      <c r="A665" s="473"/>
      <c r="B665" s="473"/>
      <c r="C665" s="171"/>
      <c r="D665" s="473"/>
      <c r="E665" s="473"/>
    </row>
    <row r="666" spans="1:5" s="172" customFormat="1" ht="12.75">
      <c r="A666" s="473"/>
      <c r="B666" s="473"/>
      <c r="C666" s="171"/>
      <c r="D666" s="473"/>
      <c r="E666" s="473"/>
    </row>
    <row r="667" spans="1:5" s="172" customFormat="1" ht="12.75">
      <c r="A667" s="473"/>
      <c r="B667" s="473"/>
      <c r="C667" s="171"/>
      <c r="D667" s="473"/>
      <c r="E667" s="473"/>
    </row>
    <row r="668" spans="1:5" s="172" customFormat="1" ht="12.75">
      <c r="A668" s="473"/>
      <c r="B668" s="473"/>
      <c r="C668" s="171"/>
      <c r="D668" s="473"/>
      <c r="E668" s="473"/>
    </row>
    <row r="669" spans="1:5" s="172" customFormat="1" ht="12.75">
      <c r="A669" s="473"/>
      <c r="B669" s="473"/>
      <c r="C669" s="171"/>
      <c r="D669" s="473"/>
      <c r="E669" s="473"/>
    </row>
    <row r="670" spans="1:5" s="172" customFormat="1" ht="12.75">
      <c r="A670" s="473"/>
      <c r="B670" s="473"/>
      <c r="C670" s="171"/>
      <c r="D670" s="473"/>
      <c r="E670" s="473"/>
    </row>
    <row r="671" spans="1:5" s="172" customFormat="1" ht="12.75">
      <c r="A671" s="473"/>
      <c r="B671" s="473"/>
      <c r="C671" s="171"/>
      <c r="D671" s="473"/>
      <c r="E671" s="473"/>
    </row>
    <row r="672" spans="1:5" s="172" customFormat="1" ht="12.75">
      <c r="A672" s="473"/>
      <c r="B672" s="473"/>
      <c r="C672" s="171"/>
      <c r="D672" s="473"/>
      <c r="E672" s="473"/>
    </row>
    <row r="673" spans="1:5" s="172" customFormat="1" ht="12.75">
      <c r="A673" s="473"/>
      <c r="B673" s="473"/>
      <c r="C673" s="171"/>
      <c r="D673" s="473"/>
      <c r="E673" s="473"/>
    </row>
    <row r="674" spans="1:5" s="172" customFormat="1" ht="12.75">
      <c r="A674" s="473"/>
      <c r="B674" s="473"/>
      <c r="C674" s="171"/>
      <c r="D674" s="473"/>
      <c r="E674" s="473"/>
    </row>
    <row r="675" spans="1:5" s="172" customFormat="1" ht="12.75">
      <c r="A675" s="473"/>
      <c r="B675" s="473"/>
      <c r="C675" s="171"/>
      <c r="D675" s="473"/>
      <c r="E675" s="473"/>
    </row>
    <row r="676" spans="1:5" s="172" customFormat="1" ht="12.75">
      <c r="A676" s="473"/>
      <c r="B676" s="473"/>
      <c r="C676" s="171"/>
      <c r="D676" s="473"/>
      <c r="E676" s="473"/>
    </row>
    <row r="677" spans="1:5" s="172" customFormat="1" ht="12.75">
      <c r="A677" s="473"/>
      <c r="B677" s="473"/>
      <c r="C677" s="171"/>
      <c r="D677" s="473"/>
      <c r="E677" s="473"/>
    </row>
    <row r="678" spans="1:5" s="172" customFormat="1" ht="12.75">
      <c r="A678" s="473"/>
      <c r="B678" s="473"/>
      <c r="C678" s="171"/>
      <c r="D678" s="473"/>
      <c r="E678" s="473"/>
    </row>
    <row r="679" spans="1:5" s="172" customFormat="1" ht="12.75">
      <c r="A679" s="473"/>
      <c r="B679" s="473"/>
      <c r="C679" s="171"/>
      <c r="D679" s="473"/>
      <c r="E679" s="473"/>
    </row>
    <row r="680" spans="1:5" s="172" customFormat="1" ht="12.75">
      <c r="A680" s="473"/>
      <c r="B680" s="473"/>
      <c r="C680" s="171"/>
      <c r="D680" s="473"/>
      <c r="E680" s="473"/>
    </row>
    <row r="681" spans="1:5" s="172" customFormat="1" ht="12.75">
      <c r="A681" s="473"/>
      <c r="B681" s="473"/>
      <c r="C681" s="171"/>
      <c r="D681" s="473"/>
      <c r="E681" s="473"/>
    </row>
    <row r="682" spans="1:5" s="172" customFormat="1" ht="12.75">
      <c r="A682" s="473"/>
      <c r="B682" s="473"/>
      <c r="C682" s="171"/>
      <c r="D682" s="473"/>
      <c r="E682" s="473"/>
    </row>
    <row r="683" spans="1:5" s="172" customFormat="1" ht="12.75">
      <c r="A683" s="473"/>
      <c r="B683" s="473"/>
      <c r="C683" s="171"/>
      <c r="D683" s="473"/>
      <c r="E683" s="473"/>
    </row>
    <row r="684" spans="1:5" s="172" customFormat="1" ht="12.75">
      <c r="A684" s="473"/>
      <c r="B684" s="473"/>
      <c r="C684" s="171"/>
      <c r="D684" s="473"/>
      <c r="E684" s="473"/>
    </row>
    <row r="685" spans="1:5" s="172" customFormat="1" ht="12.75">
      <c r="A685" s="473"/>
      <c r="B685" s="473"/>
      <c r="C685" s="171"/>
      <c r="D685" s="473"/>
      <c r="E685" s="473"/>
    </row>
    <row r="686" spans="1:5" s="172" customFormat="1" ht="12.75">
      <c r="A686" s="473"/>
      <c r="B686" s="473"/>
      <c r="C686" s="171"/>
      <c r="D686" s="473"/>
      <c r="E686" s="473"/>
    </row>
    <row r="687" spans="1:5" s="172" customFormat="1" ht="12.75">
      <c r="A687" s="473"/>
      <c r="B687" s="473"/>
      <c r="C687" s="171"/>
      <c r="D687" s="473"/>
      <c r="E687" s="473"/>
    </row>
    <row r="688" spans="1:5" s="172" customFormat="1" ht="12.75">
      <c r="A688" s="473"/>
      <c r="B688" s="473"/>
      <c r="C688" s="171"/>
      <c r="D688" s="473"/>
      <c r="E688" s="473"/>
    </row>
    <row r="689" spans="1:5" s="172" customFormat="1" ht="12.75">
      <c r="A689" s="473"/>
      <c r="B689" s="473"/>
      <c r="C689" s="171"/>
      <c r="D689" s="473"/>
      <c r="E689" s="473"/>
    </row>
    <row r="690" spans="1:5" s="172" customFormat="1" ht="12.75">
      <c r="A690" s="473"/>
      <c r="B690" s="473"/>
      <c r="C690" s="171"/>
      <c r="D690" s="473"/>
      <c r="E690" s="473"/>
    </row>
    <row r="691" spans="1:5" s="172" customFormat="1" ht="12.75">
      <c r="A691" s="473"/>
      <c r="B691" s="473"/>
      <c r="C691" s="171"/>
      <c r="D691" s="473"/>
      <c r="E691" s="473"/>
    </row>
    <row r="692" spans="1:5" s="172" customFormat="1" ht="12.75">
      <c r="A692" s="473"/>
      <c r="B692" s="473"/>
      <c r="C692" s="171"/>
      <c r="D692" s="473"/>
      <c r="E692" s="473"/>
    </row>
    <row r="693" spans="1:5" s="172" customFormat="1" ht="12.75">
      <c r="A693" s="473"/>
      <c r="B693" s="473"/>
      <c r="C693" s="171"/>
      <c r="D693" s="473"/>
      <c r="E693" s="473"/>
    </row>
    <row r="694" spans="1:5" s="172" customFormat="1" ht="12.75">
      <c r="A694" s="473"/>
      <c r="B694" s="473"/>
      <c r="C694" s="171"/>
      <c r="D694" s="473"/>
      <c r="E694" s="473"/>
    </row>
    <row r="695" spans="1:5" s="172" customFormat="1" ht="12.75">
      <c r="A695" s="473"/>
      <c r="B695" s="473"/>
      <c r="C695" s="171"/>
      <c r="D695" s="473"/>
      <c r="E695" s="473"/>
    </row>
    <row r="696" spans="1:5" s="172" customFormat="1" ht="12.75">
      <c r="A696" s="473"/>
      <c r="B696" s="473"/>
      <c r="C696" s="171"/>
      <c r="D696" s="473"/>
      <c r="E696" s="473"/>
    </row>
    <row r="697" spans="1:5" s="172" customFormat="1" ht="12.75">
      <c r="A697" s="473"/>
      <c r="B697" s="473"/>
      <c r="C697" s="171"/>
      <c r="D697" s="473"/>
      <c r="E697" s="473"/>
    </row>
    <row r="698" spans="1:5" s="172" customFormat="1" ht="12.75">
      <c r="A698" s="473"/>
      <c r="B698" s="473"/>
      <c r="C698" s="171"/>
      <c r="D698" s="473"/>
      <c r="E698" s="473"/>
    </row>
    <row r="699" spans="1:5" s="172" customFormat="1" ht="12.75">
      <c r="A699" s="473"/>
      <c r="B699" s="473"/>
      <c r="C699" s="171"/>
      <c r="D699" s="473"/>
      <c r="E699" s="473"/>
    </row>
    <row r="700" spans="1:5" s="172" customFormat="1" ht="12.75">
      <c r="A700" s="473"/>
      <c r="B700" s="473"/>
      <c r="C700" s="171"/>
      <c r="D700" s="473"/>
      <c r="E700" s="473"/>
    </row>
    <row r="701" spans="1:5" s="172" customFormat="1" ht="12.75">
      <c r="A701" s="473"/>
      <c r="B701" s="473"/>
      <c r="C701" s="171"/>
      <c r="D701" s="473"/>
      <c r="E701" s="473"/>
    </row>
    <row r="702" spans="1:5" s="172" customFormat="1" ht="12.75">
      <c r="A702" s="473"/>
      <c r="B702" s="473"/>
      <c r="C702" s="171"/>
      <c r="D702" s="473"/>
      <c r="E702" s="473"/>
    </row>
    <row r="703" spans="1:5" s="172" customFormat="1" ht="12.75">
      <c r="A703" s="473"/>
      <c r="B703" s="473"/>
      <c r="C703" s="171"/>
      <c r="D703" s="473"/>
      <c r="E703" s="473"/>
    </row>
    <row r="704" spans="1:5" s="172" customFormat="1" ht="12.75">
      <c r="A704" s="473"/>
      <c r="B704" s="473"/>
      <c r="C704" s="171"/>
      <c r="D704" s="473"/>
      <c r="E704" s="473"/>
    </row>
    <row r="705" spans="1:5" s="172" customFormat="1" ht="12.75">
      <c r="A705" s="473"/>
      <c r="B705" s="473"/>
      <c r="C705" s="171"/>
      <c r="D705" s="473"/>
      <c r="E705" s="473"/>
    </row>
    <row r="706" spans="1:5" s="172" customFormat="1" ht="12.75">
      <c r="A706" s="473"/>
      <c r="B706" s="473"/>
      <c r="C706" s="171"/>
      <c r="D706" s="473"/>
      <c r="E706" s="473"/>
    </row>
    <row r="707" spans="1:5" s="172" customFormat="1" ht="12.75">
      <c r="A707" s="473"/>
      <c r="B707" s="473"/>
      <c r="C707" s="171"/>
      <c r="D707" s="473"/>
      <c r="E707" s="473"/>
    </row>
    <row r="708" spans="1:5" s="172" customFormat="1" ht="12.75">
      <c r="A708" s="473"/>
      <c r="B708" s="473"/>
      <c r="C708" s="171"/>
      <c r="D708" s="473"/>
      <c r="E708" s="473"/>
    </row>
    <row r="709" spans="1:5" s="172" customFormat="1" ht="12.75">
      <c r="A709" s="473"/>
      <c r="B709" s="473"/>
      <c r="C709" s="171"/>
      <c r="D709" s="473"/>
      <c r="E709" s="473"/>
    </row>
    <row r="710" spans="1:5" s="172" customFormat="1" ht="12.75">
      <c r="A710" s="473"/>
      <c r="B710" s="473"/>
      <c r="C710" s="171"/>
      <c r="D710" s="473"/>
      <c r="E710" s="473"/>
    </row>
    <row r="711" spans="1:5" s="172" customFormat="1" ht="12.75">
      <c r="A711" s="473"/>
      <c r="B711" s="473"/>
      <c r="C711" s="171"/>
      <c r="D711" s="473"/>
      <c r="E711" s="473"/>
    </row>
    <row r="712" spans="1:5" s="172" customFormat="1" ht="12.75">
      <c r="A712" s="473"/>
      <c r="B712" s="473"/>
      <c r="C712" s="171"/>
      <c r="D712" s="473"/>
      <c r="E712" s="473"/>
    </row>
    <row r="713" spans="1:5" s="172" customFormat="1" ht="12.75">
      <c r="A713" s="473"/>
      <c r="B713" s="473"/>
      <c r="C713" s="171"/>
      <c r="D713" s="473"/>
      <c r="E713" s="473"/>
    </row>
    <row r="714" spans="1:5" s="172" customFormat="1" ht="12.75">
      <c r="A714" s="473"/>
      <c r="B714" s="473"/>
      <c r="C714" s="171"/>
      <c r="D714" s="473"/>
      <c r="E714" s="473"/>
    </row>
    <row r="715" spans="1:5" s="172" customFormat="1" ht="12.75">
      <c r="A715" s="473"/>
      <c r="B715" s="473"/>
      <c r="C715" s="171"/>
      <c r="D715" s="473"/>
      <c r="E715" s="473"/>
    </row>
    <row r="716" spans="1:5" s="172" customFormat="1" ht="12.75">
      <c r="A716" s="473"/>
      <c r="B716" s="473"/>
      <c r="C716" s="171"/>
      <c r="D716" s="473"/>
      <c r="E716" s="473"/>
    </row>
    <row r="717" spans="1:5" s="172" customFormat="1" ht="12.75">
      <c r="A717" s="473"/>
      <c r="B717" s="473"/>
      <c r="C717" s="171"/>
      <c r="D717" s="473"/>
      <c r="E717" s="473"/>
    </row>
    <row r="718" spans="1:5" s="172" customFormat="1" ht="12.75">
      <c r="A718" s="473"/>
      <c r="B718" s="473"/>
      <c r="C718" s="171"/>
      <c r="D718" s="473"/>
      <c r="E718" s="473"/>
    </row>
    <row r="719" spans="1:5" s="172" customFormat="1" ht="12.75">
      <c r="A719" s="473"/>
      <c r="B719" s="473"/>
      <c r="C719" s="171"/>
      <c r="D719" s="473"/>
      <c r="E719" s="473"/>
    </row>
    <row r="720" spans="1:5" s="172" customFormat="1" ht="12.75">
      <c r="A720" s="473"/>
      <c r="B720" s="473"/>
      <c r="C720" s="171"/>
      <c r="D720" s="473"/>
      <c r="E720" s="473"/>
    </row>
    <row r="721" spans="1:5" s="172" customFormat="1" ht="12.75">
      <c r="A721" s="473"/>
      <c r="B721" s="473"/>
      <c r="C721" s="171"/>
      <c r="D721" s="473"/>
      <c r="E721" s="473"/>
    </row>
    <row r="722" spans="1:5" s="172" customFormat="1" ht="12.75">
      <c r="A722" s="473"/>
      <c r="B722" s="473"/>
      <c r="C722" s="171"/>
      <c r="D722" s="473"/>
      <c r="E722" s="473"/>
    </row>
    <row r="723" spans="1:5" s="172" customFormat="1" ht="12.75">
      <c r="A723" s="473"/>
      <c r="B723" s="473"/>
      <c r="C723" s="171"/>
      <c r="D723" s="473"/>
      <c r="E723" s="473"/>
    </row>
    <row r="724" spans="1:5" s="172" customFormat="1" ht="12.75">
      <c r="A724" s="473"/>
      <c r="B724" s="473"/>
      <c r="C724" s="171"/>
      <c r="D724" s="473"/>
      <c r="E724" s="473"/>
    </row>
    <row r="725" spans="1:5" s="172" customFormat="1" ht="12.75">
      <c r="A725" s="473"/>
      <c r="B725" s="473"/>
      <c r="C725" s="171"/>
      <c r="D725" s="473"/>
      <c r="E725" s="473"/>
    </row>
    <row r="726" spans="1:5" s="172" customFormat="1" ht="12.75">
      <c r="A726" s="473"/>
      <c r="B726" s="473"/>
      <c r="C726" s="171"/>
      <c r="D726" s="473"/>
      <c r="E726" s="473"/>
    </row>
    <row r="727" spans="1:5" s="172" customFormat="1" ht="12.75">
      <c r="A727" s="473"/>
      <c r="B727" s="473"/>
      <c r="C727" s="171"/>
      <c r="D727" s="473"/>
      <c r="E727" s="473"/>
    </row>
    <row r="728" spans="1:5" s="172" customFormat="1" ht="12.75">
      <c r="A728" s="473"/>
      <c r="B728" s="473"/>
      <c r="C728" s="171"/>
      <c r="D728" s="473"/>
      <c r="E728" s="473"/>
    </row>
    <row r="729" spans="1:5" s="172" customFormat="1" ht="12.75">
      <c r="A729" s="473"/>
      <c r="B729" s="473"/>
      <c r="C729" s="171"/>
      <c r="D729" s="473"/>
      <c r="E729" s="473"/>
    </row>
    <row r="730" spans="1:5" s="172" customFormat="1" ht="12.75">
      <c r="A730" s="473"/>
      <c r="B730" s="473"/>
      <c r="C730" s="171"/>
      <c r="D730" s="473"/>
      <c r="E730" s="473"/>
    </row>
    <row r="731" spans="1:5" s="172" customFormat="1" ht="12.75">
      <c r="A731" s="473"/>
      <c r="B731" s="473"/>
      <c r="C731" s="171"/>
      <c r="D731" s="473"/>
      <c r="E731" s="473"/>
    </row>
    <row r="732" spans="1:5" s="172" customFormat="1" ht="12.75">
      <c r="A732" s="473"/>
      <c r="B732" s="473"/>
      <c r="C732" s="171"/>
      <c r="D732" s="473"/>
      <c r="E732" s="473"/>
    </row>
    <row r="733" spans="1:5" s="172" customFormat="1" ht="12.75">
      <c r="A733" s="473"/>
      <c r="B733" s="473"/>
      <c r="C733" s="171"/>
      <c r="D733" s="473"/>
      <c r="E733" s="473"/>
    </row>
    <row r="734" spans="1:5" s="172" customFormat="1" ht="12.75">
      <c r="A734" s="473"/>
      <c r="B734" s="473"/>
      <c r="C734" s="171"/>
      <c r="D734" s="473"/>
      <c r="E734" s="473"/>
    </row>
    <row r="735" spans="1:5" s="172" customFormat="1" ht="12.75">
      <c r="A735" s="473"/>
      <c r="B735" s="473"/>
      <c r="C735" s="171"/>
      <c r="D735" s="473"/>
      <c r="E735" s="473"/>
    </row>
    <row r="736" spans="1:5" s="172" customFormat="1" ht="12.75">
      <c r="A736" s="473"/>
      <c r="B736" s="473"/>
      <c r="C736" s="171"/>
      <c r="D736" s="473"/>
      <c r="E736" s="473"/>
    </row>
    <row r="737" spans="1:5" s="172" customFormat="1" ht="12.75">
      <c r="A737" s="473"/>
      <c r="B737" s="473"/>
      <c r="C737" s="171"/>
      <c r="D737" s="473"/>
      <c r="E737" s="473"/>
    </row>
    <row r="738" spans="1:5" s="172" customFormat="1" ht="12.75">
      <c r="A738" s="473"/>
      <c r="B738" s="473"/>
      <c r="C738" s="171"/>
      <c r="D738" s="473"/>
      <c r="E738" s="473"/>
    </row>
    <row r="739" spans="1:5" s="172" customFormat="1" ht="12.75">
      <c r="A739" s="473"/>
      <c r="B739" s="473"/>
      <c r="C739" s="171"/>
      <c r="D739" s="473"/>
      <c r="E739" s="473"/>
    </row>
    <row r="740" spans="1:5" s="172" customFormat="1" ht="12.75">
      <c r="A740" s="473"/>
      <c r="B740" s="473"/>
      <c r="C740" s="171"/>
      <c r="D740" s="473"/>
      <c r="E740" s="473"/>
    </row>
    <row r="741" spans="1:5" s="172" customFormat="1" ht="12.75">
      <c r="A741" s="473"/>
      <c r="B741" s="473"/>
      <c r="C741" s="171"/>
      <c r="D741" s="473"/>
      <c r="E741" s="473"/>
    </row>
    <row r="742" spans="1:5" s="172" customFormat="1" ht="12.75">
      <c r="A742" s="473"/>
      <c r="B742" s="473"/>
      <c r="C742" s="171"/>
      <c r="D742" s="473"/>
      <c r="E742" s="473"/>
    </row>
    <row r="743" spans="1:5" s="172" customFormat="1" ht="12.75">
      <c r="A743" s="473"/>
      <c r="B743" s="473"/>
      <c r="C743" s="171"/>
      <c r="D743" s="473"/>
      <c r="E743" s="473"/>
    </row>
    <row r="744" spans="1:5" s="172" customFormat="1" ht="12.75">
      <c r="A744" s="473"/>
      <c r="B744" s="473"/>
      <c r="C744" s="171"/>
      <c r="D744" s="473"/>
      <c r="E744" s="473"/>
    </row>
    <row r="745" spans="1:5" s="172" customFormat="1" ht="12.75">
      <c r="A745" s="473"/>
      <c r="B745" s="473"/>
      <c r="C745" s="171"/>
      <c r="D745" s="473"/>
      <c r="E745" s="473"/>
    </row>
    <row r="746" spans="1:5" s="172" customFormat="1" ht="12.75">
      <c r="A746" s="473"/>
      <c r="B746" s="473"/>
      <c r="C746" s="171"/>
      <c r="D746" s="473"/>
      <c r="E746" s="473"/>
    </row>
    <row r="747" spans="1:5" s="172" customFormat="1" ht="12.75">
      <c r="A747" s="473"/>
      <c r="B747" s="473"/>
      <c r="C747" s="171"/>
      <c r="D747" s="473"/>
      <c r="E747" s="473"/>
    </row>
    <row r="748" spans="1:5" s="172" customFormat="1" ht="12.75">
      <c r="A748" s="473"/>
      <c r="B748" s="473"/>
      <c r="C748" s="171"/>
      <c r="D748" s="473"/>
      <c r="E748" s="473"/>
    </row>
    <row r="749" spans="1:5" s="172" customFormat="1" ht="12.75">
      <c r="A749" s="473"/>
      <c r="B749" s="473"/>
      <c r="C749" s="171"/>
      <c r="D749" s="473"/>
      <c r="E749" s="473"/>
    </row>
    <row r="750" spans="1:5" s="172" customFormat="1" ht="12.75">
      <c r="A750" s="473"/>
      <c r="B750" s="473"/>
      <c r="C750" s="171"/>
      <c r="D750" s="473"/>
      <c r="E750" s="473"/>
    </row>
    <row r="751" spans="1:5" s="172" customFormat="1" ht="12.75">
      <c r="A751" s="473"/>
      <c r="B751" s="473"/>
      <c r="C751" s="171"/>
      <c r="D751" s="473"/>
      <c r="E751" s="473"/>
    </row>
    <row r="752" spans="1:5" s="172" customFormat="1" ht="12.75">
      <c r="A752" s="473"/>
      <c r="B752" s="473"/>
      <c r="C752" s="171"/>
      <c r="D752" s="473"/>
      <c r="E752" s="473"/>
    </row>
    <row r="753" spans="1:5" s="172" customFormat="1" ht="12.75">
      <c r="A753" s="473"/>
      <c r="B753" s="473"/>
      <c r="C753" s="171"/>
      <c r="D753" s="473"/>
      <c r="E753" s="473"/>
    </row>
    <row r="754" spans="1:5" s="172" customFormat="1" ht="12.75">
      <c r="A754" s="473"/>
      <c r="B754" s="473"/>
      <c r="C754" s="171"/>
      <c r="D754" s="473"/>
      <c r="E754" s="473"/>
    </row>
    <row r="755" spans="1:5" s="172" customFormat="1" ht="12.75">
      <c r="A755" s="473"/>
      <c r="B755" s="473"/>
      <c r="C755" s="171"/>
      <c r="D755" s="473"/>
      <c r="E755" s="473"/>
    </row>
    <row r="756" spans="1:5" s="172" customFormat="1" ht="12.75">
      <c r="A756" s="473"/>
      <c r="B756" s="473"/>
      <c r="C756" s="171"/>
      <c r="D756" s="473"/>
      <c r="E756" s="473"/>
    </row>
    <row r="757" spans="1:5" s="172" customFormat="1" ht="12.75">
      <c r="A757" s="473"/>
      <c r="B757" s="473"/>
      <c r="C757" s="171"/>
      <c r="D757" s="473"/>
      <c r="E757" s="473"/>
    </row>
    <row r="758" spans="1:5" s="172" customFormat="1" ht="12.75">
      <c r="A758" s="473"/>
      <c r="B758" s="473"/>
      <c r="C758" s="171"/>
      <c r="D758" s="473"/>
      <c r="E758" s="473"/>
    </row>
    <row r="759" spans="1:5" s="172" customFormat="1" ht="12.75">
      <c r="A759" s="473"/>
      <c r="B759" s="473"/>
      <c r="C759" s="171"/>
      <c r="D759" s="473"/>
      <c r="E759" s="473"/>
    </row>
    <row r="760" spans="1:5" s="172" customFormat="1" ht="12.75">
      <c r="A760" s="473"/>
      <c r="B760" s="473"/>
      <c r="C760" s="171"/>
      <c r="D760" s="473"/>
      <c r="E760" s="473"/>
    </row>
    <row r="761" spans="1:5" s="172" customFormat="1" ht="12.75">
      <c r="A761" s="473"/>
      <c r="B761" s="473"/>
      <c r="C761" s="171"/>
      <c r="D761" s="473"/>
      <c r="E761" s="473"/>
    </row>
    <row r="762" spans="1:5" s="172" customFormat="1" ht="12.75">
      <c r="A762" s="473"/>
      <c r="B762" s="473"/>
      <c r="C762" s="171"/>
      <c r="D762" s="473"/>
      <c r="E762" s="473"/>
    </row>
    <row r="763" spans="1:5" s="172" customFormat="1" ht="12.75">
      <c r="A763" s="473"/>
      <c r="B763" s="473"/>
      <c r="C763" s="171"/>
      <c r="D763" s="473"/>
      <c r="E763" s="473"/>
    </row>
    <row r="764" spans="1:5" s="172" customFormat="1" ht="12.75">
      <c r="A764" s="473"/>
      <c r="B764" s="473"/>
      <c r="C764" s="171"/>
      <c r="D764" s="473"/>
      <c r="E764" s="473"/>
    </row>
    <row r="765" spans="1:5" s="172" customFormat="1" ht="12.75">
      <c r="A765" s="473"/>
      <c r="B765" s="473"/>
      <c r="C765" s="171"/>
      <c r="D765" s="473"/>
      <c r="E765" s="473"/>
    </row>
    <row r="766" spans="1:5" s="172" customFormat="1" ht="12.75">
      <c r="A766" s="473"/>
      <c r="B766" s="473"/>
      <c r="C766" s="171"/>
      <c r="D766" s="473"/>
      <c r="E766" s="473"/>
    </row>
    <row r="767" spans="1:5" s="172" customFormat="1" ht="12.75">
      <c r="A767" s="473"/>
      <c r="B767" s="473"/>
      <c r="C767" s="171"/>
      <c r="D767" s="473"/>
      <c r="E767" s="473"/>
    </row>
    <row r="768" spans="1:5" s="172" customFormat="1" ht="12.75">
      <c r="A768" s="473"/>
      <c r="B768" s="473"/>
      <c r="C768" s="171"/>
      <c r="D768" s="473"/>
      <c r="E768" s="473"/>
    </row>
    <row r="769" spans="1:5" s="172" customFormat="1" ht="12.75">
      <c r="A769" s="473"/>
      <c r="B769" s="473"/>
      <c r="C769" s="171"/>
      <c r="D769" s="473"/>
      <c r="E769" s="473"/>
    </row>
    <row r="770" spans="1:5" s="172" customFormat="1" ht="12.75">
      <c r="A770" s="473"/>
      <c r="B770" s="473"/>
      <c r="C770" s="171"/>
      <c r="D770" s="473"/>
      <c r="E770" s="473"/>
    </row>
    <row r="771" spans="1:5" s="172" customFormat="1" ht="12.75">
      <c r="A771" s="473"/>
      <c r="B771" s="473"/>
      <c r="C771" s="171"/>
      <c r="D771" s="473"/>
      <c r="E771" s="473"/>
    </row>
    <row r="772" spans="1:5" s="172" customFormat="1" ht="12.75">
      <c r="A772" s="473"/>
      <c r="B772" s="473"/>
      <c r="C772" s="171"/>
      <c r="D772" s="473"/>
      <c r="E772" s="473"/>
    </row>
    <row r="773" spans="1:5" s="172" customFormat="1" ht="12.75">
      <c r="A773" s="473"/>
      <c r="B773" s="473"/>
      <c r="C773" s="171"/>
      <c r="D773" s="473"/>
      <c r="E773" s="473"/>
    </row>
    <row r="774" spans="1:5" s="172" customFormat="1" ht="12.75">
      <c r="A774" s="473"/>
      <c r="B774" s="473"/>
      <c r="C774" s="171"/>
      <c r="D774" s="473"/>
      <c r="E774" s="473"/>
    </row>
    <row r="775" spans="1:5" s="172" customFormat="1" ht="12.75">
      <c r="A775" s="473"/>
      <c r="B775" s="473"/>
      <c r="C775" s="171"/>
      <c r="D775" s="473"/>
      <c r="E775" s="473"/>
    </row>
    <row r="776" spans="1:5" s="172" customFormat="1" ht="12.75">
      <c r="A776" s="473"/>
      <c r="B776" s="473"/>
      <c r="C776" s="171"/>
      <c r="D776" s="473"/>
      <c r="E776" s="473"/>
    </row>
    <row r="777" spans="1:5" s="172" customFormat="1" ht="12.75">
      <c r="A777" s="473"/>
      <c r="B777" s="473"/>
      <c r="C777" s="171"/>
      <c r="D777" s="473"/>
      <c r="E777" s="473"/>
    </row>
    <row r="778" spans="1:5" s="172" customFormat="1" ht="12.75">
      <c r="A778" s="473"/>
      <c r="B778" s="473"/>
      <c r="C778" s="171"/>
      <c r="D778" s="473"/>
      <c r="E778" s="473"/>
    </row>
    <row r="779" spans="1:5" s="172" customFormat="1" ht="12.75">
      <c r="A779" s="473"/>
      <c r="B779" s="473"/>
      <c r="C779" s="171"/>
      <c r="D779" s="473"/>
      <c r="E779" s="473"/>
    </row>
    <row r="780" spans="1:5" s="172" customFormat="1" ht="12.75">
      <c r="A780" s="473"/>
      <c r="B780" s="473"/>
      <c r="C780" s="171"/>
      <c r="D780" s="473"/>
      <c r="E780" s="473"/>
    </row>
    <row r="781" spans="1:5" s="172" customFormat="1" ht="12.75">
      <c r="A781" s="473"/>
      <c r="B781" s="473"/>
      <c r="C781" s="171"/>
      <c r="D781" s="473"/>
      <c r="E781" s="473"/>
    </row>
    <row r="782" spans="1:5" s="172" customFormat="1" ht="12.75">
      <c r="A782" s="473"/>
      <c r="B782" s="473"/>
      <c r="C782" s="171"/>
      <c r="D782" s="473"/>
      <c r="E782" s="473"/>
    </row>
    <row r="783" spans="1:5" s="172" customFormat="1" ht="12.75">
      <c r="A783" s="473"/>
      <c r="B783" s="473"/>
      <c r="C783" s="171"/>
      <c r="D783" s="473"/>
      <c r="E783" s="473"/>
    </row>
    <row r="784" spans="1:5" s="172" customFormat="1" ht="12.75">
      <c r="A784" s="473"/>
      <c r="B784" s="473"/>
      <c r="C784" s="171"/>
      <c r="D784" s="473"/>
      <c r="E784" s="473"/>
    </row>
    <row r="785" spans="1:5" s="172" customFormat="1" ht="12.75">
      <c r="A785" s="473"/>
      <c r="B785" s="473"/>
      <c r="C785" s="171"/>
      <c r="D785" s="473"/>
      <c r="E785" s="473"/>
    </row>
    <row r="786" spans="1:5" s="172" customFormat="1" ht="12.75">
      <c r="A786" s="473"/>
      <c r="B786" s="473"/>
      <c r="C786" s="171"/>
      <c r="D786" s="473"/>
      <c r="E786" s="473"/>
    </row>
    <row r="787" spans="1:5" s="172" customFormat="1" ht="12.75">
      <c r="A787" s="473"/>
      <c r="B787" s="473"/>
      <c r="C787" s="171"/>
      <c r="D787" s="473"/>
      <c r="E787" s="473"/>
    </row>
    <row r="788" spans="1:5" s="172" customFormat="1" ht="12.75">
      <c r="A788" s="473"/>
      <c r="B788" s="473"/>
      <c r="C788" s="171"/>
      <c r="D788" s="473"/>
      <c r="E788" s="473"/>
    </row>
    <row r="789" spans="1:5" s="172" customFormat="1" ht="12.75">
      <c r="A789" s="473"/>
      <c r="B789" s="473"/>
      <c r="C789" s="171"/>
      <c r="D789" s="473"/>
      <c r="E789" s="473"/>
    </row>
    <row r="790" spans="1:5" s="172" customFormat="1" ht="12.75">
      <c r="A790" s="473"/>
      <c r="B790" s="473"/>
      <c r="C790" s="171"/>
      <c r="D790" s="473"/>
      <c r="E790" s="473"/>
    </row>
    <row r="791" spans="1:5" s="172" customFormat="1" ht="12.75">
      <c r="A791" s="473"/>
      <c r="B791" s="473"/>
      <c r="C791" s="171"/>
      <c r="D791" s="473"/>
      <c r="E791" s="473"/>
    </row>
    <row r="792" spans="1:5" s="172" customFormat="1" ht="12.75">
      <c r="A792" s="473"/>
      <c r="B792" s="473"/>
      <c r="C792" s="171"/>
      <c r="D792" s="473"/>
      <c r="E792" s="473"/>
    </row>
    <row r="793" spans="1:5" s="172" customFormat="1" ht="12.75">
      <c r="A793" s="473"/>
      <c r="B793" s="473"/>
      <c r="C793" s="171"/>
      <c r="D793" s="473"/>
      <c r="E793" s="473"/>
    </row>
    <row r="794" spans="1:5" s="172" customFormat="1" ht="12.75">
      <c r="A794" s="473"/>
      <c r="B794" s="473"/>
      <c r="C794" s="171"/>
      <c r="D794" s="473"/>
      <c r="E794" s="473"/>
    </row>
    <row r="795" spans="1:5" s="172" customFormat="1" ht="12.75">
      <c r="A795" s="473"/>
      <c r="B795" s="473"/>
      <c r="C795" s="171"/>
      <c r="D795" s="473"/>
      <c r="E795" s="473"/>
    </row>
    <row r="796" spans="1:5" s="172" customFormat="1" ht="12.75">
      <c r="A796" s="473"/>
      <c r="B796" s="473"/>
      <c r="C796" s="171"/>
      <c r="D796" s="473"/>
      <c r="E796" s="473"/>
    </row>
    <row r="797" spans="1:5" s="172" customFormat="1" ht="12.75">
      <c r="A797" s="473"/>
      <c r="B797" s="473"/>
      <c r="C797" s="171"/>
      <c r="D797" s="473"/>
      <c r="E797" s="473"/>
    </row>
    <row r="798" spans="1:5" s="172" customFormat="1" ht="12.75">
      <c r="A798" s="473"/>
      <c r="B798" s="473"/>
      <c r="C798" s="171"/>
      <c r="D798" s="473"/>
      <c r="E798" s="473"/>
    </row>
    <row r="799" spans="1:5" s="172" customFormat="1" ht="12.75">
      <c r="A799" s="473"/>
      <c r="B799" s="473"/>
      <c r="C799" s="171"/>
      <c r="D799" s="473"/>
      <c r="E799" s="473"/>
    </row>
    <row r="800" spans="1:5" s="172" customFormat="1" ht="12.75">
      <c r="A800" s="473"/>
      <c r="B800" s="473"/>
      <c r="C800" s="171"/>
      <c r="D800" s="473"/>
      <c r="E800" s="473"/>
    </row>
    <row r="801" spans="1:5" s="172" customFormat="1" ht="12.75">
      <c r="A801" s="473"/>
      <c r="B801" s="473"/>
      <c r="C801" s="171"/>
      <c r="D801" s="473"/>
      <c r="E801" s="473"/>
    </row>
    <row r="802" spans="1:5" s="172" customFormat="1" ht="12.75">
      <c r="A802" s="473"/>
      <c r="B802" s="473"/>
      <c r="C802" s="171"/>
      <c r="D802" s="473"/>
      <c r="E802" s="473"/>
    </row>
    <row r="803" spans="1:5" s="172" customFormat="1" ht="12.75">
      <c r="A803" s="473"/>
      <c r="B803" s="473"/>
      <c r="C803" s="171"/>
      <c r="D803" s="473"/>
      <c r="E803" s="473"/>
    </row>
    <row r="804" spans="1:5" s="172" customFormat="1" ht="12.75">
      <c r="A804" s="473"/>
      <c r="B804" s="473"/>
      <c r="C804" s="171"/>
      <c r="D804" s="473"/>
      <c r="E804" s="473"/>
    </row>
    <row r="805" spans="1:5" s="172" customFormat="1" ht="12.75">
      <c r="A805" s="473"/>
      <c r="B805" s="473"/>
      <c r="C805" s="171"/>
      <c r="D805" s="473"/>
      <c r="E805" s="473"/>
    </row>
    <row r="806" spans="1:5" s="172" customFormat="1" ht="12.75">
      <c r="A806" s="473"/>
      <c r="B806" s="473"/>
      <c r="C806" s="171"/>
      <c r="D806" s="473"/>
      <c r="E806" s="473"/>
    </row>
    <row r="807" spans="1:5" s="172" customFormat="1" ht="12.75">
      <c r="A807" s="473"/>
      <c r="B807" s="473"/>
      <c r="C807" s="171"/>
      <c r="D807" s="473"/>
      <c r="E807" s="473"/>
    </row>
    <row r="808" spans="1:5" s="172" customFormat="1" ht="12.75">
      <c r="A808" s="473"/>
      <c r="B808" s="473"/>
      <c r="C808" s="171"/>
      <c r="D808" s="473"/>
      <c r="E808" s="473"/>
    </row>
    <row r="809" spans="1:5" s="172" customFormat="1" ht="12.75">
      <c r="A809" s="473"/>
      <c r="B809" s="473"/>
      <c r="C809" s="171"/>
      <c r="D809" s="473"/>
      <c r="E809" s="473"/>
    </row>
    <row r="810" spans="1:5" s="172" customFormat="1" ht="12.75">
      <c r="A810" s="473"/>
      <c r="B810" s="473"/>
      <c r="C810" s="171"/>
      <c r="D810" s="473"/>
      <c r="E810" s="473"/>
    </row>
    <row r="811" spans="1:5" s="172" customFormat="1" ht="12.75">
      <c r="A811" s="473"/>
      <c r="B811" s="473"/>
      <c r="C811" s="171"/>
      <c r="D811" s="473"/>
      <c r="E811" s="473"/>
    </row>
    <row r="812" spans="1:5" s="172" customFormat="1" ht="12.75">
      <c r="A812" s="473"/>
      <c r="B812" s="473"/>
      <c r="C812" s="171"/>
      <c r="D812" s="473"/>
      <c r="E812" s="473"/>
    </row>
    <row r="813" spans="1:5" s="172" customFormat="1" ht="12.75">
      <c r="A813" s="473"/>
      <c r="B813" s="473"/>
      <c r="C813" s="171"/>
      <c r="D813" s="473"/>
      <c r="E813" s="473"/>
    </row>
    <row r="814" spans="1:5" s="172" customFormat="1" ht="12.75">
      <c r="A814" s="473"/>
      <c r="B814" s="473"/>
      <c r="C814" s="171"/>
      <c r="D814" s="473"/>
      <c r="E814" s="473"/>
    </row>
    <row r="815" spans="1:5" s="172" customFormat="1" ht="12.75">
      <c r="A815" s="473"/>
      <c r="B815" s="473"/>
      <c r="C815" s="171"/>
      <c r="D815" s="473"/>
      <c r="E815" s="473"/>
    </row>
    <row r="816" spans="1:5" s="172" customFormat="1" ht="12.75">
      <c r="A816" s="473"/>
      <c r="B816" s="473"/>
      <c r="C816" s="171"/>
      <c r="D816" s="473"/>
      <c r="E816" s="473"/>
    </row>
    <row r="817" spans="1:5" s="172" customFormat="1" ht="12.75">
      <c r="A817" s="473"/>
      <c r="B817" s="473"/>
      <c r="C817" s="171"/>
      <c r="D817" s="473"/>
      <c r="E817" s="473"/>
    </row>
    <row r="818" spans="1:5" s="172" customFormat="1" ht="12.75">
      <c r="A818" s="473"/>
      <c r="B818" s="473"/>
      <c r="C818" s="171"/>
      <c r="D818" s="473"/>
      <c r="E818" s="473"/>
    </row>
    <row r="819" spans="1:5" s="172" customFormat="1" ht="12.75">
      <c r="A819" s="473"/>
      <c r="B819" s="473"/>
      <c r="C819" s="171"/>
      <c r="D819" s="473"/>
      <c r="E819" s="473"/>
    </row>
    <row r="820" spans="1:5" s="172" customFormat="1" ht="12.75">
      <c r="A820" s="473"/>
      <c r="B820" s="473"/>
      <c r="C820" s="171"/>
      <c r="D820" s="473"/>
      <c r="E820" s="473"/>
    </row>
    <row r="821" spans="1:5" s="172" customFormat="1" ht="12.75">
      <c r="A821" s="473"/>
      <c r="B821" s="473"/>
      <c r="C821" s="171"/>
      <c r="D821" s="473"/>
      <c r="E821" s="473"/>
    </row>
    <row r="822" spans="1:5" s="172" customFormat="1" ht="12.75">
      <c r="A822" s="473"/>
      <c r="B822" s="473"/>
      <c r="C822" s="171"/>
      <c r="D822" s="473"/>
      <c r="E822" s="473"/>
    </row>
    <row r="823" spans="1:5" s="172" customFormat="1" ht="12.75">
      <c r="A823" s="473"/>
      <c r="B823" s="473"/>
      <c r="C823" s="171"/>
      <c r="D823" s="473"/>
      <c r="E823" s="473"/>
    </row>
    <row r="824" spans="1:5" s="172" customFormat="1" ht="12.75">
      <c r="A824" s="473"/>
      <c r="B824" s="473"/>
      <c r="C824" s="171"/>
      <c r="D824" s="473"/>
      <c r="E824" s="473"/>
    </row>
    <row r="825" spans="1:5" s="172" customFormat="1" ht="12.75">
      <c r="A825" s="473"/>
      <c r="B825" s="473"/>
      <c r="C825" s="171"/>
      <c r="D825" s="473"/>
      <c r="E825" s="473"/>
    </row>
    <row r="826" spans="1:5" s="172" customFormat="1" ht="12.75">
      <c r="A826" s="473"/>
      <c r="B826" s="473"/>
      <c r="C826" s="171"/>
      <c r="D826" s="473"/>
      <c r="E826" s="473"/>
    </row>
    <row r="827" spans="1:5" s="172" customFormat="1" ht="12.75">
      <c r="A827" s="473"/>
      <c r="B827" s="473"/>
      <c r="C827" s="171"/>
      <c r="D827" s="473"/>
      <c r="E827" s="473"/>
    </row>
    <row r="828" spans="1:5" s="172" customFormat="1" ht="12.75">
      <c r="A828" s="473"/>
      <c r="B828" s="473"/>
      <c r="C828" s="171"/>
      <c r="D828" s="473"/>
      <c r="E828" s="473"/>
    </row>
    <row r="829" spans="1:5" s="172" customFormat="1" ht="12.75">
      <c r="A829" s="473"/>
      <c r="B829" s="473"/>
      <c r="C829" s="171"/>
      <c r="D829" s="473"/>
      <c r="E829" s="473"/>
    </row>
    <row r="830" spans="1:5" s="172" customFormat="1" ht="12.75">
      <c r="A830" s="473"/>
      <c r="B830" s="473"/>
      <c r="C830" s="171"/>
      <c r="D830" s="473"/>
      <c r="E830" s="473"/>
    </row>
    <row r="831" spans="1:5" s="172" customFormat="1" ht="12.75">
      <c r="A831" s="473"/>
      <c r="B831" s="473"/>
      <c r="C831" s="171"/>
      <c r="D831" s="473"/>
      <c r="E831" s="473"/>
    </row>
    <row r="832" spans="1:5" s="172" customFormat="1" ht="12.75">
      <c r="A832" s="473"/>
      <c r="B832" s="473"/>
      <c r="C832" s="171"/>
      <c r="D832" s="473"/>
      <c r="E832" s="473"/>
    </row>
    <row r="833" spans="1:5" s="172" customFormat="1" ht="12.75">
      <c r="A833" s="473"/>
      <c r="B833" s="473"/>
      <c r="C833" s="171"/>
      <c r="D833" s="473"/>
      <c r="E833" s="473"/>
    </row>
    <row r="834" spans="1:5" s="172" customFormat="1" ht="12.75">
      <c r="A834" s="473"/>
      <c r="B834" s="473"/>
      <c r="C834" s="171"/>
      <c r="D834" s="473"/>
      <c r="E834" s="473"/>
    </row>
    <row r="835" spans="1:5" s="172" customFormat="1" ht="12.75">
      <c r="A835" s="473"/>
      <c r="B835" s="473"/>
      <c r="C835" s="171"/>
      <c r="D835" s="473"/>
      <c r="E835" s="473"/>
    </row>
    <row r="836" spans="1:5" s="172" customFormat="1" ht="12.75">
      <c r="A836" s="473"/>
      <c r="B836" s="473"/>
      <c r="C836" s="171"/>
      <c r="D836" s="473"/>
      <c r="E836" s="473"/>
    </row>
    <row r="837" spans="1:5" s="172" customFormat="1" ht="12.75">
      <c r="A837" s="473"/>
      <c r="B837" s="473"/>
      <c r="C837" s="171"/>
      <c r="D837" s="473"/>
      <c r="E837" s="473"/>
    </row>
    <row r="838" spans="1:5" s="172" customFormat="1" ht="12.75">
      <c r="A838" s="473"/>
      <c r="B838" s="473"/>
      <c r="C838" s="171"/>
      <c r="D838" s="473"/>
      <c r="E838" s="473"/>
    </row>
    <row r="839" spans="1:5" s="172" customFormat="1" ht="12.75">
      <c r="A839" s="473"/>
      <c r="B839" s="473"/>
      <c r="C839" s="171"/>
      <c r="D839" s="473"/>
      <c r="E839" s="473"/>
    </row>
    <row r="840" spans="1:5" s="172" customFormat="1" ht="12.75">
      <c r="A840" s="473"/>
      <c r="B840" s="473"/>
      <c r="C840" s="171"/>
      <c r="D840" s="473"/>
      <c r="E840" s="473"/>
    </row>
    <row r="841" spans="1:5" s="172" customFormat="1" ht="12.75">
      <c r="A841" s="473"/>
      <c r="B841" s="473"/>
      <c r="C841" s="171"/>
      <c r="D841" s="473"/>
      <c r="E841" s="473"/>
    </row>
    <row r="842" spans="1:5" s="172" customFormat="1" ht="12.75">
      <c r="A842" s="473"/>
      <c r="B842" s="473"/>
      <c r="C842" s="171"/>
      <c r="D842" s="473"/>
      <c r="E842" s="473"/>
    </row>
    <row r="843" spans="1:5" s="172" customFormat="1" ht="12.75">
      <c r="A843" s="473"/>
      <c r="B843" s="473"/>
      <c r="C843" s="171"/>
      <c r="D843" s="473"/>
      <c r="E843" s="473"/>
    </row>
    <row r="844" spans="1:5" s="172" customFormat="1" ht="12.75">
      <c r="A844" s="473"/>
      <c r="B844" s="473"/>
      <c r="C844" s="171"/>
      <c r="D844" s="473"/>
      <c r="E844" s="473"/>
    </row>
    <row r="845" spans="1:5" s="172" customFormat="1" ht="12.75">
      <c r="A845" s="473"/>
      <c r="B845" s="473"/>
      <c r="C845" s="171"/>
      <c r="D845" s="473"/>
      <c r="E845" s="473"/>
    </row>
    <row r="846" spans="1:5" s="172" customFormat="1" ht="12.75">
      <c r="A846" s="473"/>
      <c r="B846" s="473"/>
      <c r="C846" s="171"/>
      <c r="D846" s="473"/>
      <c r="E846" s="473"/>
    </row>
    <row r="847" spans="1:5" s="172" customFormat="1" ht="12.75">
      <c r="A847" s="473"/>
      <c r="B847" s="473"/>
      <c r="C847" s="171"/>
      <c r="D847" s="473"/>
      <c r="E847" s="473"/>
    </row>
    <row r="848" spans="1:5" s="172" customFormat="1" ht="12.75">
      <c r="A848" s="473"/>
      <c r="B848" s="473"/>
      <c r="C848" s="171"/>
      <c r="D848" s="473"/>
      <c r="E848" s="473"/>
    </row>
    <row r="849" spans="1:5" s="172" customFormat="1" ht="12.75">
      <c r="A849" s="473"/>
      <c r="B849" s="473"/>
      <c r="C849" s="171"/>
      <c r="D849" s="473"/>
      <c r="E849" s="473"/>
    </row>
    <row r="850" spans="1:5" s="172" customFormat="1" ht="12.75">
      <c r="A850" s="473"/>
      <c r="B850" s="473"/>
      <c r="C850" s="171"/>
      <c r="D850" s="473"/>
      <c r="E850" s="473"/>
    </row>
    <row r="851" spans="1:5" s="172" customFormat="1" ht="12.75">
      <c r="A851" s="473"/>
      <c r="B851" s="473"/>
      <c r="C851" s="171"/>
      <c r="D851" s="473"/>
      <c r="E851" s="473"/>
    </row>
    <row r="852" spans="1:5" s="172" customFormat="1" ht="12.75">
      <c r="A852" s="473"/>
      <c r="B852" s="473"/>
      <c r="C852" s="171"/>
      <c r="D852" s="473"/>
      <c r="E852" s="473"/>
    </row>
    <row r="853" spans="1:5" s="172" customFormat="1" ht="12.75">
      <c r="A853" s="473"/>
      <c r="B853" s="473"/>
      <c r="C853" s="171"/>
      <c r="D853" s="473"/>
      <c r="E853" s="473"/>
    </row>
    <row r="854" spans="1:5" s="172" customFormat="1" ht="12.75">
      <c r="A854" s="473"/>
      <c r="B854" s="473"/>
      <c r="C854" s="171"/>
      <c r="D854" s="473"/>
      <c r="E854" s="473"/>
    </row>
    <row r="855" spans="1:5" s="172" customFormat="1" ht="12.75">
      <c r="A855" s="473"/>
      <c r="B855" s="473"/>
      <c r="C855" s="171"/>
      <c r="D855" s="473"/>
      <c r="E855" s="473"/>
    </row>
    <row r="856" spans="1:5" s="172" customFormat="1" ht="12.75">
      <c r="A856" s="473"/>
      <c r="B856" s="473"/>
      <c r="C856" s="171"/>
      <c r="D856" s="473"/>
      <c r="E856" s="473"/>
    </row>
    <row r="857" spans="1:5" s="172" customFormat="1" ht="12.75">
      <c r="A857" s="473"/>
      <c r="B857" s="473"/>
      <c r="C857" s="171"/>
      <c r="D857" s="473"/>
      <c r="E857" s="473"/>
    </row>
    <row r="858" spans="1:5" s="172" customFormat="1" ht="12.75">
      <c r="A858" s="473"/>
      <c r="B858" s="473"/>
      <c r="C858" s="171"/>
      <c r="D858" s="473"/>
      <c r="E858" s="473"/>
    </row>
    <row r="859" spans="1:5" s="172" customFormat="1" ht="12.75">
      <c r="A859" s="473"/>
      <c r="B859" s="473"/>
      <c r="C859" s="171"/>
      <c r="D859" s="473"/>
      <c r="E859" s="473"/>
    </row>
    <row r="860" spans="1:5" s="172" customFormat="1" ht="12.75">
      <c r="A860" s="473"/>
      <c r="B860" s="473"/>
      <c r="C860" s="171"/>
      <c r="D860" s="473"/>
      <c r="E860" s="473"/>
    </row>
    <row r="861" spans="1:5" s="172" customFormat="1" ht="12.75">
      <c r="A861" s="473"/>
      <c r="B861" s="473"/>
      <c r="C861" s="171"/>
      <c r="D861" s="473"/>
      <c r="E861" s="473"/>
    </row>
    <row r="862" spans="1:5" s="172" customFormat="1" ht="12.75">
      <c r="A862" s="473"/>
      <c r="B862" s="473"/>
      <c r="C862" s="171"/>
      <c r="D862" s="473"/>
      <c r="E862" s="473"/>
    </row>
    <row r="863" spans="1:5" s="172" customFormat="1" ht="12.75">
      <c r="A863" s="473"/>
      <c r="B863" s="473"/>
      <c r="C863" s="171"/>
      <c r="D863" s="473"/>
      <c r="E863" s="473"/>
    </row>
    <row r="864" spans="1:5" s="172" customFormat="1" ht="12.75">
      <c r="A864" s="473"/>
      <c r="B864" s="473"/>
      <c r="C864" s="171"/>
      <c r="D864" s="473"/>
      <c r="E864" s="473"/>
    </row>
    <row r="865" spans="1:5" s="172" customFormat="1" ht="12.75">
      <c r="A865" s="473"/>
      <c r="B865" s="473"/>
      <c r="C865" s="171"/>
      <c r="D865" s="473"/>
      <c r="E865" s="473"/>
    </row>
    <row r="866" spans="1:5" s="172" customFormat="1" ht="12.75">
      <c r="A866" s="473"/>
      <c r="B866" s="473"/>
      <c r="C866" s="171"/>
      <c r="D866" s="473"/>
      <c r="E866" s="473"/>
    </row>
    <row r="867" spans="1:5" s="172" customFormat="1" ht="12.75">
      <c r="A867" s="473"/>
      <c r="B867" s="473"/>
      <c r="C867" s="171"/>
      <c r="D867" s="473"/>
      <c r="E867" s="473"/>
    </row>
    <row r="868" spans="1:5" s="172" customFormat="1" ht="12.75">
      <c r="A868" s="473"/>
      <c r="B868" s="473"/>
      <c r="C868" s="171"/>
      <c r="D868" s="473"/>
      <c r="E868" s="473"/>
    </row>
    <row r="869" spans="1:5" s="172" customFormat="1" ht="12.75">
      <c r="A869" s="473"/>
      <c r="B869" s="473"/>
      <c r="C869" s="171"/>
      <c r="D869" s="473"/>
      <c r="E869" s="473"/>
    </row>
    <row r="870" spans="1:5" s="172" customFormat="1" ht="12.75">
      <c r="A870" s="473"/>
      <c r="B870" s="473"/>
      <c r="C870" s="171"/>
      <c r="D870" s="473"/>
      <c r="E870" s="473"/>
    </row>
    <row r="871" spans="1:5" s="172" customFormat="1" ht="12.75">
      <c r="A871" s="473"/>
      <c r="B871" s="473"/>
      <c r="C871" s="171"/>
      <c r="D871" s="473"/>
      <c r="E871" s="473"/>
    </row>
    <row r="872" spans="1:5" s="172" customFormat="1" ht="12.75">
      <c r="A872" s="473"/>
      <c r="B872" s="473"/>
      <c r="C872" s="171"/>
      <c r="D872" s="473"/>
      <c r="E872" s="473"/>
    </row>
    <row r="873" spans="1:5" s="172" customFormat="1" ht="12.75">
      <c r="A873" s="473"/>
      <c r="B873" s="473"/>
      <c r="C873" s="171"/>
      <c r="D873" s="473"/>
      <c r="E873" s="473"/>
    </row>
    <row r="874" spans="1:5" s="172" customFormat="1" ht="12.75">
      <c r="A874" s="473"/>
      <c r="B874" s="473"/>
      <c r="C874" s="171"/>
      <c r="D874" s="473"/>
      <c r="E874" s="473"/>
    </row>
    <row r="875" spans="1:5" s="172" customFormat="1" ht="12.75">
      <c r="A875" s="473"/>
      <c r="B875" s="473"/>
      <c r="C875" s="171"/>
      <c r="D875" s="473"/>
      <c r="E875" s="473"/>
    </row>
    <row r="876" spans="1:5" s="172" customFormat="1" ht="12.75">
      <c r="A876" s="473"/>
      <c r="B876" s="473"/>
      <c r="C876" s="171"/>
      <c r="D876" s="473"/>
      <c r="E876" s="473"/>
    </row>
    <row r="877" spans="1:5" s="172" customFormat="1" ht="12.75">
      <c r="A877" s="473"/>
      <c r="B877" s="473"/>
      <c r="C877" s="171"/>
      <c r="D877" s="473"/>
      <c r="E877" s="473"/>
    </row>
    <row r="878" spans="1:5" s="172" customFormat="1" ht="12.75">
      <c r="A878" s="473"/>
      <c r="B878" s="473"/>
      <c r="C878" s="171"/>
      <c r="D878" s="473"/>
      <c r="E878" s="473"/>
    </row>
    <row r="879" spans="1:5" s="172" customFormat="1" ht="12.75">
      <c r="A879" s="473"/>
      <c r="B879" s="473"/>
      <c r="C879" s="171"/>
      <c r="D879" s="473"/>
      <c r="E879" s="473"/>
    </row>
    <row r="880" spans="1:5" s="172" customFormat="1" ht="12.75">
      <c r="A880" s="473"/>
      <c r="B880" s="473"/>
      <c r="C880" s="171"/>
      <c r="D880" s="473"/>
      <c r="E880" s="473"/>
    </row>
    <row r="881" spans="1:5" s="172" customFormat="1" ht="12.75">
      <c r="A881" s="473"/>
      <c r="B881" s="473"/>
      <c r="C881" s="171"/>
      <c r="D881" s="473"/>
      <c r="E881" s="473"/>
    </row>
    <row r="882" spans="1:5" s="172" customFormat="1" ht="12.75">
      <c r="A882" s="473"/>
      <c r="B882" s="473"/>
      <c r="C882" s="171"/>
      <c r="D882" s="473"/>
      <c r="E882" s="473"/>
    </row>
    <row r="883" spans="1:5" s="172" customFormat="1" ht="12.75">
      <c r="A883" s="473"/>
      <c r="B883" s="473"/>
      <c r="C883" s="171"/>
      <c r="D883" s="473"/>
      <c r="E883" s="473"/>
    </row>
    <row r="884" spans="1:5" s="172" customFormat="1" ht="12.75">
      <c r="A884" s="473"/>
      <c r="B884" s="473"/>
      <c r="C884" s="171"/>
      <c r="D884" s="473"/>
      <c r="E884" s="473"/>
    </row>
    <row r="885" spans="1:5" s="172" customFormat="1" ht="12.75">
      <c r="A885" s="473"/>
      <c r="B885" s="473"/>
      <c r="C885" s="171"/>
      <c r="D885" s="473"/>
      <c r="E885" s="473"/>
    </row>
    <row r="886" spans="1:5" s="172" customFormat="1" ht="12.75">
      <c r="A886" s="473"/>
      <c r="B886" s="473"/>
      <c r="C886" s="171"/>
      <c r="D886" s="473"/>
      <c r="E886" s="473"/>
    </row>
    <row r="887" spans="1:5" s="172" customFormat="1" ht="12.75">
      <c r="A887" s="473"/>
      <c r="B887" s="473"/>
      <c r="C887" s="171"/>
      <c r="D887" s="473"/>
      <c r="E887" s="473"/>
    </row>
    <row r="888" spans="1:5" s="172" customFormat="1" ht="12.75">
      <c r="A888" s="473"/>
      <c r="B888" s="473"/>
      <c r="C888" s="171"/>
      <c r="D888" s="473"/>
      <c r="E888" s="473"/>
    </row>
    <row r="889" spans="1:5" s="172" customFormat="1" ht="12.75">
      <c r="A889" s="473"/>
      <c r="B889" s="473"/>
      <c r="C889" s="171"/>
      <c r="D889" s="473"/>
      <c r="E889" s="473"/>
    </row>
    <row r="890" spans="1:5" s="172" customFormat="1" ht="12.75">
      <c r="A890" s="473"/>
      <c r="B890" s="473"/>
      <c r="C890" s="171"/>
      <c r="D890" s="473"/>
      <c r="E890" s="473"/>
    </row>
    <row r="891" spans="1:5" s="172" customFormat="1" ht="12.75">
      <c r="A891" s="473"/>
      <c r="B891" s="473"/>
      <c r="C891" s="171"/>
      <c r="D891" s="473"/>
      <c r="E891" s="473"/>
    </row>
    <row r="892" spans="1:5" s="172" customFormat="1" ht="12.75">
      <c r="A892" s="473"/>
      <c r="B892" s="473"/>
      <c r="C892" s="171"/>
      <c r="D892" s="473"/>
      <c r="E892" s="473"/>
    </row>
    <row r="893" spans="1:5" s="172" customFormat="1" ht="12.75">
      <c r="A893" s="473"/>
      <c r="B893" s="473"/>
      <c r="C893" s="171"/>
      <c r="D893" s="473"/>
      <c r="E893" s="473"/>
    </row>
    <row r="894" spans="1:5" s="172" customFormat="1" ht="12.75">
      <c r="A894" s="473"/>
      <c r="B894" s="473"/>
      <c r="C894" s="171"/>
      <c r="D894" s="473"/>
      <c r="E894" s="473"/>
    </row>
    <row r="895" spans="1:5" s="172" customFormat="1" ht="12.75">
      <c r="A895" s="473"/>
      <c r="B895" s="473"/>
      <c r="C895" s="171"/>
      <c r="D895" s="473"/>
      <c r="E895" s="473"/>
    </row>
    <row r="896" spans="1:5" s="172" customFormat="1" ht="12.75">
      <c r="A896" s="473"/>
      <c r="B896" s="473"/>
      <c r="C896" s="171"/>
      <c r="D896" s="473"/>
      <c r="E896" s="473"/>
    </row>
    <row r="897" spans="1:5" s="172" customFormat="1" ht="12.75">
      <c r="A897" s="473"/>
      <c r="B897" s="473"/>
      <c r="C897" s="171"/>
      <c r="D897" s="473"/>
      <c r="E897" s="473"/>
    </row>
    <row r="898" spans="1:5" s="172" customFormat="1" ht="12.75">
      <c r="A898" s="473"/>
      <c r="B898" s="473"/>
      <c r="C898" s="171"/>
      <c r="D898" s="473"/>
      <c r="E898" s="473"/>
    </row>
    <row r="899" spans="1:5" s="172" customFormat="1" ht="12.75">
      <c r="A899" s="473"/>
      <c r="B899" s="473"/>
      <c r="C899" s="171"/>
      <c r="D899" s="473"/>
      <c r="E899" s="473"/>
    </row>
    <row r="900" spans="1:5" s="172" customFormat="1" ht="12.75">
      <c r="A900" s="473"/>
      <c r="B900" s="473"/>
      <c r="C900" s="171"/>
      <c r="D900" s="473"/>
      <c r="E900" s="473"/>
    </row>
    <row r="901" spans="1:5" s="172" customFormat="1" ht="12.75">
      <c r="A901" s="473"/>
      <c r="B901" s="473"/>
      <c r="C901" s="171"/>
      <c r="D901" s="473"/>
      <c r="E901" s="473"/>
    </row>
    <row r="902" spans="1:5" s="172" customFormat="1" ht="12.75">
      <c r="A902" s="473"/>
      <c r="B902" s="473"/>
      <c r="C902" s="171"/>
      <c r="D902" s="473"/>
      <c r="E902" s="473"/>
    </row>
    <row r="903" spans="1:5" s="172" customFormat="1" ht="12.75">
      <c r="A903" s="473"/>
      <c r="B903" s="473"/>
      <c r="C903" s="171"/>
      <c r="D903" s="473"/>
      <c r="E903" s="473"/>
    </row>
    <row r="904" spans="1:5" s="172" customFormat="1" ht="12.75">
      <c r="A904" s="473"/>
      <c r="B904" s="473"/>
      <c r="C904" s="171"/>
      <c r="D904" s="473"/>
      <c r="E904" s="473"/>
    </row>
    <row r="905" spans="1:5" s="172" customFormat="1" ht="12.75">
      <c r="A905" s="473"/>
      <c r="B905" s="473"/>
      <c r="C905" s="171"/>
      <c r="D905" s="473"/>
      <c r="E905" s="473"/>
    </row>
    <row r="906" spans="1:5" s="172" customFormat="1" ht="12.75">
      <c r="A906" s="473"/>
      <c r="B906" s="473"/>
      <c r="C906" s="171"/>
      <c r="D906" s="473"/>
      <c r="E906" s="473"/>
    </row>
    <row r="907" spans="1:5" s="172" customFormat="1" ht="12.75">
      <c r="A907" s="473"/>
      <c r="B907" s="473"/>
      <c r="C907" s="171"/>
      <c r="D907" s="473"/>
      <c r="E907" s="473"/>
    </row>
    <row r="908" spans="1:5" s="172" customFormat="1" ht="12.75">
      <c r="A908" s="473"/>
      <c r="B908" s="473"/>
      <c r="C908" s="171"/>
      <c r="D908" s="473"/>
      <c r="E908" s="473"/>
    </row>
    <row r="909" spans="1:5" s="172" customFormat="1" ht="12.75">
      <c r="A909" s="473"/>
      <c r="B909" s="473"/>
      <c r="C909" s="171"/>
      <c r="D909" s="473"/>
      <c r="E909" s="473"/>
    </row>
    <row r="910" spans="1:5" s="172" customFormat="1" ht="12.75">
      <c r="A910" s="473"/>
      <c r="B910" s="473"/>
      <c r="C910" s="171"/>
      <c r="D910" s="473"/>
      <c r="E910" s="473"/>
    </row>
    <row r="911" spans="1:5" s="172" customFormat="1" ht="12.75">
      <c r="A911" s="473"/>
      <c r="B911" s="473"/>
      <c r="C911" s="171"/>
      <c r="D911" s="473"/>
      <c r="E911" s="473"/>
    </row>
    <row r="912" spans="1:5" s="172" customFormat="1" ht="12.75">
      <c r="A912" s="473"/>
      <c r="B912" s="473"/>
      <c r="C912" s="171"/>
      <c r="D912" s="473"/>
      <c r="E912" s="473"/>
    </row>
    <row r="913" spans="1:5" s="172" customFormat="1" ht="12.75">
      <c r="A913" s="473"/>
      <c r="B913" s="473"/>
      <c r="C913" s="171"/>
      <c r="D913" s="473"/>
      <c r="E913" s="473"/>
    </row>
    <row r="914" spans="1:5" s="172" customFormat="1" ht="12.75">
      <c r="A914" s="473"/>
      <c r="B914" s="473"/>
      <c r="C914" s="171"/>
      <c r="D914" s="473"/>
      <c r="E914" s="473"/>
    </row>
    <row r="915" spans="1:5" s="172" customFormat="1" ht="12.75">
      <c r="A915" s="473"/>
      <c r="B915" s="473"/>
      <c r="C915" s="171"/>
      <c r="D915" s="473"/>
      <c r="E915" s="473"/>
    </row>
    <row r="916" spans="1:5" s="172" customFormat="1" ht="12.75">
      <c r="A916" s="473"/>
      <c r="B916" s="473"/>
      <c r="C916" s="171"/>
      <c r="D916" s="473"/>
      <c r="E916" s="473"/>
    </row>
    <row r="917" spans="1:5" s="172" customFormat="1" ht="12.75">
      <c r="A917" s="473"/>
      <c r="B917" s="473"/>
      <c r="C917" s="171"/>
      <c r="D917" s="473"/>
      <c r="E917" s="473"/>
    </row>
    <row r="918" spans="1:5" s="172" customFormat="1" ht="12.75">
      <c r="A918" s="473"/>
      <c r="B918" s="473"/>
      <c r="C918" s="171"/>
      <c r="D918" s="473"/>
      <c r="E918" s="473"/>
    </row>
    <row r="919" spans="1:5" s="172" customFormat="1" ht="12.75">
      <c r="A919" s="473"/>
      <c r="B919" s="473"/>
      <c r="C919" s="171"/>
      <c r="D919" s="473"/>
      <c r="E919" s="473"/>
    </row>
    <row r="920" spans="1:5" s="172" customFormat="1" ht="12.75">
      <c r="A920" s="473"/>
      <c r="B920" s="473"/>
      <c r="C920" s="171"/>
      <c r="D920" s="473"/>
      <c r="E920" s="473"/>
    </row>
    <row r="921" spans="1:5" s="172" customFormat="1" ht="12.75">
      <c r="A921" s="473"/>
      <c r="B921" s="473"/>
      <c r="C921" s="171"/>
      <c r="D921" s="473"/>
      <c r="E921" s="473"/>
    </row>
    <row r="922" spans="1:5" s="172" customFormat="1" ht="12.75">
      <c r="A922" s="473"/>
      <c r="B922" s="473"/>
      <c r="C922" s="171"/>
      <c r="D922" s="473"/>
      <c r="E922" s="473"/>
    </row>
    <row r="923" spans="1:5" s="172" customFormat="1" ht="12.75">
      <c r="A923" s="473"/>
      <c r="B923" s="473"/>
      <c r="C923" s="171"/>
      <c r="D923" s="473"/>
      <c r="E923" s="473"/>
    </row>
    <row r="924" spans="1:5" s="172" customFormat="1" ht="12.75">
      <c r="A924" s="473"/>
      <c r="B924" s="473"/>
      <c r="C924" s="171"/>
      <c r="D924" s="473"/>
      <c r="E924" s="473"/>
    </row>
    <row r="925" spans="1:5" s="172" customFormat="1" ht="12.75">
      <c r="A925" s="473"/>
      <c r="B925" s="473"/>
      <c r="C925" s="171"/>
      <c r="D925" s="473"/>
      <c r="E925" s="473"/>
    </row>
    <row r="926" spans="1:5" s="172" customFormat="1" ht="12.75">
      <c r="A926" s="473"/>
      <c r="B926" s="473"/>
      <c r="C926" s="171"/>
      <c r="D926" s="473"/>
      <c r="E926" s="473"/>
    </row>
    <row r="927" spans="1:5" s="172" customFormat="1" ht="12.75">
      <c r="A927" s="473"/>
      <c r="B927" s="473"/>
      <c r="C927" s="171"/>
      <c r="D927" s="473"/>
      <c r="E927" s="473"/>
    </row>
    <row r="928" spans="1:5" s="172" customFormat="1" ht="12.75">
      <c r="A928" s="473"/>
      <c r="B928" s="473"/>
      <c r="C928" s="171"/>
      <c r="D928" s="473"/>
      <c r="E928" s="473"/>
    </row>
    <row r="929" spans="1:5" s="172" customFormat="1" ht="12.75">
      <c r="A929" s="473"/>
      <c r="B929" s="473"/>
      <c r="C929" s="171"/>
      <c r="D929" s="473"/>
      <c r="E929" s="473"/>
    </row>
    <row r="930" spans="1:5" s="172" customFormat="1" ht="12.75">
      <c r="A930" s="473"/>
      <c r="B930" s="473"/>
      <c r="C930" s="171"/>
      <c r="D930" s="473"/>
      <c r="E930" s="473"/>
    </row>
    <row r="931" spans="1:5" s="172" customFormat="1" ht="12.75">
      <c r="A931" s="473"/>
      <c r="B931" s="473"/>
      <c r="C931" s="171"/>
      <c r="D931" s="473"/>
      <c r="E931" s="473"/>
    </row>
    <row r="932" spans="1:5" s="172" customFormat="1" ht="12.75">
      <c r="A932" s="473"/>
      <c r="B932" s="473"/>
      <c r="C932" s="171"/>
      <c r="D932" s="473"/>
      <c r="E932" s="473"/>
    </row>
    <row r="933" spans="1:5" s="172" customFormat="1" ht="12.75">
      <c r="A933" s="473"/>
      <c r="B933" s="473"/>
      <c r="C933" s="171"/>
      <c r="D933" s="473"/>
      <c r="E933" s="473"/>
    </row>
    <row r="934" spans="1:5" s="172" customFormat="1" ht="12.75">
      <c r="A934" s="473"/>
      <c r="B934" s="473"/>
      <c r="C934" s="171"/>
      <c r="D934" s="473"/>
      <c r="E934" s="473"/>
    </row>
    <row r="935" spans="1:5" s="172" customFormat="1" ht="12.75">
      <c r="A935" s="473"/>
      <c r="B935" s="473"/>
      <c r="C935" s="171"/>
      <c r="D935" s="473"/>
      <c r="E935" s="473"/>
    </row>
    <row r="936" spans="1:5" s="172" customFormat="1" ht="12.75">
      <c r="A936" s="473"/>
      <c r="B936" s="473"/>
      <c r="C936" s="171"/>
      <c r="D936" s="473"/>
      <c r="E936" s="473"/>
    </row>
    <row r="937" spans="1:5" s="172" customFormat="1" ht="12.75">
      <c r="A937" s="473"/>
      <c r="B937" s="473"/>
      <c r="C937" s="171"/>
      <c r="D937" s="473"/>
      <c r="E937" s="473"/>
    </row>
    <row r="938" spans="1:5" s="172" customFormat="1" ht="12.75">
      <c r="A938" s="473"/>
      <c r="B938" s="473"/>
      <c r="C938" s="171"/>
      <c r="D938" s="473"/>
      <c r="E938" s="473"/>
    </row>
    <row r="939" spans="1:5" s="172" customFormat="1" ht="12.75">
      <c r="A939" s="473"/>
      <c r="B939" s="473"/>
      <c r="C939" s="171"/>
      <c r="D939" s="473"/>
      <c r="E939" s="473"/>
    </row>
    <row r="940" spans="1:5" s="172" customFormat="1" ht="12.75">
      <c r="A940" s="473"/>
      <c r="B940" s="473"/>
      <c r="C940" s="171"/>
      <c r="D940" s="473"/>
      <c r="E940" s="473"/>
    </row>
    <row r="941" spans="1:5" s="172" customFormat="1" ht="12.75">
      <c r="A941" s="473"/>
      <c r="B941" s="473"/>
      <c r="C941" s="171"/>
      <c r="D941" s="473"/>
      <c r="E941" s="473"/>
    </row>
    <row r="942" spans="1:5" s="172" customFormat="1" ht="12.75">
      <c r="A942" s="473"/>
      <c r="B942" s="473"/>
      <c r="C942" s="171"/>
      <c r="D942" s="473"/>
      <c r="E942" s="473"/>
    </row>
    <row r="943" spans="1:5" s="172" customFormat="1" ht="12.75">
      <c r="A943" s="473"/>
      <c r="B943" s="473"/>
      <c r="C943" s="171"/>
      <c r="D943" s="473"/>
      <c r="E943" s="473"/>
    </row>
    <row r="944" spans="1:5" s="172" customFormat="1" ht="12.75">
      <c r="A944" s="473"/>
      <c r="B944" s="473"/>
      <c r="C944" s="171"/>
      <c r="D944" s="473"/>
      <c r="E944" s="473"/>
    </row>
    <row r="945" spans="1:5" s="172" customFormat="1" ht="12.75">
      <c r="A945" s="473"/>
      <c r="B945" s="473"/>
      <c r="C945" s="171"/>
      <c r="D945" s="473"/>
      <c r="E945" s="473"/>
    </row>
    <row r="946" spans="1:5" s="172" customFormat="1" ht="12.75">
      <c r="A946" s="473"/>
      <c r="B946" s="473"/>
      <c r="C946" s="171"/>
      <c r="D946" s="473"/>
      <c r="E946" s="473"/>
    </row>
    <row r="947" spans="1:5" s="172" customFormat="1" ht="12.75">
      <c r="A947" s="473"/>
      <c r="B947" s="473"/>
      <c r="C947" s="171"/>
      <c r="D947" s="473"/>
      <c r="E947" s="473"/>
    </row>
    <row r="948" spans="1:5" s="172" customFormat="1" ht="12.75">
      <c r="A948" s="473"/>
      <c r="B948" s="473"/>
      <c r="C948" s="171"/>
      <c r="D948" s="473"/>
      <c r="E948" s="473"/>
    </row>
    <row r="949" spans="1:5" s="172" customFormat="1" ht="12.75">
      <c r="A949" s="473"/>
      <c r="B949" s="473"/>
      <c r="C949" s="171"/>
      <c r="D949" s="473"/>
      <c r="E949" s="473"/>
    </row>
    <row r="950" spans="1:5" s="172" customFormat="1" ht="12.75">
      <c r="A950" s="473"/>
      <c r="B950" s="473"/>
      <c r="C950" s="171"/>
      <c r="D950" s="473"/>
      <c r="E950" s="473"/>
    </row>
    <row r="951" spans="1:5" s="172" customFormat="1" ht="12.75">
      <c r="A951" s="473"/>
      <c r="B951" s="473"/>
      <c r="C951" s="171"/>
      <c r="D951" s="473"/>
      <c r="E951" s="473"/>
    </row>
    <row r="952" spans="1:5" s="172" customFormat="1" ht="12.75">
      <c r="A952" s="473"/>
      <c r="B952" s="473"/>
      <c r="C952" s="171"/>
      <c r="D952" s="473"/>
      <c r="E952" s="473"/>
    </row>
    <row r="953" spans="1:5" s="172" customFormat="1" ht="12.75">
      <c r="A953" s="473"/>
      <c r="B953" s="473"/>
      <c r="C953" s="171"/>
      <c r="D953" s="473"/>
      <c r="E953" s="473"/>
    </row>
    <row r="954" spans="1:5" s="172" customFormat="1" ht="12.75">
      <c r="A954" s="473"/>
      <c r="B954" s="473"/>
      <c r="C954" s="171"/>
      <c r="D954" s="473"/>
      <c r="E954" s="473"/>
    </row>
    <row r="955" spans="1:5" s="172" customFormat="1" ht="12.75">
      <c r="A955" s="473"/>
      <c r="B955" s="473"/>
      <c r="C955" s="171"/>
      <c r="D955" s="473"/>
      <c r="E955" s="473"/>
    </row>
    <row r="956" spans="1:5" s="172" customFormat="1" ht="12.75">
      <c r="A956" s="473"/>
      <c r="B956" s="473"/>
      <c r="C956" s="171"/>
      <c r="D956" s="473"/>
      <c r="E956" s="473"/>
    </row>
    <row r="957" spans="1:5" s="172" customFormat="1" ht="12.75">
      <c r="A957" s="473"/>
      <c r="B957" s="473"/>
      <c r="C957" s="171"/>
      <c r="D957" s="473"/>
      <c r="E957" s="473"/>
    </row>
    <row r="958" spans="1:5" s="172" customFormat="1" ht="12.75">
      <c r="A958" s="473"/>
      <c r="B958" s="473"/>
      <c r="C958" s="171"/>
      <c r="D958" s="473"/>
      <c r="E958" s="473"/>
    </row>
    <row r="959" spans="1:5" s="172" customFormat="1" ht="12.75">
      <c r="A959" s="473"/>
      <c r="B959" s="473"/>
      <c r="C959" s="171"/>
      <c r="D959" s="473"/>
      <c r="E959" s="473"/>
    </row>
    <row r="960" spans="1:5" s="172" customFormat="1" ht="12.75">
      <c r="A960" s="473"/>
      <c r="B960" s="473"/>
      <c r="C960" s="171"/>
      <c r="D960" s="473"/>
      <c r="E960" s="473"/>
    </row>
    <row r="961" spans="1:5" s="172" customFormat="1" ht="12.75">
      <c r="A961" s="473"/>
      <c r="B961" s="473"/>
      <c r="C961" s="171"/>
      <c r="D961" s="473"/>
      <c r="E961" s="473"/>
    </row>
    <row r="962" spans="1:5" s="172" customFormat="1" ht="12.75">
      <c r="A962" s="473"/>
      <c r="B962" s="473"/>
      <c r="C962" s="171"/>
      <c r="D962" s="473"/>
      <c r="E962" s="473"/>
    </row>
    <row r="963" spans="1:5" s="172" customFormat="1" ht="12.75">
      <c r="A963" s="473"/>
      <c r="B963" s="473"/>
      <c r="C963" s="171"/>
      <c r="D963" s="473"/>
      <c r="E963" s="473"/>
    </row>
    <row r="964" spans="1:5" s="172" customFormat="1" ht="12.75">
      <c r="A964" s="473"/>
      <c r="B964" s="473"/>
      <c r="C964" s="171"/>
      <c r="D964" s="473"/>
      <c r="E964" s="473"/>
    </row>
    <row r="965" spans="1:5" s="172" customFormat="1" ht="12.75">
      <c r="A965" s="473"/>
      <c r="B965" s="473"/>
      <c r="C965" s="171"/>
      <c r="D965" s="473"/>
      <c r="E965" s="473"/>
    </row>
    <row r="966" spans="1:5" s="172" customFormat="1" ht="12.75">
      <c r="A966" s="473"/>
      <c r="B966" s="473"/>
      <c r="C966" s="171"/>
      <c r="D966" s="473"/>
      <c r="E966" s="473"/>
    </row>
    <row r="967" spans="1:5" s="172" customFormat="1" ht="12.75">
      <c r="A967" s="473"/>
      <c r="B967" s="473"/>
      <c r="C967" s="171"/>
      <c r="D967" s="473"/>
      <c r="E967" s="473"/>
    </row>
    <row r="968" spans="1:5" s="172" customFormat="1" ht="12.75">
      <c r="A968" s="473"/>
      <c r="B968" s="473"/>
      <c r="C968" s="171"/>
      <c r="D968" s="473"/>
      <c r="E968" s="473"/>
    </row>
    <row r="969" spans="1:5" s="172" customFormat="1" ht="12.75">
      <c r="A969" s="473"/>
      <c r="B969" s="473"/>
      <c r="C969" s="171"/>
      <c r="D969" s="473"/>
      <c r="E969" s="473"/>
    </row>
    <row r="970" spans="1:5" s="172" customFormat="1" ht="12.75">
      <c r="A970" s="473"/>
      <c r="B970" s="473"/>
      <c r="C970" s="171"/>
      <c r="D970" s="473"/>
      <c r="E970" s="473"/>
    </row>
    <row r="971" spans="1:5" s="172" customFormat="1" ht="12.75">
      <c r="A971" s="473"/>
      <c r="B971" s="473"/>
      <c r="C971" s="171"/>
      <c r="D971" s="473"/>
      <c r="E971" s="473"/>
    </row>
    <row r="972" spans="1:5" s="172" customFormat="1" ht="12.75">
      <c r="A972" s="473"/>
      <c r="B972" s="473"/>
      <c r="C972" s="171"/>
      <c r="D972" s="473"/>
      <c r="E972" s="473"/>
    </row>
    <row r="973" spans="1:5" s="172" customFormat="1" ht="12.75">
      <c r="A973" s="473"/>
      <c r="B973" s="473"/>
      <c r="C973" s="171"/>
      <c r="D973" s="473"/>
      <c r="E973" s="473"/>
    </row>
    <row r="974" spans="1:5" s="172" customFormat="1" ht="12.75">
      <c r="A974" s="473"/>
      <c r="B974" s="473"/>
      <c r="C974" s="171"/>
      <c r="D974" s="473"/>
      <c r="E974" s="473"/>
    </row>
    <row r="975" spans="1:5" s="172" customFormat="1" ht="12.75">
      <c r="A975" s="473"/>
      <c r="B975" s="473"/>
      <c r="C975" s="171"/>
      <c r="D975" s="473"/>
      <c r="E975" s="473"/>
    </row>
    <row r="976" spans="1:5" s="172" customFormat="1" ht="12.75">
      <c r="A976" s="473"/>
      <c r="B976" s="473"/>
      <c r="C976" s="171"/>
      <c r="D976" s="473"/>
      <c r="E976" s="473"/>
    </row>
    <row r="977" spans="1:5" s="172" customFormat="1" ht="12.75">
      <c r="A977" s="473"/>
      <c r="B977" s="473"/>
      <c r="C977" s="171"/>
      <c r="D977" s="473"/>
      <c r="E977" s="473"/>
    </row>
    <row r="978" spans="1:5" s="172" customFormat="1" ht="12.75">
      <c r="A978" s="473"/>
      <c r="B978" s="473"/>
      <c r="C978" s="171"/>
      <c r="D978" s="473"/>
      <c r="E978" s="473"/>
    </row>
    <row r="979" spans="1:5" s="172" customFormat="1" ht="12.75">
      <c r="A979" s="473"/>
      <c r="B979" s="473"/>
      <c r="C979" s="171"/>
      <c r="D979" s="473"/>
      <c r="E979" s="473"/>
    </row>
    <row r="980" spans="1:5" s="172" customFormat="1" ht="12.75">
      <c r="A980" s="473"/>
      <c r="B980" s="473"/>
      <c r="C980" s="171"/>
      <c r="D980" s="473"/>
      <c r="E980" s="473"/>
    </row>
    <row r="981" spans="1:5" s="172" customFormat="1" ht="12.75">
      <c r="A981" s="473"/>
      <c r="B981" s="473"/>
      <c r="C981" s="171"/>
      <c r="D981" s="473"/>
      <c r="E981" s="473"/>
    </row>
    <row r="982" spans="1:5" s="172" customFormat="1" ht="12.75">
      <c r="A982" s="473"/>
      <c r="B982" s="473"/>
      <c r="C982" s="171"/>
      <c r="D982" s="473"/>
      <c r="E982" s="473"/>
    </row>
    <row r="983" spans="1:5" s="172" customFormat="1" ht="12.75">
      <c r="A983" s="473"/>
      <c r="B983" s="473"/>
      <c r="C983" s="171"/>
      <c r="D983" s="473"/>
      <c r="E983" s="473"/>
    </row>
    <row r="984" spans="1:5" s="172" customFormat="1" ht="12.75">
      <c r="A984" s="473"/>
      <c r="B984" s="473"/>
      <c r="C984" s="171"/>
      <c r="D984" s="473"/>
      <c r="E984" s="473"/>
    </row>
    <row r="985" spans="1:5" s="172" customFormat="1" ht="12.75">
      <c r="A985" s="473"/>
      <c r="B985" s="473"/>
      <c r="C985" s="171"/>
      <c r="D985" s="473"/>
      <c r="E985" s="473"/>
    </row>
    <row r="986" spans="1:5" s="172" customFormat="1" ht="12.75">
      <c r="A986" s="473"/>
      <c r="B986" s="473"/>
      <c r="C986" s="171"/>
      <c r="D986" s="473"/>
      <c r="E986" s="473"/>
    </row>
    <row r="987" spans="1:5" s="172" customFormat="1" ht="12.75">
      <c r="A987" s="473"/>
      <c r="B987" s="473"/>
      <c r="C987" s="171"/>
      <c r="D987" s="473"/>
      <c r="E987" s="473"/>
    </row>
    <row r="988" spans="1:5" s="172" customFormat="1" ht="12.75">
      <c r="A988" s="473"/>
      <c r="B988" s="473"/>
      <c r="C988" s="171"/>
      <c r="D988" s="473"/>
      <c r="E988" s="473"/>
    </row>
    <row r="989" spans="1:5" s="172" customFormat="1" ht="12.75">
      <c r="A989" s="473"/>
      <c r="B989" s="473"/>
      <c r="C989" s="171"/>
      <c r="D989" s="473"/>
      <c r="E989" s="473"/>
    </row>
    <row r="990" spans="1:5" s="172" customFormat="1" ht="12.75">
      <c r="A990" s="473"/>
      <c r="B990" s="473"/>
      <c r="C990" s="171"/>
      <c r="D990" s="473"/>
      <c r="E990" s="473"/>
    </row>
    <row r="991" spans="1:5" s="172" customFormat="1" ht="12.75">
      <c r="A991" s="473"/>
      <c r="B991" s="473"/>
      <c r="C991" s="171"/>
      <c r="D991" s="473"/>
      <c r="E991" s="473"/>
    </row>
    <row r="992" spans="1:5" s="172" customFormat="1" ht="12.75">
      <c r="A992" s="473"/>
      <c r="B992" s="473"/>
      <c r="C992" s="171"/>
      <c r="D992" s="473"/>
      <c r="E992" s="473"/>
    </row>
    <row r="993" spans="1:5" s="172" customFormat="1" ht="12.75">
      <c r="A993" s="473"/>
      <c r="B993" s="473"/>
      <c r="C993" s="171"/>
      <c r="D993" s="473"/>
      <c r="E993" s="473"/>
    </row>
    <row r="994" spans="1:5" s="172" customFormat="1" ht="12.75">
      <c r="A994" s="473"/>
      <c r="B994" s="473"/>
      <c r="C994" s="171"/>
      <c r="D994" s="473"/>
      <c r="E994" s="473"/>
    </row>
    <row r="995" spans="1:5" s="172" customFormat="1" ht="12.75">
      <c r="A995" s="473"/>
      <c r="B995" s="473"/>
      <c r="C995" s="171"/>
      <c r="D995" s="473"/>
      <c r="E995" s="473"/>
    </row>
    <row r="996" spans="1:5" s="172" customFormat="1" ht="12.75">
      <c r="A996" s="473"/>
      <c r="B996" s="473"/>
      <c r="C996" s="171"/>
      <c r="D996" s="473"/>
      <c r="E996" s="473"/>
    </row>
    <row r="997" spans="1:5" s="172" customFormat="1" ht="12.75">
      <c r="A997" s="473"/>
      <c r="B997" s="473"/>
      <c r="C997" s="171"/>
      <c r="D997" s="473"/>
      <c r="E997" s="473"/>
    </row>
    <row r="998" spans="1:5" s="172" customFormat="1" ht="12.75">
      <c r="A998" s="473"/>
      <c r="B998" s="473"/>
      <c r="C998" s="171"/>
      <c r="D998" s="473"/>
      <c r="E998" s="473"/>
    </row>
    <row r="999" spans="1:5" s="172" customFormat="1" ht="12.75">
      <c r="A999" s="473"/>
      <c r="B999" s="473"/>
      <c r="C999" s="171"/>
      <c r="D999" s="473"/>
      <c r="E999" s="473"/>
    </row>
    <row r="1000" spans="1:5" s="172" customFormat="1" ht="12.75">
      <c r="A1000" s="473"/>
      <c r="B1000" s="473"/>
      <c r="C1000" s="171"/>
      <c r="D1000" s="473"/>
      <c r="E1000" s="473"/>
    </row>
    <row r="1001" spans="1:5" s="172" customFormat="1" ht="12.75">
      <c r="A1001" s="473"/>
      <c r="B1001" s="473"/>
      <c r="C1001" s="171"/>
      <c r="D1001" s="473"/>
      <c r="E1001" s="473"/>
    </row>
    <row r="1002" spans="1:5" s="172" customFormat="1" ht="12.75">
      <c r="A1002" s="473"/>
      <c r="B1002" s="473"/>
      <c r="C1002" s="171"/>
      <c r="D1002" s="473"/>
      <c r="E1002" s="473"/>
    </row>
    <row r="1003" spans="1:5" s="172" customFormat="1" ht="12.75">
      <c r="A1003" s="473"/>
      <c r="B1003" s="473"/>
      <c r="C1003" s="171"/>
      <c r="D1003" s="473"/>
      <c r="E1003" s="473"/>
    </row>
    <row r="1004" spans="1:5" s="172" customFormat="1" ht="12.75">
      <c r="A1004" s="473"/>
      <c r="B1004" s="473"/>
      <c r="C1004" s="171"/>
      <c r="D1004" s="473"/>
      <c r="E1004" s="473"/>
    </row>
    <row r="1005" spans="1:5" s="172" customFormat="1" ht="12.75">
      <c r="A1005" s="473"/>
      <c r="B1005" s="473"/>
      <c r="C1005" s="171"/>
      <c r="D1005" s="473"/>
      <c r="E1005" s="473"/>
    </row>
    <row r="1006" spans="1:5" s="172" customFormat="1" ht="12.75">
      <c r="A1006" s="473"/>
      <c r="B1006" s="473"/>
      <c r="C1006" s="171"/>
      <c r="D1006" s="473"/>
      <c r="E1006" s="473"/>
    </row>
    <row r="1007" spans="1:5" s="172" customFormat="1" ht="12.75">
      <c r="A1007" s="473"/>
      <c r="B1007" s="473"/>
      <c r="C1007" s="171"/>
      <c r="D1007" s="473"/>
      <c r="E1007" s="473"/>
    </row>
    <row r="1008" spans="1:5" s="172" customFormat="1" ht="12.75">
      <c r="A1008" s="473"/>
      <c r="B1008" s="473"/>
      <c r="C1008" s="171"/>
      <c r="D1008" s="473"/>
      <c r="E1008" s="473"/>
    </row>
    <row r="1009" spans="1:5" s="172" customFormat="1" ht="12.75">
      <c r="A1009" s="473"/>
      <c r="B1009" s="473"/>
      <c r="C1009" s="171"/>
      <c r="D1009" s="473"/>
      <c r="E1009" s="473"/>
    </row>
    <row r="1010" spans="1:5" s="172" customFormat="1" ht="12.75">
      <c r="A1010" s="473"/>
      <c r="B1010" s="473"/>
      <c r="C1010" s="171"/>
      <c r="D1010" s="473"/>
      <c r="E1010" s="473"/>
    </row>
    <row r="1011" spans="1:5" s="172" customFormat="1" ht="12.75">
      <c r="A1011" s="473"/>
      <c r="B1011" s="473"/>
      <c r="C1011" s="171"/>
      <c r="D1011" s="473"/>
      <c r="E1011" s="473"/>
    </row>
    <row r="1012" spans="1:5" s="172" customFormat="1" ht="12.75">
      <c r="A1012" s="473"/>
      <c r="B1012" s="473"/>
      <c r="C1012" s="171"/>
      <c r="D1012" s="473"/>
      <c r="E1012" s="473"/>
    </row>
    <row r="1013" spans="1:5" s="172" customFormat="1" ht="12.75">
      <c r="A1013" s="473"/>
      <c r="B1013" s="473"/>
      <c r="C1013" s="171"/>
      <c r="D1013" s="473"/>
      <c r="E1013" s="473"/>
    </row>
    <row r="1014" spans="1:5" s="172" customFormat="1" ht="12.75">
      <c r="A1014" s="473"/>
      <c r="B1014" s="473"/>
      <c r="C1014" s="171"/>
      <c r="D1014" s="473"/>
      <c r="E1014" s="473"/>
    </row>
    <row r="1015" spans="1:5" s="172" customFormat="1" ht="12.75">
      <c r="A1015" s="473"/>
      <c r="B1015" s="473"/>
      <c r="C1015" s="171"/>
      <c r="D1015" s="473"/>
      <c r="E1015" s="473"/>
    </row>
    <row r="1016" spans="1:5" s="172" customFormat="1" ht="12.75">
      <c r="A1016" s="473"/>
      <c r="B1016" s="473"/>
      <c r="C1016" s="171"/>
      <c r="D1016" s="473"/>
      <c r="E1016" s="473"/>
    </row>
    <row r="1017" spans="1:5" s="172" customFormat="1" ht="12.75">
      <c r="A1017" s="473"/>
      <c r="B1017" s="473"/>
      <c r="C1017" s="171"/>
      <c r="D1017" s="473"/>
      <c r="E1017" s="473"/>
    </row>
    <row r="1018" spans="1:5" s="172" customFormat="1" ht="12.75">
      <c r="A1018" s="473"/>
      <c r="B1018" s="473"/>
      <c r="C1018" s="171"/>
      <c r="D1018" s="473"/>
      <c r="E1018" s="473"/>
    </row>
    <row r="1019" spans="1:5" s="172" customFormat="1" ht="12.75">
      <c r="A1019" s="473"/>
      <c r="B1019" s="473"/>
      <c r="C1019" s="171"/>
      <c r="D1019" s="473"/>
      <c r="E1019" s="473"/>
    </row>
    <row r="1020" spans="1:5" s="172" customFormat="1" ht="12.75">
      <c r="A1020" s="473"/>
      <c r="B1020" s="473"/>
      <c r="C1020" s="171"/>
      <c r="D1020" s="473"/>
      <c r="E1020" s="473"/>
    </row>
    <row r="1021" spans="1:5" s="172" customFormat="1" ht="12.75">
      <c r="A1021" s="473"/>
      <c r="B1021" s="473"/>
      <c r="C1021" s="171"/>
      <c r="D1021" s="473"/>
      <c r="E1021" s="473"/>
    </row>
    <row r="1022" spans="1:5" s="172" customFormat="1" ht="12.75">
      <c r="A1022" s="473"/>
      <c r="B1022" s="473"/>
      <c r="C1022" s="171"/>
      <c r="D1022" s="473"/>
      <c r="E1022" s="473"/>
    </row>
    <row r="1023" spans="1:5" s="172" customFormat="1" ht="12.75">
      <c r="A1023" s="473"/>
      <c r="B1023" s="473"/>
      <c r="C1023" s="171"/>
      <c r="D1023" s="473"/>
      <c r="E1023" s="473"/>
    </row>
    <row r="1024" spans="1:5" s="172" customFormat="1" ht="12.75">
      <c r="A1024" s="473"/>
      <c r="B1024" s="473"/>
      <c r="C1024" s="171"/>
      <c r="D1024" s="473"/>
      <c r="E1024" s="473"/>
    </row>
    <row r="1025" spans="1:5" s="172" customFormat="1" ht="12.75">
      <c r="A1025" s="473"/>
      <c r="B1025" s="473"/>
      <c r="C1025" s="171"/>
      <c r="D1025" s="473"/>
      <c r="E1025" s="473"/>
    </row>
    <row r="1026" spans="1:5" s="172" customFormat="1" ht="12.75">
      <c r="A1026" s="473"/>
      <c r="B1026" s="473"/>
      <c r="C1026" s="171"/>
      <c r="D1026" s="473"/>
      <c r="E1026" s="473"/>
    </row>
    <row r="1027" spans="1:5" s="172" customFormat="1" ht="12.75">
      <c r="A1027" s="473"/>
      <c r="B1027" s="473"/>
      <c r="C1027" s="171"/>
      <c r="D1027" s="473"/>
      <c r="E1027" s="473"/>
    </row>
    <row r="1028" spans="1:5" s="172" customFormat="1" ht="12.75">
      <c r="A1028" s="473"/>
      <c r="B1028" s="473"/>
      <c r="C1028" s="171"/>
      <c r="D1028" s="473"/>
      <c r="E1028" s="473"/>
    </row>
    <row r="1029" spans="1:5" s="172" customFormat="1" ht="12.75">
      <c r="A1029" s="473"/>
      <c r="B1029" s="473"/>
      <c r="C1029" s="171"/>
      <c r="D1029" s="473"/>
      <c r="E1029" s="473"/>
    </row>
    <row r="1030" spans="1:5" s="172" customFormat="1" ht="12.75">
      <c r="A1030" s="473"/>
      <c r="B1030" s="473"/>
      <c r="C1030" s="171"/>
      <c r="D1030" s="473"/>
      <c r="E1030" s="473"/>
    </row>
    <row r="1031" spans="1:5" s="172" customFormat="1" ht="12.75">
      <c r="A1031" s="473"/>
      <c r="B1031" s="473"/>
      <c r="C1031" s="171"/>
      <c r="D1031" s="473"/>
      <c r="E1031" s="473"/>
    </row>
    <row r="1032" spans="1:5" s="172" customFormat="1" ht="12.75">
      <c r="A1032" s="473"/>
      <c r="B1032" s="473"/>
      <c r="C1032" s="171"/>
      <c r="D1032" s="473"/>
      <c r="E1032" s="473"/>
    </row>
    <row r="1033" spans="1:5" s="172" customFormat="1" ht="12.75">
      <c r="A1033" s="473"/>
      <c r="B1033" s="473"/>
      <c r="C1033" s="171"/>
      <c r="D1033" s="473"/>
      <c r="E1033" s="473"/>
    </row>
    <row r="1034" spans="1:5" s="172" customFormat="1" ht="12.75">
      <c r="A1034" s="473"/>
      <c r="B1034" s="473"/>
      <c r="C1034" s="171"/>
      <c r="D1034" s="473"/>
      <c r="E1034" s="473"/>
    </row>
    <row r="1035" spans="1:5" s="172" customFormat="1" ht="12.75">
      <c r="A1035" s="473"/>
      <c r="B1035" s="473"/>
      <c r="C1035" s="171"/>
      <c r="D1035" s="473"/>
      <c r="E1035" s="473"/>
    </row>
    <row r="1036" spans="1:5" s="172" customFormat="1" ht="12.75">
      <c r="A1036" s="473"/>
      <c r="B1036" s="473"/>
      <c r="C1036" s="171"/>
      <c r="D1036" s="473"/>
      <c r="E1036" s="473"/>
    </row>
    <row r="1037" spans="1:5" s="172" customFormat="1" ht="12.75">
      <c r="A1037" s="473"/>
      <c r="B1037" s="473"/>
      <c r="C1037" s="171"/>
      <c r="D1037" s="473"/>
      <c r="E1037" s="473"/>
    </row>
    <row r="1038" spans="1:5" s="172" customFormat="1" ht="12.75">
      <c r="A1038" s="473"/>
      <c r="B1038" s="473"/>
      <c r="C1038" s="171"/>
      <c r="D1038" s="473"/>
      <c r="E1038" s="473"/>
    </row>
    <row r="1039" spans="1:5" s="172" customFormat="1" ht="12.75">
      <c r="A1039" s="473"/>
      <c r="B1039" s="473"/>
      <c r="C1039" s="171"/>
      <c r="D1039" s="473"/>
      <c r="E1039" s="473"/>
    </row>
    <row r="1040" spans="1:5" s="172" customFormat="1" ht="12.75">
      <c r="A1040" s="473"/>
      <c r="B1040" s="473"/>
      <c r="C1040" s="171"/>
      <c r="D1040" s="473"/>
      <c r="E1040" s="473"/>
    </row>
    <row r="1041" spans="1:5" s="172" customFormat="1" ht="12.75">
      <c r="A1041" s="473"/>
      <c r="B1041" s="473"/>
      <c r="C1041" s="171"/>
      <c r="D1041" s="473"/>
      <c r="E1041" s="473"/>
    </row>
    <row r="1042" spans="1:5" s="172" customFormat="1" ht="12.75">
      <c r="A1042" s="473"/>
      <c r="B1042" s="473"/>
      <c r="C1042" s="171"/>
      <c r="D1042" s="473"/>
      <c r="E1042" s="473"/>
    </row>
    <row r="1043" spans="1:5" s="172" customFormat="1" ht="12.75">
      <c r="A1043" s="473"/>
      <c r="B1043" s="473"/>
      <c r="C1043" s="171"/>
      <c r="D1043" s="473"/>
      <c r="E1043" s="473"/>
    </row>
    <row r="1044" spans="1:5" s="172" customFormat="1" ht="12.75">
      <c r="A1044" s="473"/>
      <c r="B1044" s="473"/>
      <c r="C1044" s="171"/>
      <c r="D1044" s="473"/>
      <c r="E1044" s="473"/>
    </row>
    <row r="1045" spans="1:5" s="172" customFormat="1" ht="12.75">
      <c r="A1045" s="473"/>
      <c r="B1045" s="473"/>
      <c r="C1045" s="171"/>
      <c r="D1045" s="473"/>
      <c r="E1045" s="473"/>
    </row>
    <row r="1046" spans="1:5" s="172" customFormat="1" ht="12.75">
      <c r="A1046" s="473"/>
      <c r="B1046" s="473"/>
      <c r="C1046" s="171"/>
      <c r="D1046" s="473"/>
      <c r="E1046" s="473"/>
    </row>
    <row r="1047" spans="1:5" s="172" customFormat="1" ht="12.75">
      <c r="A1047" s="473"/>
      <c r="B1047" s="473"/>
      <c r="C1047" s="171"/>
      <c r="D1047" s="473"/>
      <c r="E1047" s="473"/>
    </row>
    <row r="1048" spans="1:5" s="172" customFormat="1" ht="12.75">
      <c r="A1048" s="473"/>
      <c r="B1048" s="473"/>
      <c r="C1048" s="171"/>
      <c r="D1048" s="473"/>
      <c r="E1048" s="473"/>
    </row>
    <row r="1049" spans="1:5" s="172" customFormat="1" ht="12.75">
      <c r="A1049" s="473"/>
      <c r="B1049" s="473"/>
      <c r="C1049" s="171"/>
      <c r="D1049" s="473"/>
      <c r="E1049" s="473"/>
    </row>
    <row r="1050" spans="1:5" s="172" customFormat="1" ht="12.75">
      <c r="A1050" s="473"/>
      <c r="B1050" s="473"/>
      <c r="C1050" s="171"/>
      <c r="D1050" s="473"/>
      <c r="E1050" s="473"/>
    </row>
    <row r="1051" spans="1:5" s="172" customFormat="1" ht="12.75">
      <c r="A1051" s="473"/>
      <c r="B1051" s="473"/>
      <c r="C1051" s="171"/>
      <c r="D1051" s="473"/>
      <c r="E1051" s="473"/>
    </row>
    <row r="1052" spans="1:5" s="172" customFormat="1" ht="12.75">
      <c r="A1052" s="473"/>
      <c r="B1052" s="473"/>
      <c r="C1052" s="171"/>
      <c r="D1052" s="473"/>
      <c r="E1052" s="473"/>
    </row>
    <row r="1053" spans="1:5" s="172" customFormat="1" ht="12.75">
      <c r="A1053" s="473"/>
      <c r="B1053" s="473"/>
      <c r="C1053" s="171"/>
      <c r="D1053" s="473"/>
      <c r="E1053" s="473"/>
    </row>
    <row r="1054" spans="1:5" s="172" customFormat="1" ht="12.75">
      <c r="A1054" s="473"/>
      <c r="B1054" s="473"/>
      <c r="C1054" s="171"/>
      <c r="D1054" s="473"/>
      <c r="E1054" s="473"/>
    </row>
    <row r="1055" spans="1:5" s="172" customFormat="1" ht="12.75">
      <c r="A1055" s="473"/>
      <c r="B1055" s="473"/>
      <c r="C1055" s="171"/>
      <c r="D1055" s="473"/>
      <c r="E1055" s="473"/>
    </row>
    <row r="1056" spans="1:5" s="172" customFormat="1" ht="12.75">
      <c r="A1056" s="473"/>
      <c r="B1056" s="473"/>
      <c r="C1056" s="171"/>
      <c r="D1056" s="473"/>
      <c r="E1056" s="473"/>
    </row>
    <row r="1057" spans="1:5" s="172" customFormat="1" ht="12.75">
      <c r="A1057" s="473"/>
      <c r="B1057" s="473"/>
      <c r="C1057" s="171"/>
      <c r="D1057" s="473"/>
      <c r="E1057" s="473"/>
    </row>
    <row r="1058" spans="1:5" s="172" customFormat="1" ht="12.75">
      <c r="A1058" s="473"/>
      <c r="B1058" s="473"/>
      <c r="C1058" s="171"/>
      <c r="D1058" s="473"/>
      <c r="E1058" s="473"/>
    </row>
    <row r="1059" spans="1:5" s="172" customFormat="1" ht="12.75">
      <c r="A1059" s="473"/>
      <c r="B1059" s="473"/>
      <c r="C1059" s="171"/>
      <c r="D1059" s="473"/>
      <c r="E1059" s="473"/>
    </row>
    <row r="1060" spans="1:5" s="172" customFormat="1" ht="12.75">
      <c r="A1060" s="473"/>
      <c r="B1060" s="473"/>
      <c r="C1060" s="171"/>
      <c r="D1060" s="473"/>
      <c r="E1060" s="473"/>
    </row>
    <row r="1061" spans="1:5" s="172" customFormat="1" ht="12.75">
      <c r="A1061" s="473"/>
      <c r="B1061" s="473"/>
      <c r="C1061" s="171"/>
      <c r="D1061" s="473"/>
      <c r="E1061" s="473"/>
    </row>
    <row r="1062" spans="1:5" s="172" customFormat="1" ht="12.75">
      <c r="A1062" s="473"/>
      <c r="B1062" s="473"/>
      <c r="C1062" s="171"/>
      <c r="D1062" s="473"/>
      <c r="E1062" s="473"/>
    </row>
    <row r="1063" spans="1:5" s="172" customFormat="1" ht="12.75">
      <c r="A1063" s="473"/>
      <c r="B1063" s="473"/>
      <c r="C1063" s="171"/>
      <c r="D1063" s="473"/>
      <c r="E1063" s="473"/>
    </row>
    <row r="1064" spans="1:5" s="172" customFormat="1" ht="12.75">
      <c r="A1064" s="473"/>
      <c r="B1064" s="473"/>
      <c r="C1064" s="171"/>
      <c r="D1064" s="473"/>
      <c r="E1064" s="473"/>
    </row>
    <row r="1065" spans="1:5" s="172" customFormat="1" ht="12.75">
      <c r="A1065" s="473"/>
      <c r="B1065" s="473"/>
      <c r="C1065" s="171"/>
      <c r="D1065" s="473"/>
      <c r="E1065" s="473"/>
    </row>
    <row r="1066" spans="1:5" s="172" customFormat="1" ht="12.75">
      <c r="A1066" s="473"/>
      <c r="B1066" s="473"/>
      <c r="C1066" s="171"/>
      <c r="D1066" s="473"/>
      <c r="E1066" s="473"/>
    </row>
    <row r="1067" spans="1:5" s="172" customFormat="1" ht="12.75">
      <c r="A1067" s="473"/>
      <c r="B1067" s="473"/>
      <c r="C1067" s="171"/>
      <c r="D1067" s="473"/>
      <c r="E1067" s="473"/>
    </row>
    <row r="1068" spans="1:5" s="172" customFormat="1" ht="12.75">
      <c r="A1068" s="473"/>
      <c r="B1068" s="473"/>
      <c r="C1068" s="171"/>
      <c r="D1068" s="473"/>
      <c r="E1068" s="473"/>
    </row>
    <row r="1069" spans="1:5" s="172" customFormat="1" ht="12.75">
      <c r="A1069" s="473"/>
      <c r="B1069" s="473"/>
      <c r="C1069" s="171"/>
      <c r="D1069" s="473"/>
      <c r="E1069" s="473"/>
    </row>
    <row r="1070" spans="1:5" s="172" customFormat="1" ht="12.75">
      <c r="A1070" s="473"/>
      <c r="B1070" s="473"/>
      <c r="C1070" s="171"/>
      <c r="D1070" s="473"/>
      <c r="E1070" s="473"/>
    </row>
    <row r="1071" spans="1:5" s="172" customFormat="1" ht="12.75">
      <c r="A1071" s="473"/>
      <c r="B1071" s="473"/>
      <c r="C1071" s="171"/>
      <c r="D1071" s="473"/>
      <c r="E1071" s="473"/>
    </row>
    <row r="1072" spans="1:5" s="172" customFormat="1" ht="12.75">
      <c r="A1072" s="473"/>
      <c r="B1072" s="473"/>
      <c r="C1072" s="171"/>
      <c r="D1072" s="473"/>
      <c r="E1072" s="473"/>
    </row>
    <row r="1073" spans="1:5" s="172" customFormat="1" ht="12.75">
      <c r="A1073" s="473"/>
      <c r="B1073" s="473"/>
      <c r="C1073" s="171"/>
      <c r="D1073" s="473"/>
      <c r="E1073" s="473"/>
    </row>
    <row r="1074" spans="1:5" s="172" customFormat="1" ht="12.75">
      <c r="A1074" s="473"/>
      <c r="B1074" s="473"/>
      <c r="C1074" s="171"/>
      <c r="D1074" s="473"/>
      <c r="E1074" s="473"/>
    </row>
    <row r="1075" spans="1:5" s="172" customFormat="1" ht="12.75">
      <c r="A1075" s="473"/>
      <c r="B1075" s="473"/>
      <c r="C1075" s="171"/>
      <c r="D1075" s="473"/>
      <c r="E1075" s="473"/>
    </row>
    <row r="1076" spans="1:5" s="172" customFormat="1" ht="12.75">
      <c r="A1076" s="473"/>
      <c r="B1076" s="473"/>
      <c r="C1076" s="171"/>
      <c r="D1076" s="473"/>
      <c r="E1076" s="473"/>
    </row>
    <row r="1077" spans="1:5" s="172" customFormat="1" ht="12.75">
      <c r="A1077" s="473"/>
      <c r="B1077" s="473"/>
      <c r="C1077" s="171"/>
      <c r="D1077" s="473"/>
      <c r="E1077" s="473"/>
    </row>
    <row r="1078" spans="1:5" s="172" customFormat="1" ht="12.75">
      <c r="A1078" s="473"/>
      <c r="B1078" s="473"/>
      <c r="C1078" s="171"/>
      <c r="D1078" s="473"/>
      <c r="E1078" s="473"/>
    </row>
    <row r="1079" spans="1:5" s="172" customFormat="1" ht="12.75">
      <c r="A1079" s="473"/>
      <c r="B1079" s="473"/>
      <c r="C1079" s="171"/>
      <c r="D1079" s="473"/>
      <c r="E1079" s="473"/>
    </row>
    <row r="1080" spans="1:5" s="172" customFormat="1" ht="12.75">
      <c r="A1080" s="473"/>
      <c r="B1080" s="473"/>
      <c r="C1080" s="171"/>
      <c r="D1080" s="473"/>
      <c r="E1080" s="473"/>
    </row>
    <row r="1081" spans="1:5" s="172" customFormat="1" ht="12.75">
      <c r="A1081" s="473"/>
      <c r="B1081" s="473"/>
      <c r="C1081" s="171"/>
      <c r="D1081" s="473"/>
      <c r="E1081" s="473"/>
    </row>
    <row r="1082" spans="1:5" s="172" customFormat="1" ht="12.75">
      <c r="A1082" s="473"/>
      <c r="B1082" s="473"/>
      <c r="C1082" s="171"/>
      <c r="D1082" s="473"/>
      <c r="E1082" s="473"/>
    </row>
    <row r="1083" spans="1:5" s="172" customFormat="1" ht="12.75">
      <c r="A1083" s="473"/>
      <c r="B1083" s="473"/>
      <c r="C1083" s="171"/>
      <c r="D1083" s="473"/>
      <c r="E1083" s="473"/>
    </row>
    <row r="1084" spans="1:5" s="172" customFormat="1" ht="12.75">
      <c r="A1084" s="473"/>
      <c r="B1084" s="473"/>
      <c r="C1084" s="171"/>
      <c r="D1084" s="473"/>
      <c r="E1084" s="473"/>
    </row>
    <row r="1085" spans="1:5" s="172" customFormat="1" ht="12.75">
      <c r="A1085" s="473"/>
      <c r="B1085" s="473"/>
      <c r="C1085" s="171"/>
      <c r="D1085" s="473"/>
      <c r="E1085" s="473"/>
    </row>
    <row r="1086" spans="1:5" s="172" customFormat="1" ht="12.75">
      <c r="A1086" s="473"/>
      <c r="B1086" s="473"/>
      <c r="C1086" s="171"/>
      <c r="D1086" s="473"/>
      <c r="E1086" s="473"/>
    </row>
    <row r="1087" spans="1:5" s="172" customFormat="1" ht="12.75">
      <c r="A1087" s="473"/>
      <c r="B1087" s="473"/>
      <c r="C1087" s="171"/>
      <c r="D1087" s="473"/>
      <c r="E1087" s="473"/>
    </row>
    <row r="1088" spans="1:5" s="172" customFormat="1" ht="12.75">
      <c r="A1088" s="473"/>
      <c r="B1088" s="473"/>
      <c r="C1088" s="171"/>
      <c r="D1088" s="473"/>
      <c r="E1088" s="473"/>
    </row>
    <row r="1089" spans="1:5" s="172" customFormat="1" ht="12.75">
      <c r="A1089" s="473"/>
      <c r="B1089" s="473"/>
      <c r="C1089" s="171"/>
      <c r="D1089" s="473"/>
      <c r="E1089" s="473"/>
    </row>
    <row r="1090" spans="1:5" s="172" customFormat="1" ht="12.75">
      <c r="A1090" s="473"/>
      <c r="B1090" s="473"/>
      <c r="C1090" s="171"/>
      <c r="D1090" s="473"/>
      <c r="E1090" s="473"/>
    </row>
    <row r="1091" spans="1:5" s="172" customFormat="1" ht="12.75">
      <c r="A1091" s="473"/>
      <c r="B1091" s="473"/>
      <c r="C1091" s="171"/>
      <c r="D1091" s="473"/>
      <c r="E1091" s="473"/>
    </row>
    <row r="1092" spans="1:5" s="172" customFormat="1" ht="12.75">
      <c r="A1092" s="473"/>
      <c r="B1092" s="473"/>
      <c r="C1092" s="171"/>
      <c r="D1092" s="473"/>
      <c r="E1092" s="473"/>
    </row>
    <row r="1093" spans="1:5" s="172" customFormat="1" ht="12.75">
      <c r="A1093" s="473"/>
      <c r="B1093" s="473"/>
      <c r="C1093" s="171"/>
      <c r="D1093" s="473"/>
      <c r="E1093" s="473"/>
    </row>
    <row r="1094" spans="1:5" s="172" customFormat="1" ht="12.75">
      <c r="A1094" s="473"/>
      <c r="B1094" s="473"/>
      <c r="C1094" s="171"/>
      <c r="D1094" s="473"/>
      <c r="E1094" s="473"/>
    </row>
    <row r="1095" spans="1:5" s="172" customFormat="1" ht="12.75">
      <c r="A1095" s="473"/>
      <c r="B1095" s="473"/>
      <c r="C1095" s="171"/>
      <c r="D1095" s="473"/>
      <c r="E1095" s="473"/>
    </row>
    <row r="1096" spans="1:5" s="172" customFormat="1" ht="12.75">
      <c r="A1096" s="473"/>
      <c r="B1096" s="473"/>
      <c r="C1096" s="171"/>
      <c r="D1096" s="473"/>
      <c r="E1096" s="473"/>
    </row>
    <row r="1097" spans="1:5" s="172" customFormat="1" ht="12.75">
      <c r="A1097" s="473"/>
      <c r="B1097" s="473"/>
      <c r="C1097" s="171"/>
      <c r="D1097" s="473"/>
      <c r="E1097" s="473"/>
    </row>
    <row r="1098" spans="1:5" s="172" customFormat="1" ht="12.75">
      <c r="A1098" s="473"/>
      <c r="B1098" s="473"/>
      <c r="C1098" s="171"/>
      <c r="D1098" s="473"/>
      <c r="E1098" s="473"/>
    </row>
    <row r="1099" spans="1:5" s="172" customFormat="1" ht="12.75">
      <c r="A1099" s="473"/>
      <c r="B1099" s="473"/>
      <c r="C1099" s="171"/>
      <c r="D1099" s="473"/>
      <c r="E1099" s="473"/>
    </row>
    <row r="1100" spans="1:5" s="172" customFormat="1" ht="12.75">
      <c r="A1100" s="473"/>
      <c r="B1100" s="473"/>
      <c r="C1100" s="171"/>
      <c r="D1100" s="473"/>
      <c r="E1100" s="473"/>
    </row>
    <row r="1101" spans="1:5" s="172" customFormat="1" ht="12.75">
      <c r="A1101" s="473"/>
      <c r="B1101" s="473"/>
      <c r="C1101" s="171"/>
      <c r="D1101" s="473"/>
      <c r="E1101" s="473"/>
    </row>
    <row r="1102" spans="1:5" s="172" customFormat="1" ht="12.75">
      <c r="A1102" s="473"/>
      <c r="B1102" s="473"/>
      <c r="C1102" s="171"/>
      <c r="D1102" s="473"/>
      <c r="E1102" s="473"/>
    </row>
    <row r="1103" spans="1:5" s="172" customFormat="1" ht="12.75">
      <c r="A1103" s="473"/>
      <c r="B1103" s="473"/>
      <c r="C1103" s="171"/>
      <c r="D1103" s="473"/>
      <c r="E1103" s="473"/>
    </row>
    <row r="1104" spans="1:5" s="172" customFormat="1" ht="12.75">
      <c r="A1104" s="473"/>
      <c r="B1104" s="473"/>
      <c r="C1104" s="171"/>
      <c r="D1104" s="473"/>
      <c r="E1104" s="473"/>
    </row>
    <row r="1105" spans="1:5" s="172" customFormat="1" ht="12.75">
      <c r="A1105" s="473"/>
      <c r="B1105" s="473"/>
      <c r="C1105" s="171"/>
      <c r="D1105" s="473"/>
      <c r="E1105" s="473"/>
    </row>
    <row r="1106" spans="1:5" s="172" customFormat="1" ht="12.75">
      <c r="A1106" s="473"/>
      <c r="B1106" s="473"/>
      <c r="C1106" s="171"/>
      <c r="D1106" s="473"/>
      <c r="E1106" s="473"/>
    </row>
    <row r="1107" spans="1:5" s="172" customFormat="1" ht="12.75">
      <c r="A1107" s="473"/>
      <c r="B1107" s="473"/>
      <c r="C1107" s="171"/>
      <c r="D1107" s="473"/>
      <c r="E1107" s="473"/>
    </row>
    <row r="1108" spans="1:5" s="172" customFormat="1" ht="12.75">
      <c r="A1108" s="473"/>
      <c r="B1108" s="473"/>
      <c r="C1108" s="171"/>
      <c r="D1108" s="473"/>
      <c r="E1108" s="473"/>
    </row>
    <row r="1109" spans="1:5" s="172" customFormat="1" ht="12.75">
      <c r="A1109" s="473"/>
      <c r="B1109" s="473"/>
      <c r="C1109" s="171"/>
      <c r="D1109" s="473"/>
      <c r="E1109" s="473"/>
    </row>
    <row r="1110" spans="1:5" s="172" customFormat="1" ht="12.75">
      <c r="A1110" s="473"/>
      <c r="B1110" s="473"/>
      <c r="C1110" s="171"/>
      <c r="D1110" s="473"/>
      <c r="E1110" s="473"/>
    </row>
    <row r="1111" spans="1:5" s="172" customFormat="1" ht="12.75">
      <c r="A1111" s="473"/>
      <c r="B1111" s="473"/>
      <c r="C1111" s="171"/>
      <c r="D1111" s="473"/>
      <c r="E1111" s="473"/>
    </row>
    <row r="1112" spans="1:5" s="172" customFormat="1" ht="12.75">
      <c r="A1112" s="473"/>
      <c r="B1112" s="473"/>
      <c r="C1112" s="171"/>
      <c r="D1112" s="473"/>
      <c r="E1112" s="473"/>
    </row>
    <row r="1113" spans="1:5" s="172" customFormat="1" ht="12.75">
      <c r="A1113" s="473"/>
      <c r="B1113" s="473"/>
      <c r="C1113" s="171"/>
      <c r="D1113" s="473"/>
      <c r="E1113" s="473"/>
    </row>
    <row r="1114" spans="1:5" s="172" customFormat="1" ht="12.75">
      <c r="A1114" s="473"/>
      <c r="B1114" s="473"/>
      <c r="C1114" s="171"/>
      <c r="D1114" s="473"/>
      <c r="E1114" s="473"/>
    </row>
    <row r="1115" spans="1:5" s="172" customFormat="1" ht="12.75">
      <c r="A1115" s="473"/>
      <c r="B1115" s="473"/>
      <c r="C1115" s="171"/>
      <c r="D1115" s="473"/>
      <c r="E1115" s="473"/>
    </row>
    <row r="1116" spans="1:5" s="172" customFormat="1" ht="12.75">
      <c r="A1116" s="473"/>
      <c r="B1116" s="473"/>
      <c r="C1116" s="171"/>
      <c r="D1116" s="473"/>
      <c r="E1116" s="473"/>
    </row>
    <row r="1117" spans="1:5" s="172" customFormat="1" ht="12.75">
      <c r="A1117" s="473"/>
      <c r="B1117" s="473"/>
      <c r="C1117" s="171"/>
      <c r="D1117" s="473"/>
      <c r="E1117" s="473"/>
    </row>
    <row r="1118" spans="1:5" s="172" customFormat="1" ht="12.75">
      <c r="A1118" s="473"/>
      <c r="B1118" s="473"/>
      <c r="C1118" s="171"/>
      <c r="D1118" s="473"/>
      <c r="E1118" s="473"/>
    </row>
    <row r="1119" spans="1:5" s="172" customFormat="1" ht="12.75">
      <c r="A1119" s="473"/>
      <c r="B1119" s="473"/>
      <c r="C1119" s="171"/>
      <c r="D1119" s="473"/>
      <c r="E1119" s="473"/>
    </row>
    <row r="1120" spans="1:5" s="172" customFormat="1" ht="12.75">
      <c r="A1120" s="473"/>
      <c r="B1120" s="473"/>
      <c r="C1120" s="171"/>
      <c r="D1120" s="473"/>
      <c r="E1120" s="473"/>
    </row>
    <row r="1121" spans="1:5" s="172" customFormat="1" ht="12.75">
      <c r="A1121" s="473"/>
      <c r="B1121" s="473"/>
      <c r="C1121" s="171"/>
      <c r="D1121" s="473"/>
      <c r="E1121" s="473"/>
    </row>
    <row r="1122" spans="1:5" s="172" customFormat="1" ht="12.75">
      <c r="A1122" s="473"/>
      <c r="B1122" s="473"/>
      <c r="C1122" s="171"/>
      <c r="D1122" s="473"/>
      <c r="E1122" s="473"/>
    </row>
    <row r="1123" spans="1:5" s="172" customFormat="1" ht="12.75">
      <c r="A1123" s="473"/>
      <c r="B1123" s="473"/>
      <c r="C1123" s="171"/>
      <c r="D1123" s="473"/>
      <c r="E1123" s="473"/>
    </row>
    <row r="1124" spans="1:5" s="172" customFormat="1" ht="12.75">
      <c r="A1124" s="473"/>
      <c r="B1124" s="473"/>
      <c r="C1124" s="171"/>
      <c r="D1124" s="473"/>
      <c r="E1124" s="473"/>
    </row>
    <row r="1125" spans="1:5" s="172" customFormat="1" ht="12.75">
      <c r="A1125" s="473"/>
      <c r="B1125" s="473"/>
      <c r="C1125" s="171"/>
      <c r="D1125" s="473"/>
      <c r="E1125" s="473"/>
    </row>
    <row r="1126" spans="1:5" s="172" customFormat="1" ht="12.75">
      <c r="A1126" s="473"/>
      <c r="B1126" s="473"/>
      <c r="C1126" s="171"/>
      <c r="D1126" s="473"/>
      <c r="E1126" s="473"/>
    </row>
    <row r="1127" spans="1:5" s="172" customFormat="1" ht="12.75">
      <c r="A1127" s="473"/>
      <c r="B1127" s="473"/>
      <c r="C1127" s="171"/>
      <c r="D1127" s="473"/>
      <c r="E1127" s="473"/>
    </row>
    <row r="1128" spans="1:5" s="172" customFormat="1" ht="12.75">
      <c r="A1128" s="473"/>
      <c r="B1128" s="473"/>
      <c r="C1128" s="171"/>
      <c r="D1128" s="473"/>
      <c r="E1128" s="473"/>
    </row>
    <row r="1129" spans="1:5" s="172" customFormat="1" ht="12.75">
      <c r="A1129" s="473"/>
      <c r="B1129" s="473"/>
      <c r="C1129" s="171"/>
      <c r="D1129" s="473"/>
      <c r="E1129" s="473"/>
    </row>
    <row r="1130" spans="1:5" s="172" customFormat="1" ht="12.75">
      <c r="A1130" s="473"/>
      <c r="B1130" s="473"/>
      <c r="C1130" s="171"/>
      <c r="D1130" s="473"/>
      <c r="E1130" s="473"/>
    </row>
    <row r="1131" spans="1:5" s="172" customFormat="1" ht="12.75">
      <c r="A1131" s="473"/>
      <c r="B1131" s="473"/>
      <c r="C1131" s="171"/>
      <c r="D1131" s="473"/>
      <c r="E1131" s="473"/>
    </row>
    <row r="1132" spans="1:5" s="172" customFormat="1" ht="12.75">
      <c r="A1132" s="473"/>
      <c r="B1132" s="473"/>
      <c r="C1132" s="171"/>
      <c r="D1132" s="473"/>
      <c r="E1132" s="473"/>
    </row>
    <row r="1133" spans="1:5" s="172" customFormat="1" ht="12.75">
      <c r="A1133" s="473"/>
      <c r="B1133" s="473"/>
      <c r="C1133" s="171"/>
      <c r="D1133" s="473"/>
      <c r="E1133" s="473"/>
    </row>
    <row r="1134" spans="1:5" s="172" customFormat="1" ht="12.75">
      <c r="A1134" s="473"/>
      <c r="B1134" s="473"/>
      <c r="C1134" s="171"/>
      <c r="D1134" s="473"/>
      <c r="E1134" s="473"/>
    </row>
    <row r="1135" spans="1:5" s="172" customFormat="1" ht="12.75">
      <c r="A1135" s="473"/>
      <c r="B1135" s="473"/>
      <c r="C1135" s="171"/>
      <c r="D1135" s="473"/>
      <c r="E1135" s="473"/>
    </row>
    <row r="1136" spans="1:5" s="172" customFormat="1" ht="12.75">
      <c r="A1136" s="473"/>
      <c r="B1136" s="473"/>
      <c r="C1136" s="171"/>
      <c r="D1136" s="473"/>
      <c r="E1136" s="473"/>
    </row>
    <row r="1137" spans="1:5" s="172" customFormat="1" ht="12.75">
      <c r="A1137" s="473"/>
      <c r="B1137" s="473"/>
      <c r="C1137" s="171"/>
      <c r="D1137" s="473"/>
      <c r="E1137" s="473"/>
    </row>
    <row r="1138" spans="1:5" s="172" customFormat="1" ht="12.75">
      <c r="A1138" s="473"/>
      <c r="B1138" s="473"/>
      <c r="C1138" s="171"/>
      <c r="D1138" s="473"/>
      <c r="E1138" s="473"/>
    </row>
    <row r="1139" spans="1:5" s="172" customFormat="1" ht="12.75">
      <c r="A1139" s="473"/>
      <c r="B1139" s="473"/>
      <c r="C1139" s="171"/>
      <c r="D1139" s="473"/>
      <c r="E1139" s="473"/>
    </row>
    <row r="1140" spans="1:5" s="172" customFormat="1" ht="12.75">
      <c r="A1140" s="473"/>
      <c r="B1140" s="473"/>
      <c r="C1140" s="171"/>
      <c r="D1140" s="473"/>
      <c r="E1140" s="473"/>
    </row>
    <row r="1141" spans="1:5" s="172" customFormat="1" ht="12.75">
      <c r="A1141" s="473"/>
      <c r="B1141" s="473"/>
      <c r="C1141" s="171"/>
      <c r="D1141" s="473"/>
      <c r="E1141" s="473"/>
    </row>
    <row r="1142" spans="1:5" s="172" customFormat="1" ht="12.75">
      <c r="A1142" s="473"/>
      <c r="B1142" s="473"/>
      <c r="C1142" s="171"/>
      <c r="D1142" s="473"/>
      <c r="E1142" s="473"/>
    </row>
    <row r="1143" spans="1:5" s="172" customFormat="1" ht="12.75">
      <c r="A1143" s="473"/>
      <c r="B1143" s="473"/>
      <c r="C1143" s="171"/>
      <c r="D1143" s="473"/>
      <c r="E1143" s="473"/>
    </row>
    <row r="1144" spans="1:5" s="172" customFormat="1" ht="12.75">
      <c r="A1144" s="473"/>
      <c r="B1144" s="473"/>
      <c r="C1144" s="171"/>
      <c r="D1144" s="473"/>
      <c r="E1144" s="473"/>
    </row>
    <row r="1145" spans="1:5" s="172" customFormat="1" ht="12.75">
      <c r="A1145" s="473"/>
      <c r="B1145" s="473"/>
      <c r="C1145" s="171"/>
      <c r="D1145" s="473"/>
      <c r="E1145" s="473"/>
    </row>
    <row r="1146" spans="1:5" s="172" customFormat="1" ht="12.75">
      <c r="A1146" s="473"/>
      <c r="B1146" s="473"/>
      <c r="C1146" s="171"/>
      <c r="D1146" s="473"/>
      <c r="E1146" s="473"/>
    </row>
    <row r="1147" spans="1:5" s="172" customFormat="1" ht="12.75">
      <c r="A1147" s="473"/>
      <c r="B1147" s="473"/>
      <c r="C1147" s="171"/>
      <c r="D1147" s="473"/>
      <c r="E1147" s="473"/>
    </row>
    <row r="1148" spans="1:5" s="172" customFormat="1" ht="12.75">
      <c r="A1148" s="473"/>
      <c r="B1148" s="473"/>
      <c r="C1148" s="171"/>
      <c r="D1148" s="473"/>
      <c r="E1148" s="473"/>
    </row>
    <row r="1149" spans="1:5" s="172" customFormat="1" ht="12.75">
      <c r="A1149" s="473"/>
      <c r="B1149" s="473"/>
      <c r="C1149" s="171"/>
      <c r="D1149" s="473"/>
      <c r="E1149" s="473"/>
    </row>
    <row r="1150" spans="1:5" s="172" customFormat="1" ht="12.75">
      <c r="A1150" s="473"/>
      <c r="B1150" s="473"/>
      <c r="C1150" s="171"/>
      <c r="D1150" s="473"/>
      <c r="E1150" s="473"/>
    </row>
    <row r="1151" spans="1:5" s="172" customFormat="1" ht="12.75">
      <c r="A1151" s="473"/>
      <c r="B1151" s="473"/>
      <c r="C1151" s="171"/>
      <c r="D1151" s="473"/>
      <c r="E1151" s="473"/>
    </row>
    <row r="1152" spans="1:5" s="172" customFormat="1" ht="12.75">
      <c r="A1152" s="473"/>
      <c r="B1152" s="473"/>
      <c r="C1152" s="171"/>
      <c r="D1152" s="473"/>
      <c r="E1152" s="473"/>
    </row>
    <row r="1153" spans="1:5" s="172" customFormat="1" ht="12.75">
      <c r="A1153" s="473"/>
      <c r="B1153" s="473"/>
      <c r="C1153" s="171"/>
      <c r="D1153" s="473"/>
      <c r="E1153" s="473"/>
    </row>
    <row r="1154" spans="1:5" s="172" customFormat="1" ht="12.75">
      <c r="A1154" s="473"/>
      <c r="B1154" s="473"/>
      <c r="C1154" s="171"/>
      <c r="D1154" s="473"/>
      <c r="E1154" s="473"/>
    </row>
    <row r="1155" spans="1:5" s="172" customFormat="1" ht="12.75">
      <c r="A1155" s="473"/>
      <c r="B1155" s="473"/>
      <c r="C1155" s="171"/>
      <c r="D1155" s="473"/>
      <c r="E1155" s="473"/>
    </row>
    <row r="1156" spans="1:5" s="172" customFormat="1" ht="12.75">
      <c r="A1156" s="473"/>
      <c r="B1156" s="473"/>
      <c r="C1156" s="171"/>
      <c r="D1156" s="473"/>
      <c r="E1156" s="473"/>
    </row>
    <row r="1157" spans="1:5" s="172" customFormat="1" ht="12.75">
      <c r="A1157" s="473"/>
      <c r="B1157" s="473"/>
      <c r="C1157" s="171"/>
      <c r="D1157" s="473"/>
      <c r="E1157" s="473"/>
    </row>
    <row r="1158" spans="1:5" s="172" customFormat="1" ht="12.75">
      <c r="A1158" s="473"/>
      <c r="B1158" s="473"/>
      <c r="C1158" s="171"/>
      <c r="D1158" s="473"/>
      <c r="E1158" s="473"/>
    </row>
    <row r="1159" spans="1:5" s="172" customFormat="1" ht="12.75">
      <c r="A1159" s="473"/>
      <c r="B1159" s="473"/>
      <c r="C1159" s="171"/>
      <c r="D1159" s="473"/>
      <c r="E1159" s="473"/>
    </row>
    <row r="1160" spans="1:5" s="172" customFormat="1" ht="12.75">
      <c r="A1160" s="473"/>
      <c r="B1160" s="473"/>
      <c r="C1160" s="171"/>
      <c r="D1160" s="473"/>
      <c r="E1160" s="473"/>
    </row>
    <row r="1161" spans="1:5" s="172" customFormat="1" ht="12.75">
      <c r="A1161" s="473"/>
      <c r="B1161" s="473"/>
      <c r="C1161" s="171"/>
      <c r="D1161" s="473"/>
      <c r="E1161" s="473"/>
    </row>
    <row r="1162" spans="1:5" s="172" customFormat="1" ht="12.75">
      <c r="A1162" s="473"/>
      <c r="B1162" s="473"/>
      <c r="C1162" s="171"/>
      <c r="D1162" s="473"/>
      <c r="E1162" s="473"/>
    </row>
    <row r="1163" spans="1:5" s="172" customFormat="1" ht="12.75">
      <c r="A1163" s="473"/>
      <c r="B1163" s="473"/>
      <c r="C1163" s="171"/>
      <c r="D1163" s="473"/>
      <c r="E1163" s="473"/>
    </row>
    <row r="1164" spans="1:5" s="172" customFormat="1" ht="12.75">
      <c r="A1164" s="473"/>
      <c r="B1164" s="473"/>
      <c r="C1164" s="171"/>
      <c r="D1164" s="473"/>
      <c r="E1164" s="473"/>
    </row>
    <row r="1165" spans="1:5" s="172" customFormat="1" ht="12.75">
      <c r="A1165" s="473"/>
      <c r="B1165" s="473"/>
      <c r="C1165" s="171"/>
      <c r="D1165" s="473"/>
      <c r="E1165" s="473"/>
    </row>
    <row r="1166" spans="1:5" s="172" customFormat="1" ht="12.75">
      <c r="A1166" s="473"/>
      <c r="B1166" s="473"/>
      <c r="C1166" s="171"/>
      <c r="D1166" s="473"/>
      <c r="E1166" s="473"/>
    </row>
    <row r="1167" spans="1:5" s="172" customFormat="1" ht="12.75">
      <c r="A1167" s="473"/>
      <c r="B1167" s="473"/>
      <c r="C1167" s="171"/>
      <c r="D1167" s="473"/>
      <c r="E1167" s="473"/>
    </row>
    <row r="1168" spans="1:5" s="172" customFormat="1" ht="12.75">
      <c r="A1168" s="473"/>
      <c r="B1168" s="473"/>
      <c r="C1168" s="171"/>
      <c r="D1168" s="473"/>
      <c r="E1168" s="473"/>
    </row>
    <row r="1169" spans="1:5" s="172" customFormat="1" ht="12.75">
      <c r="A1169" s="473"/>
      <c r="B1169" s="473"/>
      <c r="C1169" s="171"/>
      <c r="D1169" s="473"/>
      <c r="E1169" s="473"/>
    </row>
    <row r="1170" spans="1:5" s="172" customFormat="1" ht="12.75">
      <c r="A1170" s="473"/>
      <c r="B1170" s="473"/>
      <c r="C1170" s="171"/>
      <c r="D1170" s="473"/>
      <c r="E1170" s="473"/>
    </row>
    <row r="1171" spans="1:5" s="172" customFormat="1" ht="12.75">
      <c r="A1171" s="473"/>
      <c r="B1171" s="473"/>
      <c r="C1171" s="171"/>
      <c r="D1171" s="473"/>
      <c r="E1171" s="473"/>
    </row>
    <row r="1172" spans="1:5" s="172" customFormat="1" ht="12.75">
      <c r="A1172" s="473"/>
      <c r="B1172" s="473"/>
      <c r="C1172" s="171"/>
      <c r="D1172" s="473"/>
      <c r="E1172" s="473"/>
    </row>
    <row r="1173" spans="1:5" s="172" customFormat="1" ht="12.75">
      <c r="A1173" s="473"/>
      <c r="B1173" s="473"/>
      <c r="C1173" s="171"/>
      <c r="D1173" s="473"/>
      <c r="E1173" s="473"/>
    </row>
    <row r="1174" spans="1:5" s="172" customFormat="1" ht="12.75">
      <c r="A1174" s="473"/>
      <c r="B1174" s="473"/>
      <c r="C1174" s="171"/>
      <c r="D1174" s="473"/>
      <c r="E1174" s="473"/>
    </row>
    <row r="1175" spans="1:5" s="172" customFormat="1" ht="12.75">
      <c r="A1175" s="473"/>
      <c r="B1175" s="473"/>
      <c r="C1175" s="171"/>
      <c r="D1175" s="473"/>
      <c r="E1175" s="473"/>
    </row>
    <row r="1176" spans="1:5" s="172" customFormat="1" ht="12.75">
      <c r="A1176" s="473"/>
      <c r="B1176" s="473"/>
      <c r="C1176" s="171"/>
      <c r="D1176" s="473"/>
      <c r="E1176" s="473"/>
    </row>
    <row r="1177" spans="1:5" s="172" customFormat="1" ht="12.75">
      <c r="A1177" s="473"/>
      <c r="B1177" s="473"/>
      <c r="C1177" s="171"/>
      <c r="D1177" s="473"/>
      <c r="E1177" s="473"/>
    </row>
    <row r="1178" spans="1:5" s="172" customFormat="1" ht="12.75">
      <c r="A1178" s="473"/>
      <c r="B1178" s="473"/>
      <c r="C1178" s="171"/>
      <c r="D1178" s="473"/>
      <c r="E1178" s="473"/>
    </row>
    <row r="1179" spans="1:5" s="172" customFormat="1" ht="12.75">
      <c r="A1179" s="473"/>
      <c r="B1179" s="473"/>
      <c r="C1179" s="171"/>
      <c r="D1179" s="473"/>
      <c r="E1179" s="473"/>
    </row>
    <row r="1180" spans="1:5" s="172" customFormat="1" ht="12.75">
      <c r="A1180" s="473"/>
      <c r="B1180" s="473"/>
      <c r="C1180" s="171"/>
      <c r="D1180" s="473"/>
      <c r="E1180" s="473"/>
    </row>
    <row r="1181" spans="1:5" s="172" customFormat="1" ht="12.75">
      <c r="A1181" s="473"/>
      <c r="B1181" s="473"/>
      <c r="C1181" s="171"/>
      <c r="D1181" s="473"/>
      <c r="E1181" s="473"/>
    </row>
    <row r="1182" spans="1:5" s="172" customFormat="1" ht="12.75">
      <c r="A1182" s="473"/>
      <c r="B1182" s="473"/>
      <c r="C1182" s="171"/>
      <c r="D1182" s="473"/>
      <c r="E1182" s="473"/>
    </row>
    <row r="1183" spans="1:5" s="172" customFormat="1" ht="12.75">
      <c r="A1183" s="473"/>
      <c r="B1183" s="473"/>
      <c r="C1183" s="171"/>
      <c r="D1183" s="473"/>
      <c r="E1183" s="473"/>
    </row>
    <row r="1184" spans="1:5" s="172" customFormat="1" ht="12.75">
      <c r="A1184" s="473"/>
      <c r="B1184" s="473"/>
      <c r="C1184" s="171"/>
      <c r="D1184" s="473"/>
      <c r="E1184" s="473"/>
    </row>
    <row r="1185" spans="1:5" s="172" customFormat="1" ht="12.75">
      <c r="A1185" s="473"/>
      <c r="B1185" s="473"/>
      <c r="C1185" s="171"/>
      <c r="D1185" s="473"/>
      <c r="E1185" s="473"/>
    </row>
    <row r="1186" spans="1:5" s="172" customFormat="1" ht="12.75">
      <c r="A1186" s="473"/>
      <c r="B1186" s="473"/>
      <c r="C1186" s="171"/>
      <c r="D1186" s="473"/>
      <c r="E1186" s="473"/>
    </row>
    <row r="1187" spans="1:5" s="172" customFormat="1" ht="12.75">
      <c r="A1187" s="473"/>
      <c r="B1187" s="473"/>
      <c r="C1187" s="171"/>
      <c r="D1187" s="473"/>
      <c r="E1187" s="473"/>
    </row>
    <row r="1188" spans="1:5" s="172" customFormat="1" ht="12.75">
      <c r="A1188" s="473"/>
      <c r="B1188" s="473"/>
      <c r="C1188" s="171"/>
      <c r="D1188" s="473"/>
      <c r="E1188" s="473"/>
    </row>
    <row r="1189" spans="1:5" s="172" customFormat="1" ht="12.75">
      <c r="A1189" s="473"/>
      <c r="B1189" s="473"/>
      <c r="C1189" s="171"/>
      <c r="D1189" s="473"/>
      <c r="E1189" s="473"/>
    </row>
    <row r="1190" spans="1:5" s="172" customFormat="1" ht="12.75">
      <c r="A1190" s="473"/>
      <c r="B1190" s="473"/>
      <c r="C1190" s="171"/>
      <c r="D1190" s="473"/>
      <c r="E1190" s="473"/>
    </row>
    <row r="1191" spans="1:5" s="172" customFormat="1" ht="12.75">
      <c r="A1191" s="473"/>
      <c r="B1191" s="473"/>
      <c r="C1191" s="171"/>
      <c r="D1191" s="473"/>
      <c r="E1191" s="473"/>
    </row>
    <row r="1192" spans="1:5" s="172" customFormat="1" ht="12.75">
      <c r="A1192" s="473"/>
      <c r="B1192" s="473"/>
      <c r="C1192" s="171"/>
      <c r="D1192" s="473"/>
      <c r="E1192" s="473"/>
    </row>
    <row r="1193" spans="1:5" s="172" customFormat="1" ht="12.75">
      <c r="A1193" s="473"/>
      <c r="B1193" s="473"/>
      <c r="C1193" s="171"/>
      <c r="D1193" s="473"/>
      <c r="E1193" s="473"/>
    </row>
    <row r="1194" spans="1:5" s="172" customFormat="1" ht="12.75">
      <c r="A1194" s="473"/>
      <c r="B1194" s="473"/>
      <c r="C1194" s="171"/>
      <c r="D1194" s="473"/>
      <c r="E1194" s="473"/>
    </row>
    <row r="1195" spans="1:5" s="172" customFormat="1" ht="12.75">
      <c r="A1195" s="473"/>
      <c r="B1195" s="473"/>
      <c r="C1195" s="171"/>
      <c r="D1195" s="473"/>
      <c r="E1195" s="473"/>
    </row>
    <row r="1196" spans="1:5" s="172" customFormat="1" ht="12.75">
      <c r="A1196" s="473"/>
      <c r="B1196" s="473"/>
      <c r="C1196" s="171"/>
      <c r="D1196" s="473"/>
      <c r="E1196" s="473"/>
    </row>
    <row r="1197" spans="1:5" s="172" customFormat="1" ht="12.75">
      <c r="A1197" s="473"/>
      <c r="B1197" s="473"/>
      <c r="C1197" s="171"/>
      <c r="D1197" s="473"/>
      <c r="E1197" s="473"/>
    </row>
    <row r="1198" spans="1:5" s="172" customFormat="1" ht="12.75">
      <c r="A1198" s="473"/>
      <c r="B1198" s="473"/>
      <c r="C1198" s="171"/>
      <c r="D1198" s="473"/>
      <c r="E1198" s="473"/>
    </row>
    <row r="1199" spans="1:5" s="172" customFormat="1" ht="12.75">
      <c r="A1199" s="473"/>
      <c r="B1199" s="473"/>
      <c r="C1199" s="171"/>
      <c r="D1199" s="473"/>
      <c r="E1199" s="473"/>
    </row>
    <row r="1200" spans="1:5" s="172" customFormat="1" ht="12.75">
      <c r="A1200" s="473"/>
      <c r="B1200" s="473"/>
      <c r="C1200" s="171"/>
      <c r="D1200" s="473"/>
      <c r="E1200" s="473"/>
    </row>
    <row r="1201" spans="1:5" s="172" customFormat="1" ht="12.75">
      <c r="A1201" s="473"/>
      <c r="B1201" s="473"/>
      <c r="C1201" s="171"/>
      <c r="D1201" s="473"/>
      <c r="E1201" s="473"/>
    </row>
    <row r="1202" spans="1:5" s="172" customFormat="1" ht="12.75">
      <c r="A1202" s="473"/>
      <c r="B1202" s="473"/>
      <c r="C1202" s="171"/>
      <c r="D1202" s="473"/>
      <c r="E1202" s="473"/>
    </row>
    <row r="1203" spans="1:5" s="172" customFormat="1" ht="12.75">
      <c r="A1203" s="473"/>
      <c r="B1203" s="473"/>
      <c r="C1203" s="171"/>
      <c r="D1203" s="473"/>
      <c r="E1203" s="473"/>
    </row>
    <row r="1204" spans="1:5" s="172" customFormat="1" ht="12.75">
      <c r="A1204" s="473"/>
      <c r="B1204" s="473"/>
      <c r="C1204" s="171"/>
      <c r="D1204" s="473"/>
      <c r="E1204" s="473"/>
    </row>
    <row r="1205" spans="1:5" s="172" customFormat="1" ht="12.75">
      <c r="A1205" s="473"/>
      <c r="B1205" s="473"/>
      <c r="C1205" s="171"/>
      <c r="D1205" s="473"/>
      <c r="E1205" s="473"/>
    </row>
    <row r="1206" spans="1:5" s="172" customFormat="1" ht="12.75">
      <c r="A1206" s="473"/>
      <c r="B1206" s="473"/>
      <c r="C1206" s="171"/>
      <c r="D1206" s="473"/>
      <c r="E1206" s="473"/>
    </row>
    <row r="1207" spans="1:5" s="172" customFormat="1" ht="12.75">
      <c r="A1207" s="473"/>
      <c r="B1207" s="473"/>
      <c r="C1207" s="171"/>
      <c r="D1207" s="473"/>
      <c r="E1207" s="473"/>
    </row>
    <row r="1208" spans="1:5" s="172" customFormat="1" ht="12.75">
      <c r="A1208" s="473"/>
      <c r="B1208" s="473"/>
      <c r="C1208" s="171"/>
      <c r="D1208" s="473"/>
      <c r="E1208" s="473"/>
    </row>
    <row r="1209" spans="1:5" s="172" customFormat="1" ht="12.75">
      <c r="A1209" s="473"/>
      <c r="B1209" s="473"/>
      <c r="C1209" s="171"/>
      <c r="D1209" s="473"/>
      <c r="E1209" s="473"/>
    </row>
    <row r="1210" spans="1:5" s="172" customFormat="1" ht="12.75">
      <c r="A1210" s="473"/>
      <c r="B1210" s="473"/>
      <c r="C1210" s="171"/>
      <c r="D1210" s="473"/>
      <c r="E1210" s="473"/>
    </row>
    <row r="1211" spans="1:5" s="172" customFormat="1" ht="12.75">
      <c r="A1211" s="473"/>
      <c r="B1211" s="473"/>
      <c r="C1211" s="171"/>
      <c r="D1211" s="473"/>
      <c r="E1211" s="473"/>
    </row>
    <row r="1212" spans="1:5" s="172" customFormat="1" ht="12.75">
      <c r="A1212" s="473"/>
      <c r="B1212" s="473"/>
      <c r="C1212" s="171"/>
      <c r="D1212" s="473"/>
      <c r="E1212" s="473"/>
    </row>
    <row r="1213" spans="1:5" s="172" customFormat="1" ht="12.75">
      <c r="A1213" s="473"/>
      <c r="B1213" s="473"/>
      <c r="C1213" s="171"/>
      <c r="D1213" s="473"/>
      <c r="E1213" s="473"/>
    </row>
    <row r="1214" spans="1:5" s="172" customFormat="1" ht="12.75">
      <c r="A1214" s="473"/>
      <c r="B1214" s="473"/>
      <c r="C1214" s="171"/>
      <c r="D1214" s="473"/>
      <c r="E1214" s="473"/>
    </row>
    <row r="1215" spans="1:5" s="172" customFormat="1" ht="12.75">
      <c r="A1215" s="473"/>
      <c r="B1215" s="473"/>
      <c r="C1215" s="171"/>
      <c r="D1215" s="473"/>
      <c r="E1215" s="473"/>
    </row>
    <row r="1216" spans="1:5" s="172" customFormat="1" ht="12.75">
      <c r="A1216" s="473"/>
      <c r="B1216" s="473"/>
      <c r="C1216" s="171"/>
      <c r="D1216" s="473"/>
      <c r="E1216" s="473"/>
    </row>
    <row r="1217" spans="1:5" s="172" customFormat="1" ht="12.75">
      <c r="A1217" s="473"/>
      <c r="B1217" s="473"/>
      <c r="C1217" s="171"/>
      <c r="D1217" s="473"/>
      <c r="E1217" s="473"/>
    </row>
    <row r="1218" spans="1:5" s="172" customFormat="1" ht="12.75">
      <c r="A1218" s="473"/>
      <c r="B1218" s="473"/>
      <c r="C1218" s="171"/>
      <c r="D1218" s="473"/>
      <c r="E1218" s="473"/>
    </row>
    <row r="1219" spans="1:5" s="172" customFormat="1" ht="12.75">
      <c r="A1219" s="473"/>
      <c r="B1219" s="473"/>
      <c r="C1219" s="171"/>
      <c r="D1219" s="473"/>
      <c r="E1219" s="473"/>
    </row>
    <row r="1220" spans="1:5" s="172" customFormat="1" ht="12.75">
      <c r="A1220" s="473"/>
      <c r="B1220" s="473"/>
      <c r="C1220" s="171"/>
      <c r="D1220" s="473"/>
      <c r="E1220" s="473"/>
    </row>
    <row r="1221" spans="1:5" s="172" customFormat="1" ht="12.75">
      <c r="A1221" s="473"/>
      <c r="B1221" s="473"/>
      <c r="C1221" s="171"/>
      <c r="D1221" s="473"/>
      <c r="E1221" s="473"/>
    </row>
    <row r="1222" spans="1:5" s="172" customFormat="1" ht="12.75">
      <c r="A1222" s="473"/>
      <c r="B1222" s="473"/>
      <c r="C1222" s="171"/>
      <c r="D1222" s="473"/>
      <c r="E1222" s="473"/>
    </row>
    <row r="1223" spans="1:5" s="172" customFormat="1" ht="12.75">
      <c r="A1223" s="473"/>
      <c r="B1223" s="473"/>
      <c r="C1223" s="171"/>
      <c r="D1223" s="473"/>
      <c r="E1223" s="473"/>
    </row>
    <row r="1224" spans="1:5" s="172" customFormat="1" ht="12.75">
      <c r="A1224" s="473"/>
      <c r="B1224" s="473"/>
      <c r="C1224" s="171"/>
      <c r="D1224" s="473"/>
      <c r="E1224" s="473"/>
    </row>
    <row r="1225" spans="1:5" s="172" customFormat="1" ht="12.75">
      <c r="A1225" s="473"/>
      <c r="B1225" s="473"/>
      <c r="C1225" s="171"/>
      <c r="D1225" s="473"/>
      <c r="E1225" s="473"/>
    </row>
    <row r="1226" spans="1:5" s="172" customFormat="1" ht="12.75">
      <c r="A1226" s="473"/>
      <c r="B1226" s="473"/>
      <c r="C1226" s="171"/>
      <c r="D1226" s="473"/>
      <c r="E1226" s="473"/>
    </row>
    <row r="1227" spans="1:5" s="172" customFormat="1" ht="12.75">
      <c r="A1227" s="473"/>
      <c r="B1227" s="473"/>
      <c r="C1227" s="171"/>
      <c r="D1227" s="473"/>
      <c r="E1227" s="473"/>
    </row>
    <row r="1228" spans="1:5" s="172" customFormat="1" ht="12.75">
      <c r="A1228" s="473"/>
      <c r="B1228" s="473"/>
      <c r="C1228" s="171"/>
      <c r="D1228" s="473"/>
      <c r="E1228" s="473"/>
    </row>
    <row r="1229" spans="1:5" s="172" customFormat="1" ht="12.75">
      <c r="A1229" s="473"/>
      <c r="B1229" s="473"/>
      <c r="C1229" s="171"/>
      <c r="D1229" s="473"/>
      <c r="E1229" s="473"/>
    </row>
    <row r="1230" spans="1:5" s="172" customFormat="1" ht="12.75">
      <c r="A1230" s="473"/>
      <c r="B1230" s="473"/>
      <c r="C1230" s="171"/>
      <c r="D1230" s="473"/>
      <c r="E1230" s="473"/>
    </row>
    <row r="1231" spans="1:5" s="172" customFormat="1" ht="12.75">
      <c r="A1231" s="473"/>
      <c r="B1231" s="473"/>
      <c r="C1231" s="171"/>
      <c r="D1231" s="473"/>
      <c r="E1231" s="473"/>
    </row>
    <row r="1232" spans="1:5" s="172" customFormat="1" ht="12.75">
      <c r="A1232" s="473"/>
      <c r="B1232" s="473"/>
      <c r="C1232" s="171"/>
      <c r="D1232" s="473"/>
      <c r="E1232" s="473"/>
    </row>
    <row r="1233" spans="1:5" s="172" customFormat="1" ht="12.75">
      <c r="A1233" s="473"/>
      <c r="B1233" s="473"/>
      <c r="C1233" s="171"/>
      <c r="D1233" s="473"/>
      <c r="E1233" s="473"/>
    </row>
    <row r="1234" spans="1:5" s="172" customFormat="1" ht="12.75">
      <c r="A1234" s="473"/>
      <c r="B1234" s="473"/>
      <c r="C1234" s="171"/>
      <c r="D1234" s="473"/>
      <c r="E1234" s="473"/>
    </row>
    <row r="1235" spans="1:5" s="172" customFormat="1" ht="12.75">
      <c r="A1235" s="473"/>
      <c r="B1235" s="473"/>
      <c r="C1235" s="171"/>
      <c r="D1235" s="473"/>
      <c r="E1235" s="473"/>
    </row>
    <row r="1236" spans="1:5" s="172" customFormat="1" ht="12.75">
      <c r="A1236" s="473"/>
      <c r="B1236" s="473"/>
      <c r="C1236" s="171"/>
      <c r="D1236" s="473"/>
      <c r="E1236" s="473"/>
    </row>
    <row r="1237" spans="1:5" s="172" customFormat="1" ht="12.75">
      <c r="A1237" s="473"/>
      <c r="B1237" s="473"/>
      <c r="C1237" s="171"/>
      <c r="D1237" s="473"/>
      <c r="E1237" s="473"/>
    </row>
    <row r="1238" spans="1:5" s="172" customFormat="1" ht="12.75">
      <c r="A1238" s="473"/>
      <c r="B1238" s="473"/>
      <c r="C1238" s="171"/>
      <c r="D1238" s="473"/>
      <c r="E1238" s="473"/>
    </row>
    <row r="1239" spans="1:5" s="172" customFormat="1" ht="12.75">
      <c r="A1239" s="473"/>
      <c r="B1239" s="473"/>
      <c r="C1239" s="171"/>
      <c r="D1239" s="473"/>
      <c r="E1239" s="473"/>
    </row>
    <row r="1240" spans="1:5" s="172" customFormat="1" ht="12.75">
      <c r="A1240" s="473"/>
      <c r="B1240" s="473"/>
      <c r="C1240" s="171"/>
      <c r="D1240" s="473"/>
      <c r="E1240" s="473"/>
    </row>
    <row r="1241" spans="1:5" s="172" customFormat="1" ht="12.75">
      <c r="A1241" s="473"/>
      <c r="B1241" s="473"/>
      <c r="C1241" s="171"/>
      <c r="D1241" s="473"/>
      <c r="E1241" s="473"/>
    </row>
    <row r="1242" spans="1:5" s="172" customFormat="1" ht="12.75">
      <c r="A1242" s="473"/>
      <c r="B1242" s="473"/>
      <c r="C1242" s="171"/>
      <c r="D1242" s="473"/>
      <c r="E1242" s="473"/>
    </row>
    <row r="1243" spans="1:5" s="172" customFormat="1" ht="12.75">
      <c r="A1243" s="473"/>
      <c r="B1243" s="473"/>
      <c r="C1243" s="171"/>
      <c r="D1243" s="473"/>
      <c r="E1243" s="473"/>
    </row>
    <row r="1244" spans="1:5" s="172" customFormat="1" ht="12.75">
      <c r="A1244" s="473"/>
      <c r="B1244" s="473"/>
      <c r="C1244" s="171"/>
      <c r="D1244" s="473"/>
      <c r="E1244" s="473"/>
    </row>
    <row r="1245" spans="1:5" s="172" customFormat="1" ht="12.75">
      <c r="A1245" s="473"/>
      <c r="B1245" s="473"/>
      <c r="C1245" s="171"/>
      <c r="D1245" s="473"/>
      <c r="E1245" s="473"/>
    </row>
    <row r="1246" spans="1:5" s="172" customFormat="1" ht="12.75">
      <c r="A1246" s="473"/>
      <c r="B1246" s="473"/>
      <c r="C1246" s="171"/>
      <c r="D1246" s="473"/>
      <c r="E1246" s="473"/>
    </row>
    <row r="1247" spans="1:5" s="172" customFormat="1" ht="12.75">
      <c r="A1247" s="473"/>
      <c r="B1247" s="473"/>
      <c r="C1247" s="171"/>
      <c r="D1247" s="473"/>
      <c r="E1247" s="473"/>
    </row>
    <row r="1248" spans="1:5" s="172" customFormat="1" ht="12.75">
      <c r="A1248" s="473"/>
      <c r="B1248" s="473"/>
      <c r="C1248" s="171"/>
      <c r="D1248" s="473"/>
      <c r="E1248" s="473"/>
    </row>
    <row r="1249" spans="1:5" s="172" customFormat="1" ht="12.75">
      <c r="A1249" s="473"/>
      <c r="B1249" s="473"/>
      <c r="C1249" s="171"/>
      <c r="D1249" s="473"/>
      <c r="E1249" s="473"/>
    </row>
    <row r="1250" spans="1:5" s="172" customFormat="1" ht="12.75">
      <c r="A1250" s="473"/>
      <c r="B1250" s="473"/>
      <c r="C1250" s="171"/>
      <c r="D1250" s="473"/>
      <c r="E1250" s="473"/>
    </row>
    <row r="1251" spans="1:5" s="172" customFormat="1" ht="12.75">
      <c r="A1251" s="473"/>
      <c r="B1251" s="473"/>
      <c r="C1251" s="171"/>
      <c r="D1251" s="473"/>
      <c r="E1251" s="473"/>
    </row>
    <row r="1252" spans="1:5" s="172" customFormat="1" ht="12.75">
      <c r="A1252" s="473"/>
      <c r="B1252" s="473"/>
      <c r="C1252" s="171"/>
      <c r="D1252" s="473"/>
      <c r="E1252" s="473"/>
    </row>
    <row r="1253" spans="1:5" s="172" customFormat="1" ht="12.75">
      <c r="A1253" s="473"/>
      <c r="B1253" s="473"/>
      <c r="C1253" s="171"/>
      <c r="D1253" s="473"/>
      <c r="E1253" s="473"/>
    </row>
    <row r="1254" spans="1:5" s="172" customFormat="1" ht="12.75">
      <c r="A1254" s="473"/>
      <c r="B1254" s="473"/>
      <c r="C1254" s="171"/>
      <c r="D1254" s="473"/>
      <c r="E1254" s="473"/>
    </row>
    <row r="1255" spans="1:5" s="172" customFormat="1" ht="12.75">
      <c r="A1255" s="473"/>
      <c r="B1255" s="473"/>
      <c r="C1255" s="171"/>
      <c r="D1255" s="473"/>
      <c r="E1255" s="473"/>
    </row>
    <row r="1256" spans="1:5" s="172" customFormat="1" ht="12.75">
      <c r="A1256" s="473"/>
      <c r="B1256" s="473"/>
      <c r="C1256" s="171"/>
      <c r="D1256" s="473"/>
      <c r="E1256" s="473"/>
    </row>
    <row r="1257" spans="1:5" s="172" customFormat="1" ht="12.75">
      <c r="A1257" s="473"/>
      <c r="B1257" s="473"/>
      <c r="C1257" s="171"/>
      <c r="D1257" s="473"/>
      <c r="E1257" s="473"/>
    </row>
    <row r="1258" spans="1:5" s="172" customFormat="1" ht="12.75">
      <c r="A1258" s="473"/>
      <c r="B1258" s="473"/>
      <c r="C1258" s="171"/>
      <c r="D1258" s="473"/>
      <c r="E1258" s="473"/>
    </row>
    <row r="1259" spans="1:5" s="172" customFormat="1" ht="12.75">
      <c r="A1259" s="473"/>
      <c r="B1259" s="473"/>
      <c r="C1259" s="171"/>
      <c r="D1259" s="473"/>
      <c r="E1259" s="473"/>
    </row>
    <row r="1260" spans="1:5" s="172" customFormat="1" ht="12.75">
      <c r="A1260" s="473"/>
      <c r="B1260" s="473"/>
      <c r="C1260" s="171"/>
      <c r="D1260" s="473"/>
      <c r="E1260" s="473"/>
    </row>
    <row r="1261" spans="1:5" s="172" customFormat="1" ht="12.75">
      <c r="A1261" s="473"/>
      <c r="B1261" s="473"/>
      <c r="C1261" s="171"/>
      <c r="D1261" s="473"/>
      <c r="E1261" s="473"/>
    </row>
    <row r="1262" spans="1:5" s="172" customFormat="1" ht="12.75">
      <c r="A1262" s="473"/>
      <c r="B1262" s="473"/>
      <c r="C1262" s="171"/>
      <c r="D1262" s="473"/>
      <c r="E1262" s="473"/>
    </row>
    <row r="1263" spans="1:5" s="172" customFormat="1" ht="12.75">
      <c r="A1263" s="473"/>
      <c r="B1263" s="473"/>
      <c r="C1263" s="171"/>
      <c r="D1263" s="473"/>
      <c r="E1263" s="473"/>
    </row>
    <row r="1264" spans="1:5" s="172" customFormat="1" ht="12.75">
      <c r="A1264" s="473"/>
      <c r="B1264" s="473"/>
      <c r="C1264" s="171"/>
      <c r="D1264" s="473"/>
      <c r="E1264" s="473"/>
    </row>
    <row r="1265" spans="1:5" s="172" customFormat="1" ht="12.75">
      <c r="A1265" s="473"/>
      <c r="B1265" s="473"/>
      <c r="C1265" s="171"/>
      <c r="D1265" s="473"/>
      <c r="E1265" s="473"/>
    </row>
    <row r="1266" spans="1:5" s="172" customFormat="1" ht="12.75">
      <c r="A1266" s="473"/>
      <c r="B1266" s="473"/>
      <c r="C1266" s="171"/>
      <c r="D1266" s="473"/>
      <c r="E1266" s="473"/>
    </row>
    <row r="1267" spans="1:5" s="172" customFormat="1" ht="12.75">
      <c r="A1267" s="473"/>
      <c r="B1267" s="473"/>
      <c r="C1267" s="171"/>
      <c r="D1267" s="473"/>
      <c r="E1267" s="473"/>
    </row>
    <row r="1268" spans="1:5" s="172" customFormat="1" ht="12.75">
      <c r="A1268" s="473"/>
      <c r="B1268" s="473"/>
      <c r="C1268" s="171"/>
      <c r="D1268" s="473"/>
      <c r="E1268" s="473"/>
    </row>
    <row r="1269" spans="1:5" s="172" customFormat="1" ht="12.75">
      <c r="A1269" s="473"/>
      <c r="B1269" s="473"/>
      <c r="C1269" s="171"/>
      <c r="D1269" s="473"/>
      <c r="E1269" s="473"/>
    </row>
    <row r="1270" spans="1:5" s="172" customFormat="1" ht="12.75">
      <c r="A1270" s="473"/>
      <c r="B1270" s="473"/>
      <c r="C1270" s="171"/>
      <c r="D1270" s="473"/>
      <c r="E1270" s="473"/>
    </row>
    <row r="1271" spans="1:5" s="172" customFormat="1" ht="12.75">
      <c r="A1271" s="473"/>
      <c r="B1271" s="473"/>
      <c r="C1271" s="171"/>
      <c r="D1271" s="473"/>
      <c r="E1271" s="473"/>
    </row>
    <row r="1272" spans="1:5" s="172" customFormat="1" ht="12.75">
      <c r="A1272" s="473"/>
      <c r="B1272" s="473"/>
      <c r="C1272" s="171"/>
      <c r="D1272" s="473"/>
      <c r="E1272" s="473"/>
    </row>
    <row r="1273" spans="1:5" s="172" customFormat="1" ht="12.75">
      <c r="A1273" s="473"/>
      <c r="B1273" s="473"/>
      <c r="C1273" s="171"/>
      <c r="D1273" s="473"/>
      <c r="E1273" s="473"/>
    </row>
    <row r="1274" spans="1:5" s="172" customFormat="1" ht="12.75">
      <c r="A1274" s="473"/>
      <c r="B1274" s="473"/>
      <c r="C1274" s="171"/>
      <c r="D1274" s="473"/>
      <c r="E1274" s="473"/>
    </row>
    <row r="1275" spans="1:5" s="172" customFormat="1" ht="12.75">
      <c r="A1275" s="473"/>
      <c r="B1275" s="473"/>
      <c r="C1275" s="171"/>
      <c r="D1275" s="473"/>
      <c r="E1275" s="473"/>
    </row>
    <row r="1276" spans="1:5" s="172" customFormat="1" ht="12.75">
      <c r="A1276" s="473"/>
      <c r="B1276" s="473"/>
      <c r="C1276" s="171"/>
      <c r="D1276" s="473"/>
      <c r="E1276" s="473"/>
    </row>
    <row r="1277" spans="1:5" s="172" customFormat="1" ht="12.75">
      <c r="A1277" s="473"/>
      <c r="B1277" s="473"/>
      <c r="C1277" s="171"/>
      <c r="D1277" s="473"/>
      <c r="E1277" s="473"/>
    </row>
    <row r="1278" spans="1:5" s="172" customFormat="1" ht="12.75">
      <c r="A1278" s="473"/>
      <c r="B1278" s="473"/>
      <c r="C1278" s="171"/>
      <c r="D1278" s="473"/>
      <c r="E1278" s="473"/>
    </row>
    <row r="1279" spans="1:5" s="172" customFormat="1" ht="12.75">
      <c r="A1279" s="473"/>
      <c r="B1279" s="473"/>
      <c r="C1279" s="171"/>
      <c r="D1279" s="473"/>
      <c r="E1279" s="473"/>
    </row>
    <row r="1280" spans="1:5" s="172" customFormat="1" ht="12.75">
      <c r="A1280" s="473"/>
      <c r="B1280" s="473"/>
      <c r="C1280" s="171"/>
      <c r="D1280" s="473"/>
      <c r="E1280" s="473"/>
    </row>
    <row r="1281" spans="1:5" s="172" customFormat="1" ht="12.75">
      <c r="A1281" s="473"/>
      <c r="B1281" s="473"/>
      <c r="C1281" s="171"/>
      <c r="D1281" s="473"/>
      <c r="E1281" s="473"/>
    </row>
    <row r="1282" spans="1:5" s="172" customFormat="1" ht="12.75">
      <c r="A1282" s="473"/>
      <c r="B1282" s="473"/>
      <c r="C1282" s="171"/>
      <c r="D1282" s="473"/>
      <c r="E1282" s="473"/>
    </row>
    <row r="1283" spans="1:5" s="172" customFormat="1" ht="12.75">
      <c r="A1283" s="473"/>
      <c r="B1283" s="473"/>
      <c r="C1283" s="171"/>
      <c r="D1283" s="473"/>
      <c r="E1283" s="473"/>
    </row>
    <row r="1284" spans="1:5" s="172" customFormat="1" ht="12.75">
      <c r="A1284" s="473"/>
      <c r="B1284" s="473"/>
      <c r="C1284" s="171"/>
      <c r="D1284" s="473"/>
      <c r="E1284" s="473"/>
    </row>
    <row r="1285" spans="1:5" s="172" customFormat="1" ht="12.75">
      <c r="A1285" s="473"/>
      <c r="B1285" s="473"/>
      <c r="C1285" s="171"/>
      <c r="D1285" s="473"/>
      <c r="E1285" s="473"/>
    </row>
    <row r="1286" spans="1:5" s="172" customFormat="1" ht="12.75">
      <c r="A1286" s="473"/>
      <c r="B1286" s="473"/>
      <c r="C1286" s="171"/>
      <c r="D1286" s="473"/>
      <c r="E1286" s="473"/>
    </row>
    <row r="1287" spans="1:5" s="172" customFormat="1" ht="12.75">
      <c r="A1287" s="473"/>
      <c r="B1287" s="473"/>
      <c r="C1287" s="171"/>
      <c r="D1287" s="473"/>
      <c r="E1287" s="473"/>
    </row>
    <row r="1288" spans="1:5" s="172" customFormat="1" ht="12.75">
      <c r="A1288" s="473"/>
      <c r="B1288" s="473"/>
      <c r="C1288" s="171"/>
      <c r="D1288" s="473"/>
      <c r="E1288" s="473"/>
    </row>
    <row r="1289" spans="1:5" s="172" customFormat="1" ht="12.75">
      <c r="A1289" s="473"/>
      <c r="B1289" s="473"/>
      <c r="C1289" s="171"/>
      <c r="D1289" s="473"/>
      <c r="E1289" s="473"/>
    </row>
    <row r="1290" spans="1:5" s="172" customFormat="1" ht="12.75">
      <c r="A1290" s="473"/>
      <c r="B1290" s="473"/>
      <c r="C1290" s="171"/>
      <c r="D1290" s="473"/>
      <c r="E1290" s="473"/>
    </row>
    <row r="1291" spans="1:5" s="172" customFormat="1" ht="12.75">
      <c r="A1291" s="473"/>
      <c r="B1291" s="473"/>
      <c r="C1291" s="171"/>
      <c r="D1291" s="473"/>
      <c r="E1291" s="473"/>
    </row>
    <row r="1292" spans="1:5" s="172" customFormat="1" ht="12.75">
      <c r="A1292" s="473"/>
      <c r="B1292" s="473"/>
      <c r="C1292" s="171"/>
      <c r="D1292" s="473"/>
      <c r="E1292" s="473"/>
    </row>
    <row r="1293" spans="1:5" s="172" customFormat="1" ht="12.75">
      <c r="A1293" s="473"/>
      <c r="B1293" s="473"/>
      <c r="C1293" s="171"/>
      <c r="D1293" s="473"/>
      <c r="E1293" s="473"/>
    </row>
    <row r="1294" spans="1:5" s="172" customFormat="1" ht="12.75">
      <c r="A1294" s="473"/>
      <c r="B1294" s="473"/>
      <c r="C1294" s="171"/>
      <c r="D1294" s="473"/>
      <c r="E1294" s="473"/>
    </row>
    <row r="1295" spans="1:5" s="172" customFormat="1" ht="12.75">
      <c r="A1295" s="473"/>
      <c r="B1295" s="473"/>
      <c r="C1295" s="171"/>
      <c r="D1295" s="473"/>
      <c r="E1295" s="473"/>
    </row>
    <row r="1296" spans="1:5" s="172" customFormat="1" ht="12.75">
      <c r="A1296" s="473"/>
      <c r="B1296" s="473"/>
      <c r="C1296" s="171"/>
      <c r="D1296" s="473"/>
      <c r="E1296" s="473"/>
    </row>
    <row r="1297" spans="1:5" s="172" customFormat="1" ht="12.75">
      <c r="A1297" s="473"/>
      <c r="B1297" s="473"/>
      <c r="C1297" s="171"/>
      <c r="D1297" s="473"/>
      <c r="E1297" s="473"/>
    </row>
    <row r="1298" spans="1:5" s="172" customFormat="1" ht="12.75">
      <c r="A1298" s="473"/>
      <c r="B1298" s="473"/>
      <c r="C1298" s="171"/>
      <c r="D1298" s="473"/>
      <c r="E1298" s="473"/>
    </row>
    <row r="1299" spans="1:5" s="172" customFormat="1" ht="12.75">
      <c r="A1299" s="473"/>
      <c r="B1299" s="473"/>
      <c r="C1299" s="171"/>
      <c r="D1299" s="473"/>
      <c r="E1299" s="473"/>
    </row>
    <row r="1300" spans="1:5" s="172" customFormat="1" ht="12.75">
      <c r="A1300" s="473"/>
      <c r="B1300" s="473"/>
      <c r="C1300" s="171"/>
      <c r="D1300" s="473"/>
      <c r="E1300" s="473"/>
    </row>
    <row r="1301" spans="1:5" s="172" customFormat="1" ht="12.75">
      <c r="A1301" s="473"/>
      <c r="B1301" s="473"/>
      <c r="C1301" s="171"/>
      <c r="D1301" s="473"/>
      <c r="E1301" s="473"/>
    </row>
    <row r="1302" spans="1:5" s="172" customFormat="1" ht="12.75">
      <c r="A1302" s="473"/>
      <c r="B1302" s="473"/>
      <c r="C1302" s="171"/>
      <c r="D1302" s="473"/>
      <c r="E1302" s="473"/>
    </row>
    <row r="1303" spans="1:5" s="172" customFormat="1" ht="12.75">
      <c r="A1303" s="473"/>
      <c r="B1303" s="473"/>
      <c r="C1303" s="171"/>
      <c r="D1303" s="473"/>
      <c r="E1303" s="473"/>
    </row>
    <row r="1304" spans="1:5" s="172" customFormat="1" ht="12.75">
      <c r="A1304" s="473"/>
      <c r="B1304" s="473"/>
      <c r="C1304" s="171"/>
      <c r="D1304" s="473"/>
      <c r="E1304" s="473"/>
    </row>
    <row r="1305" spans="1:5" s="172" customFormat="1" ht="12.75">
      <c r="A1305" s="473"/>
      <c r="B1305" s="473"/>
      <c r="C1305" s="171"/>
      <c r="D1305" s="473"/>
      <c r="E1305" s="473"/>
    </row>
    <row r="1306" spans="1:5" s="172" customFormat="1" ht="12.75">
      <c r="A1306" s="473"/>
      <c r="B1306" s="473"/>
      <c r="C1306" s="171"/>
      <c r="D1306" s="473"/>
      <c r="E1306" s="473"/>
    </row>
    <row r="1307" spans="1:5" s="172" customFormat="1" ht="12.75">
      <c r="A1307" s="473"/>
      <c r="B1307" s="473"/>
      <c r="C1307" s="171"/>
      <c r="D1307" s="473"/>
      <c r="E1307" s="473"/>
    </row>
    <row r="1308" spans="1:5" s="172" customFormat="1" ht="12.75">
      <c r="A1308" s="473"/>
      <c r="B1308" s="473"/>
      <c r="C1308" s="171"/>
      <c r="D1308" s="473"/>
      <c r="E1308" s="473"/>
    </row>
    <row r="1309" spans="1:5" s="172" customFormat="1" ht="12.75">
      <c r="A1309" s="473"/>
      <c r="B1309" s="473"/>
      <c r="C1309" s="171"/>
      <c r="D1309" s="473"/>
      <c r="E1309" s="473"/>
    </row>
    <row r="1310" spans="1:5" s="172" customFormat="1" ht="12.75">
      <c r="A1310" s="473"/>
      <c r="B1310" s="473"/>
      <c r="C1310" s="171"/>
      <c r="D1310" s="473"/>
      <c r="E1310" s="473"/>
    </row>
    <row r="1311" spans="1:5" s="172" customFormat="1" ht="12.75">
      <c r="A1311" s="473"/>
      <c r="B1311" s="473"/>
      <c r="C1311" s="171"/>
      <c r="D1311" s="473"/>
      <c r="E1311" s="473"/>
    </row>
    <row r="1312" spans="1:5" s="172" customFormat="1" ht="12.75">
      <c r="A1312" s="473"/>
      <c r="B1312" s="473"/>
      <c r="C1312" s="171"/>
      <c r="D1312" s="473"/>
      <c r="E1312" s="473"/>
    </row>
    <row r="1313" spans="1:5" s="172" customFormat="1" ht="12.75">
      <c r="A1313" s="473"/>
      <c r="B1313" s="473"/>
      <c r="C1313" s="171"/>
      <c r="D1313" s="473"/>
      <c r="E1313" s="473"/>
    </row>
    <row r="1314" spans="1:5" s="172" customFormat="1" ht="12.75">
      <c r="A1314" s="473"/>
      <c r="B1314" s="473"/>
      <c r="C1314" s="171"/>
      <c r="D1314" s="473"/>
      <c r="E1314" s="473"/>
    </row>
    <row r="1315" spans="1:5" s="172" customFormat="1" ht="12.75">
      <c r="A1315" s="473"/>
      <c r="B1315" s="473"/>
      <c r="C1315" s="171"/>
      <c r="D1315" s="473"/>
      <c r="E1315" s="473"/>
    </row>
    <row r="1316" spans="1:5" s="172" customFormat="1" ht="12.75">
      <c r="A1316" s="473"/>
      <c r="B1316" s="473"/>
      <c r="C1316" s="171"/>
      <c r="D1316" s="473"/>
      <c r="E1316" s="473"/>
    </row>
    <row r="1317" spans="1:5" s="172" customFormat="1" ht="12.75">
      <c r="A1317" s="473"/>
      <c r="B1317" s="473"/>
      <c r="C1317" s="171"/>
      <c r="D1317" s="473"/>
      <c r="E1317" s="473"/>
    </row>
    <row r="1318" spans="1:5" s="172" customFormat="1" ht="12.75">
      <c r="A1318" s="473"/>
      <c r="B1318" s="473"/>
      <c r="C1318" s="171"/>
      <c r="D1318" s="473"/>
      <c r="E1318" s="473"/>
    </row>
    <row r="1319" spans="1:5" s="172" customFormat="1" ht="12.75">
      <c r="A1319" s="473"/>
      <c r="B1319" s="473"/>
      <c r="C1319" s="171"/>
      <c r="D1319" s="473"/>
      <c r="E1319" s="473"/>
    </row>
    <row r="1320" spans="1:5" s="172" customFormat="1" ht="12.75">
      <c r="A1320" s="473"/>
      <c r="B1320" s="473"/>
      <c r="C1320" s="171"/>
      <c r="D1320" s="473"/>
      <c r="E1320" s="473"/>
    </row>
    <row r="1321" spans="1:5" s="172" customFormat="1" ht="12.75">
      <c r="A1321" s="473"/>
      <c r="B1321" s="473"/>
      <c r="C1321" s="171"/>
      <c r="D1321" s="473"/>
      <c r="E1321" s="473"/>
    </row>
    <row r="1322" spans="1:5" s="172" customFormat="1" ht="12.75">
      <c r="A1322" s="473"/>
      <c r="B1322" s="473"/>
      <c r="C1322" s="171"/>
      <c r="D1322" s="473"/>
      <c r="E1322" s="473"/>
    </row>
    <row r="1323" spans="1:5" s="172" customFormat="1" ht="12.75">
      <c r="A1323" s="473"/>
      <c r="B1323" s="473"/>
      <c r="C1323" s="171"/>
      <c r="D1323" s="473"/>
      <c r="E1323" s="473"/>
    </row>
    <row r="1324" spans="1:5" s="172" customFormat="1" ht="12.75">
      <c r="A1324" s="473"/>
      <c r="B1324" s="473"/>
      <c r="C1324" s="171"/>
      <c r="D1324" s="473"/>
      <c r="E1324" s="473"/>
    </row>
    <row r="1325" spans="1:5" s="172" customFormat="1" ht="12.75">
      <c r="A1325" s="473"/>
      <c r="B1325" s="473"/>
      <c r="C1325" s="171"/>
      <c r="D1325" s="473"/>
      <c r="E1325" s="473"/>
    </row>
    <row r="1326" spans="1:5" s="172" customFormat="1" ht="12.75">
      <c r="A1326" s="473"/>
      <c r="B1326" s="473"/>
      <c r="C1326" s="171"/>
      <c r="D1326" s="473"/>
      <c r="E1326" s="473"/>
    </row>
    <row r="1327" spans="1:5" s="172" customFormat="1" ht="12.75">
      <c r="A1327" s="473"/>
      <c r="B1327" s="473"/>
      <c r="C1327" s="171"/>
      <c r="D1327" s="473"/>
      <c r="E1327" s="473"/>
    </row>
    <row r="1328" spans="1:5" s="172" customFormat="1" ht="12.75">
      <c r="A1328" s="473"/>
      <c r="B1328" s="473"/>
      <c r="C1328" s="171"/>
      <c r="D1328" s="473"/>
      <c r="E1328" s="473"/>
    </row>
    <row r="1329" spans="1:5" s="172" customFormat="1" ht="12.75">
      <c r="A1329" s="473"/>
      <c r="B1329" s="473"/>
      <c r="C1329" s="171"/>
      <c r="D1329" s="473"/>
      <c r="E1329" s="473"/>
    </row>
    <row r="1330" spans="1:5" s="172" customFormat="1" ht="12.75">
      <c r="A1330" s="473"/>
      <c r="B1330" s="473"/>
      <c r="C1330" s="171"/>
      <c r="D1330" s="473"/>
      <c r="E1330" s="473"/>
    </row>
    <row r="1331" spans="1:5" s="172" customFormat="1" ht="12.75">
      <c r="A1331" s="473"/>
      <c r="B1331" s="473"/>
      <c r="C1331" s="171"/>
      <c r="D1331" s="473"/>
      <c r="E1331" s="473"/>
    </row>
    <row r="1332" spans="1:5" s="172" customFormat="1" ht="12.75">
      <c r="A1332" s="473"/>
      <c r="B1332" s="473"/>
      <c r="C1332" s="171"/>
      <c r="D1332" s="473"/>
      <c r="E1332" s="473"/>
    </row>
    <row r="1333" spans="1:5" s="172" customFormat="1" ht="12.75">
      <c r="A1333" s="473"/>
      <c r="B1333" s="473"/>
      <c r="C1333" s="171"/>
      <c r="D1333" s="473"/>
      <c r="E1333" s="473"/>
    </row>
    <row r="1334" spans="1:5" s="172" customFormat="1" ht="12.75">
      <c r="A1334" s="473"/>
      <c r="B1334" s="473"/>
      <c r="C1334" s="171"/>
      <c r="D1334" s="473"/>
      <c r="E1334" s="473"/>
    </row>
    <row r="1335" spans="1:5" s="172" customFormat="1" ht="12.75">
      <c r="A1335" s="473"/>
      <c r="B1335" s="473"/>
      <c r="C1335" s="171"/>
      <c r="D1335" s="473"/>
      <c r="E1335" s="473"/>
    </row>
    <row r="1336" spans="1:5" s="172" customFormat="1" ht="12.75">
      <c r="A1336" s="473"/>
      <c r="B1336" s="473"/>
      <c r="C1336" s="171"/>
      <c r="D1336" s="473"/>
      <c r="E1336" s="473"/>
    </row>
    <row r="1337" spans="1:5" s="172" customFormat="1" ht="12.75">
      <c r="A1337" s="473"/>
      <c r="B1337" s="473"/>
      <c r="C1337" s="171"/>
      <c r="D1337" s="473"/>
      <c r="E1337" s="473"/>
    </row>
    <row r="1338" spans="1:5" s="172" customFormat="1" ht="12.75">
      <c r="A1338" s="473"/>
      <c r="B1338" s="473"/>
      <c r="C1338" s="171"/>
      <c r="D1338" s="473"/>
      <c r="E1338" s="473"/>
    </row>
    <row r="1339" spans="1:5" s="172" customFormat="1" ht="12.75">
      <c r="A1339" s="473"/>
      <c r="B1339" s="473"/>
      <c r="C1339" s="171"/>
      <c r="D1339" s="473"/>
      <c r="E1339" s="473"/>
    </row>
    <row r="1340" spans="1:5" s="172" customFormat="1" ht="12.75">
      <c r="A1340" s="473"/>
      <c r="B1340" s="473"/>
      <c r="C1340" s="171"/>
      <c r="D1340" s="473"/>
      <c r="E1340" s="473"/>
    </row>
    <row r="1341" spans="1:5" s="172" customFormat="1" ht="12.75">
      <c r="A1341" s="473"/>
      <c r="B1341" s="473"/>
      <c r="C1341" s="171"/>
      <c r="D1341" s="473"/>
      <c r="E1341" s="473"/>
    </row>
    <row r="1342" spans="1:5" s="172" customFormat="1" ht="12.75">
      <c r="A1342" s="473"/>
      <c r="B1342" s="473"/>
      <c r="C1342" s="171"/>
      <c r="D1342" s="473"/>
      <c r="E1342" s="473"/>
    </row>
    <row r="1343" spans="1:5" s="172" customFormat="1" ht="12.75">
      <c r="A1343" s="473"/>
      <c r="B1343" s="473"/>
      <c r="C1343" s="171"/>
      <c r="D1343" s="473"/>
      <c r="E1343" s="473"/>
    </row>
    <row r="1344" spans="1:5" s="172" customFormat="1" ht="12.75">
      <c r="A1344" s="473"/>
      <c r="B1344" s="473"/>
      <c r="C1344" s="171"/>
      <c r="D1344" s="473"/>
      <c r="E1344" s="473"/>
    </row>
    <row r="1345" spans="1:5" s="172" customFormat="1" ht="12.75">
      <c r="A1345" s="473"/>
      <c r="B1345" s="473"/>
      <c r="C1345" s="171"/>
      <c r="D1345" s="473"/>
      <c r="E1345" s="473"/>
    </row>
    <row r="1346" spans="1:5" s="172" customFormat="1" ht="12.75">
      <c r="A1346" s="473"/>
      <c r="B1346" s="473"/>
      <c r="C1346" s="171"/>
      <c r="D1346" s="473"/>
      <c r="E1346" s="473"/>
    </row>
    <row r="1347" spans="1:5" s="172" customFormat="1" ht="12.75">
      <c r="A1347" s="473"/>
      <c r="B1347" s="473"/>
      <c r="C1347" s="171"/>
      <c r="D1347" s="473"/>
      <c r="E1347" s="473"/>
    </row>
    <row r="1348" spans="1:5" s="172" customFormat="1" ht="12.75">
      <c r="A1348" s="473"/>
      <c r="B1348" s="473"/>
      <c r="C1348" s="171"/>
      <c r="D1348" s="473"/>
      <c r="E1348" s="473"/>
    </row>
    <row r="1349" spans="1:5" s="172" customFormat="1" ht="12.75">
      <c r="A1349" s="473"/>
      <c r="B1349" s="473"/>
      <c r="C1349" s="171"/>
      <c r="D1349" s="473"/>
      <c r="E1349" s="473"/>
    </row>
    <row r="1350" spans="1:5" s="172" customFormat="1" ht="12.75">
      <c r="A1350" s="473"/>
      <c r="B1350" s="473"/>
      <c r="C1350" s="171"/>
      <c r="D1350" s="473"/>
      <c r="E1350" s="473"/>
    </row>
    <row r="1351" spans="1:5" s="172" customFormat="1" ht="12.75">
      <c r="A1351" s="473"/>
      <c r="B1351" s="473"/>
      <c r="C1351" s="171"/>
      <c r="D1351" s="473"/>
      <c r="E1351" s="473"/>
    </row>
    <row r="1352" spans="1:5" s="172" customFormat="1" ht="12.75">
      <c r="A1352" s="473"/>
      <c r="B1352" s="473"/>
      <c r="C1352" s="171"/>
      <c r="D1352" s="473"/>
      <c r="E1352" s="473"/>
    </row>
    <row r="1353" spans="1:5" s="172" customFormat="1" ht="12.75">
      <c r="A1353" s="473"/>
      <c r="B1353" s="473"/>
      <c r="C1353" s="171"/>
      <c r="D1353" s="473"/>
      <c r="E1353" s="473"/>
    </row>
    <row r="1354" spans="1:5" s="172" customFormat="1" ht="12.75">
      <c r="A1354" s="473"/>
      <c r="B1354" s="473"/>
      <c r="C1354" s="171"/>
      <c r="D1354" s="473"/>
      <c r="E1354" s="473"/>
    </row>
    <row r="1355" spans="1:5" s="172" customFormat="1" ht="12.75">
      <c r="A1355" s="473"/>
      <c r="B1355" s="473"/>
      <c r="C1355" s="171"/>
      <c r="D1355" s="473"/>
      <c r="E1355" s="473"/>
    </row>
    <row r="1356" spans="1:5" s="172" customFormat="1" ht="12.75">
      <c r="A1356" s="473"/>
      <c r="B1356" s="473"/>
      <c r="C1356" s="171"/>
      <c r="D1356" s="473"/>
      <c r="E1356" s="473"/>
    </row>
    <row r="1357" spans="1:5" s="172" customFormat="1" ht="12.75">
      <c r="A1357" s="473"/>
      <c r="B1357" s="473"/>
      <c r="C1357" s="171"/>
      <c r="D1357" s="473"/>
      <c r="E1357" s="473"/>
    </row>
    <row r="1358" spans="1:5" s="172" customFormat="1" ht="12.75">
      <c r="A1358" s="473"/>
      <c r="B1358" s="473"/>
      <c r="C1358" s="171"/>
      <c r="D1358" s="473"/>
      <c r="E1358" s="473"/>
    </row>
    <row r="1359" spans="1:5" s="172" customFormat="1" ht="12.75">
      <c r="A1359" s="473"/>
      <c r="B1359" s="473"/>
      <c r="C1359" s="171"/>
      <c r="D1359" s="473"/>
      <c r="E1359" s="473"/>
    </row>
    <row r="1360" spans="1:5" s="172" customFormat="1" ht="12.75">
      <c r="A1360" s="473"/>
      <c r="B1360" s="473"/>
      <c r="C1360" s="171"/>
      <c r="D1360" s="473"/>
      <c r="E1360" s="473"/>
    </row>
    <row r="1361" spans="1:5" s="172" customFormat="1" ht="12.75">
      <c r="A1361" s="473"/>
      <c r="B1361" s="473"/>
      <c r="C1361" s="171"/>
      <c r="D1361" s="473"/>
      <c r="E1361" s="473"/>
    </row>
    <row r="1362" spans="1:5" s="172" customFormat="1" ht="12.75">
      <c r="A1362" s="473"/>
      <c r="B1362" s="473"/>
      <c r="C1362" s="171"/>
      <c r="D1362" s="473"/>
      <c r="E1362" s="473"/>
    </row>
    <row r="1363" spans="1:5" s="172" customFormat="1" ht="12.75">
      <c r="A1363" s="473"/>
      <c r="B1363" s="473"/>
      <c r="C1363" s="171"/>
      <c r="D1363" s="473"/>
      <c r="E1363" s="473"/>
    </row>
    <row r="1364" spans="1:5" s="172" customFormat="1" ht="12.75">
      <c r="A1364" s="473"/>
      <c r="B1364" s="473"/>
      <c r="C1364" s="171"/>
      <c r="D1364" s="473"/>
      <c r="E1364" s="473"/>
    </row>
    <row r="1365" spans="1:5" s="172" customFormat="1" ht="12.75">
      <c r="A1365" s="473"/>
      <c r="B1365" s="473"/>
      <c r="C1365" s="171"/>
      <c r="D1365" s="473"/>
      <c r="E1365" s="473"/>
    </row>
    <row r="1366" spans="1:5" s="172" customFormat="1" ht="12.75">
      <c r="A1366" s="473"/>
      <c r="B1366" s="473"/>
      <c r="C1366" s="171"/>
      <c r="D1366" s="473"/>
      <c r="E1366" s="473"/>
    </row>
    <row r="1367" spans="1:5" s="172" customFormat="1" ht="12.75">
      <c r="A1367" s="473"/>
      <c r="B1367" s="473"/>
      <c r="C1367" s="171"/>
      <c r="D1367" s="473"/>
      <c r="E1367" s="473"/>
    </row>
    <row r="1368" spans="1:5" s="172" customFormat="1" ht="12.75">
      <c r="A1368" s="473"/>
      <c r="B1368" s="473"/>
      <c r="C1368" s="171"/>
      <c r="D1368" s="473"/>
      <c r="E1368" s="473"/>
    </row>
    <row r="1369" spans="1:5" s="172" customFormat="1" ht="12.75">
      <c r="A1369" s="473"/>
      <c r="B1369" s="473"/>
      <c r="C1369" s="171"/>
      <c r="D1369" s="473"/>
      <c r="E1369" s="473"/>
    </row>
    <row r="1370" spans="1:5" s="172" customFormat="1" ht="12.75">
      <c r="A1370" s="473"/>
      <c r="B1370" s="473"/>
      <c r="C1370" s="171"/>
      <c r="D1370" s="473"/>
      <c r="E1370" s="473"/>
    </row>
    <row r="1371" spans="1:5" s="172" customFormat="1" ht="12.75">
      <c r="A1371" s="473"/>
      <c r="B1371" s="473"/>
      <c r="C1371" s="171"/>
      <c r="D1371" s="473"/>
      <c r="E1371" s="473"/>
    </row>
    <row r="1372" spans="1:5" s="172" customFormat="1" ht="12.75">
      <c r="A1372" s="473"/>
      <c r="B1372" s="473"/>
      <c r="C1372" s="171"/>
      <c r="D1372" s="473"/>
      <c r="E1372" s="473"/>
    </row>
    <row r="1373" spans="1:5" s="172" customFormat="1" ht="12.75">
      <c r="A1373" s="473"/>
      <c r="B1373" s="473"/>
      <c r="C1373" s="171"/>
      <c r="D1373" s="473"/>
      <c r="E1373" s="473"/>
    </row>
    <row r="1374" spans="1:5" s="172" customFormat="1" ht="12.75">
      <c r="A1374" s="473"/>
      <c r="B1374" s="473"/>
      <c r="C1374" s="171"/>
      <c r="D1374" s="473"/>
      <c r="E1374" s="473"/>
    </row>
    <row r="1375" spans="1:5" s="172" customFormat="1" ht="12.75">
      <c r="A1375" s="473"/>
      <c r="B1375" s="473"/>
      <c r="C1375" s="171"/>
      <c r="D1375" s="473"/>
      <c r="E1375" s="473"/>
    </row>
    <row r="1376" spans="1:5" s="172" customFormat="1" ht="12.75">
      <c r="A1376" s="473"/>
      <c r="B1376" s="473"/>
      <c r="C1376" s="171"/>
      <c r="D1376" s="473"/>
      <c r="E1376" s="473"/>
    </row>
    <row r="1377" spans="1:5" s="172" customFormat="1" ht="12.75">
      <c r="A1377" s="473"/>
      <c r="B1377" s="473"/>
      <c r="C1377" s="171"/>
      <c r="D1377" s="473"/>
      <c r="E1377" s="473"/>
    </row>
    <row r="1378" spans="1:5" s="172" customFormat="1" ht="12.75">
      <c r="A1378" s="473"/>
      <c r="B1378" s="473"/>
      <c r="C1378" s="171"/>
      <c r="D1378" s="473"/>
      <c r="E1378" s="473"/>
    </row>
    <row r="1379" spans="1:5" s="172" customFormat="1" ht="12.75">
      <c r="A1379" s="473"/>
      <c r="B1379" s="473"/>
      <c r="C1379" s="171"/>
      <c r="D1379" s="473"/>
      <c r="E1379" s="473"/>
    </row>
    <row r="1380" spans="1:5" s="172" customFormat="1" ht="12.75">
      <c r="A1380" s="473"/>
      <c r="B1380" s="473"/>
      <c r="C1380" s="171"/>
      <c r="D1380" s="473"/>
      <c r="E1380" s="473"/>
    </row>
    <row r="1381" spans="1:5" s="172" customFormat="1" ht="12.75">
      <c r="A1381" s="473"/>
      <c r="B1381" s="473"/>
      <c r="C1381" s="171"/>
      <c r="D1381" s="473"/>
      <c r="E1381" s="473"/>
    </row>
    <row r="1382" spans="1:5" s="172" customFormat="1" ht="12.75">
      <c r="A1382" s="473"/>
      <c r="B1382" s="473"/>
      <c r="C1382" s="171"/>
      <c r="D1382" s="473"/>
      <c r="E1382" s="473"/>
    </row>
    <row r="1383" spans="1:5" s="172" customFormat="1" ht="12.75">
      <c r="A1383" s="473"/>
      <c r="B1383" s="473"/>
      <c r="C1383" s="171"/>
      <c r="D1383" s="473"/>
      <c r="E1383" s="473"/>
    </row>
    <row r="1384" spans="1:5" s="172" customFormat="1" ht="12.75">
      <c r="A1384" s="473"/>
      <c r="B1384" s="473"/>
      <c r="C1384" s="171"/>
      <c r="D1384" s="473"/>
      <c r="E1384" s="473"/>
    </row>
    <row r="1385" spans="1:5" s="172" customFormat="1" ht="12.75">
      <c r="A1385" s="473"/>
      <c r="B1385" s="473"/>
      <c r="C1385" s="171"/>
      <c r="D1385" s="473"/>
      <c r="E1385" s="473"/>
    </row>
    <row r="1386" spans="1:5" s="172" customFormat="1" ht="12.75">
      <c r="A1386" s="473"/>
      <c r="B1386" s="473"/>
      <c r="C1386" s="171"/>
      <c r="D1386" s="473"/>
      <c r="E1386" s="473"/>
    </row>
    <row r="1387" spans="1:5" s="172" customFormat="1" ht="12.75">
      <c r="A1387" s="473"/>
      <c r="B1387" s="473"/>
      <c r="C1387" s="171"/>
      <c r="D1387" s="473"/>
      <c r="E1387" s="473"/>
    </row>
    <row r="1388" spans="1:5" s="172" customFormat="1" ht="12.75">
      <c r="A1388" s="473"/>
      <c r="B1388" s="473"/>
      <c r="C1388" s="171"/>
      <c r="D1388" s="473"/>
      <c r="E1388" s="473"/>
    </row>
    <row r="1389" spans="1:5" s="172" customFormat="1" ht="12.75">
      <c r="A1389" s="473"/>
      <c r="B1389" s="473"/>
      <c r="C1389" s="171"/>
      <c r="D1389" s="473"/>
      <c r="E1389" s="473"/>
    </row>
    <row r="1390" spans="1:5" s="172" customFormat="1" ht="12.75">
      <c r="A1390" s="473"/>
      <c r="B1390" s="473"/>
      <c r="C1390" s="171"/>
      <c r="D1390" s="473"/>
      <c r="E1390" s="473"/>
    </row>
    <row r="1391" spans="1:5" s="172" customFormat="1" ht="12.75">
      <c r="A1391" s="473"/>
      <c r="B1391" s="473"/>
      <c r="C1391" s="171"/>
      <c r="D1391" s="473"/>
      <c r="E1391" s="473"/>
    </row>
    <row r="1392" spans="1:5" s="172" customFormat="1" ht="12.75">
      <c r="A1392" s="473"/>
      <c r="B1392" s="473"/>
      <c r="C1392" s="171"/>
      <c r="D1392" s="473"/>
      <c r="E1392" s="473"/>
    </row>
    <row r="1393" spans="1:5" s="172" customFormat="1" ht="12.75">
      <c r="A1393" s="473"/>
      <c r="B1393" s="473"/>
      <c r="C1393" s="171"/>
      <c r="D1393" s="473"/>
      <c r="E1393" s="473"/>
    </row>
    <row r="1394" spans="1:5" s="172" customFormat="1" ht="12.75">
      <c r="A1394" s="473"/>
      <c r="B1394" s="473"/>
      <c r="C1394" s="171"/>
      <c r="D1394" s="473"/>
      <c r="E1394" s="473"/>
    </row>
    <row r="1395" spans="1:5" s="172" customFormat="1" ht="12.75">
      <c r="A1395" s="473"/>
      <c r="B1395" s="473"/>
      <c r="C1395" s="171"/>
      <c r="D1395" s="473"/>
      <c r="E1395" s="473"/>
    </row>
    <row r="1396" spans="1:5" s="172" customFormat="1" ht="12.75">
      <c r="A1396" s="473"/>
      <c r="B1396" s="473"/>
      <c r="C1396" s="171"/>
      <c r="D1396" s="473"/>
      <c r="E1396" s="473"/>
    </row>
    <row r="1397" spans="1:5" s="172" customFormat="1" ht="12.75">
      <c r="A1397" s="473"/>
      <c r="B1397" s="473"/>
      <c r="C1397" s="171"/>
      <c r="D1397" s="473"/>
      <c r="E1397" s="473"/>
    </row>
    <row r="1398" spans="1:5" s="172" customFormat="1" ht="12.75">
      <c r="A1398" s="473"/>
      <c r="B1398" s="473"/>
      <c r="C1398" s="171"/>
      <c r="D1398" s="473"/>
      <c r="E1398" s="473"/>
    </row>
    <row r="1399" spans="1:5" s="172" customFormat="1" ht="12.75">
      <c r="A1399" s="473"/>
      <c r="B1399" s="473"/>
      <c r="C1399" s="171"/>
      <c r="D1399" s="473"/>
      <c r="E1399" s="473"/>
    </row>
    <row r="1400" spans="1:5" s="172" customFormat="1" ht="12.75">
      <c r="A1400" s="473"/>
      <c r="B1400" s="473"/>
      <c r="C1400" s="171"/>
      <c r="D1400" s="473"/>
      <c r="E1400" s="473"/>
    </row>
    <row r="1401" spans="1:5" s="172" customFormat="1" ht="12.75">
      <c r="A1401" s="473"/>
      <c r="B1401" s="473"/>
      <c r="C1401" s="171"/>
      <c r="D1401" s="473"/>
      <c r="E1401" s="473"/>
    </row>
    <row r="1402" spans="1:5" s="172" customFormat="1" ht="12.75">
      <c r="A1402" s="473"/>
      <c r="B1402" s="473"/>
      <c r="C1402" s="171"/>
      <c r="D1402" s="473"/>
      <c r="E1402" s="473"/>
    </row>
    <row r="1403" spans="1:5" s="172" customFormat="1" ht="12.75">
      <c r="A1403" s="473"/>
      <c r="B1403" s="473"/>
      <c r="C1403" s="171"/>
      <c r="D1403" s="473"/>
      <c r="E1403" s="473"/>
    </row>
    <row r="1404" spans="1:5" s="172" customFormat="1" ht="12.75">
      <c r="A1404" s="473"/>
      <c r="B1404" s="473"/>
      <c r="C1404" s="171"/>
      <c r="D1404" s="473"/>
      <c r="E1404" s="473"/>
    </row>
    <row r="1405" spans="1:5" s="172" customFormat="1" ht="12.75">
      <c r="A1405" s="473"/>
      <c r="B1405" s="473"/>
      <c r="C1405" s="171"/>
      <c r="D1405" s="473"/>
      <c r="E1405" s="473"/>
    </row>
    <row r="1406" spans="1:5" s="172" customFormat="1" ht="12.75">
      <c r="A1406" s="473"/>
      <c r="B1406" s="473"/>
      <c r="C1406" s="171"/>
      <c r="D1406" s="473"/>
      <c r="E1406" s="473"/>
    </row>
    <row r="1407" spans="1:5" s="172" customFormat="1" ht="12.75">
      <c r="A1407" s="473"/>
      <c r="B1407" s="473"/>
      <c r="C1407" s="171"/>
      <c r="D1407" s="473"/>
      <c r="E1407" s="473"/>
    </row>
    <row r="1408" spans="1:5" s="172" customFormat="1" ht="12.75">
      <c r="A1408" s="473"/>
      <c r="B1408" s="473"/>
      <c r="C1408" s="171"/>
      <c r="D1408" s="473"/>
      <c r="E1408" s="473"/>
    </row>
    <row r="1409" spans="1:5" s="172" customFormat="1" ht="12.75">
      <c r="A1409" s="473"/>
      <c r="B1409" s="473"/>
      <c r="C1409" s="171"/>
      <c r="D1409" s="473"/>
      <c r="E1409" s="473"/>
    </row>
    <row r="1410" spans="1:5" s="172" customFormat="1" ht="12.75">
      <c r="A1410" s="473"/>
      <c r="B1410" s="473"/>
      <c r="C1410" s="171"/>
      <c r="D1410" s="473"/>
      <c r="E1410" s="473"/>
    </row>
    <row r="1411" spans="1:5" s="172" customFormat="1" ht="12.75">
      <c r="A1411" s="473"/>
      <c r="B1411" s="473"/>
      <c r="C1411" s="171"/>
      <c r="D1411" s="473"/>
      <c r="E1411" s="473"/>
    </row>
    <row r="1412" spans="1:5" s="172" customFormat="1" ht="12.75">
      <c r="A1412" s="473"/>
      <c r="B1412" s="473"/>
      <c r="C1412" s="171"/>
      <c r="D1412" s="473"/>
      <c r="E1412" s="473"/>
    </row>
    <row r="1413" spans="1:5" s="172" customFormat="1" ht="12.75">
      <c r="A1413" s="473"/>
      <c r="B1413" s="473"/>
      <c r="C1413" s="171"/>
      <c r="D1413" s="473"/>
      <c r="E1413" s="473"/>
    </row>
    <row r="1414" spans="1:5" s="172" customFormat="1" ht="12.75">
      <c r="A1414" s="473"/>
      <c r="B1414" s="473"/>
      <c r="C1414" s="171"/>
      <c r="D1414" s="473"/>
      <c r="E1414" s="473"/>
    </row>
    <row r="1415" spans="1:5" s="172" customFormat="1" ht="12.75">
      <c r="A1415" s="473"/>
      <c r="B1415" s="473"/>
      <c r="C1415" s="171"/>
      <c r="D1415" s="473"/>
      <c r="E1415" s="473"/>
    </row>
    <row r="1416" spans="1:5" s="172" customFormat="1" ht="12.75">
      <c r="A1416" s="473"/>
      <c r="B1416" s="473"/>
      <c r="C1416" s="171"/>
      <c r="D1416" s="473"/>
      <c r="E1416" s="473"/>
    </row>
    <row r="1417" spans="1:5" s="172" customFormat="1" ht="12.75">
      <c r="A1417" s="473"/>
      <c r="B1417" s="473"/>
      <c r="C1417" s="171"/>
      <c r="D1417" s="473"/>
      <c r="E1417" s="473"/>
    </row>
    <row r="1418" spans="1:5" s="172" customFormat="1" ht="12.75">
      <c r="A1418" s="473"/>
      <c r="B1418" s="473"/>
      <c r="C1418" s="171"/>
      <c r="D1418" s="473"/>
      <c r="E1418" s="473"/>
    </row>
    <row r="1419" spans="1:5" s="172" customFormat="1" ht="12.75">
      <c r="A1419" s="473"/>
      <c r="B1419" s="473"/>
      <c r="C1419" s="171"/>
      <c r="D1419" s="473"/>
      <c r="E1419" s="473"/>
    </row>
    <row r="1420" spans="1:5" s="172" customFormat="1" ht="12.75">
      <c r="A1420" s="473"/>
      <c r="B1420" s="473"/>
      <c r="C1420" s="171"/>
      <c r="D1420" s="473"/>
      <c r="E1420" s="473"/>
    </row>
    <row r="1421" spans="1:5" s="172" customFormat="1" ht="12.75">
      <c r="A1421" s="473"/>
      <c r="B1421" s="473"/>
      <c r="C1421" s="171"/>
      <c r="D1421" s="473"/>
      <c r="E1421" s="473"/>
    </row>
    <row r="1422" spans="1:5" s="172" customFormat="1" ht="12.75">
      <c r="A1422" s="473"/>
      <c r="B1422" s="473"/>
      <c r="C1422" s="171"/>
      <c r="D1422" s="473"/>
      <c r="E1422" s="473"/>
    </row>
    <row r="1423" spans="1:5" s="172" customFormat="1" ht="12.75">
      <c r="A1423" s="473"/>
      <c r="B1423" s="473"/>
      <c r="C1423" s="171"/>
      <c r="D1423" s="473"/>
      <c r="E1423" s="473"/>
    </row>
    <row r="1424" spans="1:5" s="172" customFormat="1" ht="12.75">
      <c r="A1424" s="473"/>
      <c r="B1424" s="473"/>
      <c r="C1424" s="171"/>
      <c r="D1424" s="473"/>
      <c r="E1424" s="473"/>
    </row>
    <row r="1425" spans="1:5" s="172" customFormat="1" ht="12.75">
      <c r="A1425" s="473"/>
      <c r="B1425" s="473"/>
      <c r="C1425" s="171"/>
      <c r="D1425" s="473"/>
      <c r="E1425" s="473"/>
    </row>
    <row r="1426" spans="1:5" s="172" customFormat="1" ht="12.75">
      <c r="A1426" s="473"/>
      <c r="B1426" s="473"/>
      <c r="C1426" s="171"/>
      <c r="D1426" s="473"/>
      <c r="E1426" s="473"/>
    </row>
    <row r="1427" spans="1:5" s="172" customFormat="1" ht="12.75">
      <c r="A1427" s="473"/>
      <c r="B1427" s="473"/>
      <c r="C1427" s="171"/>
      <c r="D1427" s="473"/>
      <c r="E1427" s="473"/>
    </row>
    <row r="1428" spans="1:5" s="172" customFormat="1" ht="12.75">
      <c r="A1428" s="473"/>
      <c r="B1428" s="473"/>
      <c r="C1428" s="171"/>
      <c r="D1428" s="473"/>
      <c r="E1428" s="473"/>
    </row>
    <row r="1429" spans="1:5" s="172" customFormat="1" ht="12.75">
      <c r="A1429" s="473"/>
      <c r="B1429" s="473"/>
      <c r="C1429" s="171"/>
      <c r="D1429" s="473"/>
      <c r="E1429" s="473"/>
    </row>
    <row r="1430" spans="1:5" s="172" customFormat="1" ht="12.75">
      <c r="A1430" s="473"/>
      <c r="B1430" s="473"/>
      <c r="C1430" s="171"/>
      <c r="D1430" s="473"/>
      <c r="E1430" s="473"/>
    </row>
    <row r="1431" spans="1:5" s="172" customFormat="1" ht="12.75">
      <c r="A1431" s="473"/>
      <c r="B1431" s="473"/>
      <c r="C1431" s="171"/>
      <c r="D1431" s="473"/>
      <c r="E1431" s="473"/>
    </row>
    <row r="1432" spans="1:5" s="172" customFormat="1" ht="12.75">
      <c r="A1432" s="473"/>
      <c r="B1432" s="473"/>
      <c r="C1432" s="171"/>
      <c r="D1432" s="473"/>
      <c r="E1432" s="473"/>
    </row>
    <row r="1433" spans="1:5" s="172" customFormat="1" ht="12.75">
      <c r="A1433" s="473"/>
      <c r="B1433" s="473"/>
      <c r="C1433" s="171"/>
      <c r="D1433" s="473"/>
      <c r="E1433" s="473"/>
    </row>
    <row r="1434" spans="1:5" s="172" customFormat="1" ht="12.75">
      <c r="A1434" s="473"/>
      <c r="B1434" s="473"/>
      <c r="C1434" s="171"/>
      <c r="D1434" s="473"/>
      <c r="E1434" s="473"/>
    </row>
    <row r="1435" spans="1:5" s="172" customFormat="1" ht="12.75">
      <c r="A1435" s="473"/>
      <c r="B1435" s="473"/>
      <c r="C1435" s="171"/>
      <c r="D1435" s="473"/>
      <c r="E1435" s="473"/>
    </row>
    <row r="1436" spans="1:5" s="172" customFormat="1" ht="12.75">
      <c r="A1436" s="473"/>
      <c r="B1436" s="473"/>
      <c r="C1436" s="171"/>
      <c r="D1436" s="473"/>
      <c r="E1436" s="473"/>
    </row>
    <row r="1437" spans="1:5" s="172" customFormat="1" ht="12.75">
      <c r="A1437" s="473"/>
      <c r="B1437" s="473"/>
      <c r="C1437" s="171"/>
      <c r="D1437" s="473"/>
      <c r="E1437" s="473"/>
    </row>
    <row r="1438" spans="1:5" s="172" customFormat="1" ht="12.75">
      <c r="A1438" s="473"/>
      <c r="B1438" s="473"/>
      <c r="C1438" s="171"/>
      <c r="D1438" s="473"/>
      <c r="E1438" s="473"/>
    </row>
    <row r="1439" spans="1:5" s="172" customFormat="1" ht="12.75">
      <c r="A1439" s="473"/>
      <c r="B1439" s="473"/>
      <c r="C1439" s="171"/>
      <c r="D1439" s="473"/>
      <c r="E1439" s="473"/>
    </row>
    <row r="1440" spans="1:5" s="172" customFormat="1" ht="12.75">
      <c r="A1440" s="473"/>
      <c r="B1440" s="473"/>
      <c r="C1440" s="171"/>
      <c r="D1440" s="473"/>
      <c r="E1440" s="473"/>
    </row>
    <row r="1441" spans="1:5" s="172" customFormat="1" ht="12.75">
      <c r="A1441" s="473"/>
      <c r="B1441" s="473"/>
      <c r="C1441" s="171"/>
      <c r="D1441" s="473"/>
      <c r="E1441" s="473"/>
    </row>
    <row r="1442" spans="1:5" s="172" customFormat="1" ht="12.75">
      <c r="A1442" s="473"/>
      <c r="B1442" s="473"/>
      <c r="C1442" s="171"/>
      <c r="D1442" s="473"/>
      <c r="E1442" s="473"/>
    </row>
    <row r="1443" spans="1:5" s="172" customFormat="1" ht="12.75">
      <c r="A1443" s="473"/>
      <c r="B1443" s="473"/>
      <c r="C1443" s="171"/>
      <c r="D1443" s="473"/>
      <c r="E1443" s="473"/>
    </row>
    <row r="1444" spans="1:5" s="172" customFormat="1" ht="12.75">
      <c r="A1444" s="473"/>
      <c r="B1444" s="473"/>
      <c r="C1444" s="171"/>
      <c r="D1444" s="473"/>
      <c r="E1444" s="473"/>
    </row>
    <row r="1445" spans="1:5" s="172" customFormat="1" ht="12.75">
      <c r="A1445" s="473"/>
      <c r="B1445" s="473"/>
      <c r="C1445" s="171"/>
      <c r="D1445" s="473"/>
      <c r="E1445" s="473"/>
    </row>
    <row r="1446" spans="1:5" s="172" customFormat="1" ht="12.75">
      <c r="A1446" s="473"/>
      <c r="B1446" s="473"/>
      <c r="C1446" s="171"/>
      <c r="D1446" s="473"/>
      <c r="E1446" s="473"/>
    </row>
    <row r="1447" spans="1:5" s="172" customFormat="1" ht="12.75">
      <c r="A1447" s="473"/>
      <c r="B1447" s="473"/>
      <c r="C1447" s="171"/>
      <c r="D1447" s="473"/>
      <c r="E1447" s="473"/>
    </row>
    <row r="1448" spans="1:5" s="172" customFormat="1" ht="12.75">
      <c r="A1448" s="473"/>
      <c r="B1448" s="473"/>
      <c r="C1448" s="171"/>
      <c r="D1448" s="473"/>
      <c r="E1448" s="473"/>
    </row>
    <row r="1449" spans="1:5" s="172" customFormat="1" ht="12.75">
      <c r="A1449" s="473"/>
      <c r="B1449" s="473"/>
      <c r="C1449" s="171"/>
      <c r="D1449" s="473"/>
      <c r="E1449" s="473"/>
    </row>
    <row r="1450" spans="1:5" s="172" customFormat="1" ht="12.75">
      <c r="A1450" s="473"/>
      <c r="B1450" s="473"/>
      <c r="C1450" s="171"/>
      <c r="D1450" s="473"/>
      <c r="E1450" s="473"/>
    </row>
    <row r="1451" spans="1:5" s="172" customFormat="1" ht="12.75">
      <c r="A1451" s="473"/>
      <c r="B1451" s="473"/>
      <c r="C1451" s="171"/>
      <c r="D1451" s="473"/>
      <c r="E1451" s="473"/>
    </row>
    <row r="1452" spans="1:5" s="172" customFormat="1" ht="12.75">
      <c r="A1452" s="473"/>
      <c r="B1452" s="473"/>
      <c r="C1452" s="171"/>
      <c r="D1452" s="473"/>
      <c r="E1452" s="473"/>
    </row>
    <row r="1453" spans="1:5" s="172" customFormat="1" ht="12.75">
      <c r="A1453" s="473"/>
      <c r="B1453" s="473"/>
      <c r="C1453" s="171"/>
      <c r="D1453" s="473"/>
      <c r="E1453" s="473"/>
    </row>
    <row r="1454" spans="1:5" s="172" customFormat="1" ht="12.75">
      <c r="A1454" s="473"/>
      <c r="B1454" s="473"/>
      <c r="C1454" s="171"/>
      <c r="D1454" s="473"/>
      <c r="E1454" s="473"/>
    </row>
    <row r="1455" spans="1:5" s="172" customFormat="1" ht="12.75">
      <c r="A1455" s="473"/>
      <c r="B1455" s="473"/>
      <c r="C1455" s="171"/>
      <c r="D1455" s="473"/>
      <c r="E1455" s="473"/>
    </row>
    <row r="1456" spans="1:5" s="172" customFormat="1" ht="12.75">
      <c r="A1456" s="473"/>
      <c r="B1456" s="473"/>
      <c r="C1456" s="171"/>
      <c r="D1456" s="473"/>
      <c r="E1456" s="473"/>
    </row>
    <row r="1457" spans="1:5" s="172" customFormat="1" ht="12.75">
      <c r="A1457" s="473"/>
      <c r="B1457" s="473"/>
      <c r="C1457" s="171"/>
      <c r="D1457" s="473"/>
      <c r="E1457" s="473"/>
    </row>
    <row r="1458" spans="1:5" s="172" customFormat="1" ht="12.75">
      <c r="A1458" s="473"/>
      <c r="B1458" s="473"/>
      <c r="C1458" s="171"/>
      <c r="D1458" s="473"/>
      <c r="E1458" s="473"/>
    </row>
    <row r="1459" spans="1:5" s="172" customFormat="1" ht="12.75">
      <c r="A1459" s="473"/>
      <c r="B1459" s="473"/>
      <c r="C1459" s="171"/>
      <c r="D1459" s="473"/>
      <c r="E1459" s="473"/>
    </row>
    <row r="1460" spans="1:5" s="172" customFormat="1" ht="12.75">
      <c r="A1460" s="473"/>
      <c r="B1460" s="473"/>
      <c r="C1460" s="171"/>
      <c r="D1460" s="473"/>
      <c r="E1460" s="473"/>
    </row>
    <row r="1461" spans="1:5" s="172" customFormat="1" ht="12.75">
      <c r="A1461" s="473"/>
      <c r="B1461" s="473"/>
      <c r="C1461" s="171"/>
      <c r="D1461" s="473"/>
      <c r="E1461" s="473"/>
    </row>
    <row r="1462" spans="1:5" s="172" customFormat="1" ht="12.75">
      <c r="A1462" s="473"/>
      <c r="B1462" s="473"/>
      <c r="C1462" s="171"/>
      <c r="D1462" s="473"/>
      <c r="E1462" s="473"/>
    </row>
    <row r="1463" spans="1:5" s="172" customFormat="1" ht="12.75">
      <c r="A1463" s="473"/>
      <c r="B1463" s="473"/>
      <c r="C1463" s="171"/>
      <c r="D1463" s="473"/>
      <c r="E1463" s="473"/>
    </row>
    <row r="1464" spans="1:5" s="172" customFormat="1" ht="12.75">
      <c r="A1464" s="473"/>
      <c r="B1464" s="473"/>
      <c r="C1464" s="171"/>
      <c r="D1464" s="473"/>
      <c r="E1464" s="473"/>
    </row>
    <row r="1465" spans="1:5" s="172" customFormat="1" ht="12.75">
      <c r="A1465" s="473"/>
      <c r="B1465" s="473"/>
      <c r="C1465" s="171"/>
      <c r="D1465" s="473"/>
      <c r="E1465" s="473"/>
    </row>
    <row r="1466" spans="1:5" s="172" customFormat="1" ht="12.75">
      <c r="A1466" s="473"/>
      <c r="B1466" s="473"/>
      <c r="C1466" s="171"/>
      <c r="D1466" s="473"/>
      <c r="E1466" s="473"/>
    </row>
    <row r="1467" spans="1:5" s="172" customFormat="1" ht="12.75">
      <c r="A1467" s="473"/>
      <c r="B1467" s="473"/>
      <c r="C1467" s="171"/>
      <c r="D1467" s="473"/>
      <c r="E1467" s="473"/>
    </row>
    <row r="1468" spans="1:5" s="172" customFormat="1" ht="12.75">
      <c r="A1468" s="473"/>
      <c r="B1468" s="473"/>
      <c r="C1468" s="171"/>
      <c r="D1468" s="473"/>
      <c r="E1468" s="473"/>
    </row>
    <row r="1469" spans="1:5" s="172" customFormat="1" ht="12.75">
      <c r="A1469" s="473"/>
      <c r="B1469" s="473"/>
      <c r="C1469" s="171"/>
      <c r="D1469" s="473"/>
      <c r="E1469" s="473"/>
    </row>
    <row r="1470" spans="1:5" s="172" customFormat="1" ht="12.75">
      <c r="A1470" s="473"/>
      <c r="B1470" s="473"/>
      <c r="C1470" s="171"/>
      <c r="D1470" s="473"/>
      <c r="E1470" s="473"/>
    </row>
    <row r="1471" spans="1:5" s="172" customFormat="1" ht="12.75">
      <c r="A1471" s="473"/>
      <c r="B1471" s="473"/>
      <c r="C1471" s="171"/>
      <c r="D1471" s="473"/>
      <c r="E1471" s="473"/>
    </row>
    <row r="1472" spans="1:5" s="172" customFormat="1" ht="12.75">
      <c r="A1472" s="473"/>
      <c r="B1472" s="473"/>
      <c r="C1472" s="171"/>
      <c r="D1472" s="473"/>
      <c r="E1472" s="473"/>
    </row>
    <row r="1473" spans="1:5" s="172" customFormat="1" ht="12.75">
      <c r="A1473" s="473"/>
      <c r="B1473" s="473"/>
      <c r="C1473" s="171"/>
      <c r="D1473" s="473"/>
      <c r="E1473" s="473"/>
    </row>
    <row r="1474" spans="1:5" s="172" customFormat="1" ht="12.75">
      <c r="A1474" s="473"/>
      <c r="B1474" s="473"/>
      <c r="C1474" s="171"/>
      <c r="D1474" s="473"/>
      <c r="E1474" s="473"/>
    </row>
    <row r="1475" spans="1:5" s="172" customFormat="1" ht="12.75">
      <c r="A1475" s="473"/>
      <c r="B1475" s="473"/>
      <c r="C1475" s="171"/>
      <c r="D1475" s="473"/>
      <c r="E1475" s="473"/>
    </row>
    <row r="1476" spans="1:5" s="172" customFormat="1" ht="12.75">
      <c r="A1476" s="473"/>
      <c r="B1476" s="473"/>
      <c r="C1476" s="171"/>
      <c r="D1476" s="473"/>
      <c r="E1476" s="473"/>
    </row>
    <row r="1477" spans="1:5" s="172" customFormat="1" ht="12.75">
      <c r="A1477" s="473"/>
      <c r="B1477" s="473"/>
      <c r="C1477" s="171"/>
      <c r="D1477" s="473"/>
      <c r="E1477" s="473"/>
    </row>
    <row r="1478" spans="1:5" s="172" customFormat="1" ht="12.75">
      <c r="A1478" s="473"/>
      <c r="B1478" s="473"/>
      <c r="C1478" s="171"/>
      <c r="D1478" s="473"/>
      <c r="E1478" s="473"/>
    </row>
    <row r="1479" spans="1:5" s="172" customFormat="1" ht="12.75">
      <c r="A1479" s="473"/>
      <c r="B1479" s="473"/>
      <c r="C1479" s="171"/>
      <c r="D1479" s="473"/>
      <c r="E1479" s="473"/>
    </row>
    <row r="1480" spans="1:5" s="172" customFormat="1" ht="12.75">
      <c r="A1480" s="473"/>
      <c r="B1480" s="473"/>
      <c r="C1480" s="171"/>
      <c r="D1480" s="473"/>
      <c r="E1480" s="473"/>
    </row>
    <row r="1481" spans="1:5" s="172" customFormat="1" ht="12.75">
      <c r="A1481" s="473"/>
      <c r="B1481" s="473"/>
      <c r="C1481" s="171"/>
      <c r="D1481" s="473"/>
      <c r="E1481" s="473"/>
    </row>
    <row r="1482" spans="1:5" s="172" customFormat="1" ht="12.75">
      <c r="A1482" s="473"/>
      <c r="B1482" s="473"/>
      <c r="C1482" s="171"/>
      <c r="D1482" s="473"/>
      <c r="E1482" s="473"/>
    </row>
    <row r="1483" spans="1:5" s="172" customFormat="1" ht="12.75">
      <c r="A1483" s="473"/>
      <c r="B1483" s="473"/>
      <c r="C1483" s="171"/>
      <c r="D1483" s="473"/>
      <c r="E1483" s="473"/>
    </row>
    <row r="1484" spans="1:5" s="172" customFormat="1" ht="12.75">
      <c r="A1484" s="473"/>
      <c r="B1484" s="473"/>
      <c r="C1484" s="171"/>
      <c r="D1484" s="473"/>
      <c r="E1484" s="473"/>
    </row>
    <row r="1485" spans="1:5" s="172" customFormat="1" ht="12.75">
      <c r="A1485" s="473"/>
      <c r="B1485" s="473"/>
      <c r="C1485" s="171"/>
      <c r="D1485" s="473"/>
      <c r="E1485" s="473"/>
    </row>
    <row r="1486" spans="1:5" s="172" customFormat="1" ht="12.75">
      <c r="A1486" s="473"/>
      <c r="B1486" s="473"/>
      <c r="C1486" s="171"/>
      <c r="D1486" s="473"/>
      <c r="E1486" s="473"/>
    </row>
    <row r="1487" spans="1:5" s="172" customFormat="1" ht="12.75">
      <c r="A1487" s="473"/>
      <c r="B1487" s="473"/>
      <c r="C1487" s="171"/>
      <c r="D1487" s="473"/>
      <c r="E1487" s="473"/>
    </row>
    <row r="1488" spans="1:5" s="172" customFormat="1" ht="12.75">
      <c r="A1488" s="473"/>
      <c r="B1488" s="473"/>
      <c r="C1488" s="171"/>
      <c r="D1488" s="473"/>
      <c r="E1488" s="473"/>
    </row>
    <row r="1489" spans="1:5" s="172" customFormat="1" ht="12.75">
      <c r="A1489" s="473"/>
      <c r="B1489" s="473"/>
      <c r="C1489" s="171"/>
      <c r="D1489" s="473"/>
      <c r="E1489" s="473"/>
    </row>
    <row r="1490" spans="1:5" s="172" customFormat="1" ht="12.75">
      <c r="A1490" s="473"/>
      <c r="B1490" s="473"/>
      <c r="C1490" s="171"/>
      <c r="D1490" s="473"/>
      <c r="E1490" s="473"/>
    </row>
    <row r="1491" spans="1:5" s="172" customFormat="1" ht="12.75">
      <c r="A1491" s="473"/>
      <c r="B1491" s="473"/>
      <c r="C1491" s="171"/>
      <c r="D1491" s="473"/>
      <c r="E1491" s="473"/>
    </row>
    <row r="1492" spans="1:5" s="172" customFormat="1" ht="12.75">
      <c r="A1492" s="473"/>
      <c r="B1492" s="473"/>
      <c r="C1492" s="171"/>
      <c r="D1492" s="473"/>
      <c r="E1492" s="473"/>
    </row>
    <row r="1493" spans="1:5" s="172" customFormat="1" ht="12.75">
      <c r="A1493" s="473"/>
      <c r="B1493" s="473"/>
      <c r="C1493" s="171"/>
      <c r="D1493" s="473"/>
      <c r="E1493" s="473"/>
    </row>
    <row r="1494" spans="1:5" s="172" customFormat="1" ht="12.75">
      <c r="A1494" s="473"/>
      <c r="B1494" s="473"/>
      <c r="C1494" s="171"/>
      <c r="D1494" s="473"/>
      <c r="E1494" s="473"/>
    </row>
    <row r="1495" spans="1:5" s="172" customFormat="1" ht="12.75">
      <c r="A1495" s="473"/>
      <c r="B1495" s="473"/>
      <c r="C1495" s="171"/>
      <c r="D1495" s="473"/>
      <c r="E1495" s="473"/>
    </row>
    <row r="1496" spans="1:5" s="172" customFormat="1" ht="12.75">
      <c r="A1496" s="473"/>
      <c r="B1496" s="473"/>
      <c r="C1496" s="171"/>
      <c r="D1496" s="473"/>
      <c r="E1496" s="473"/>
    </row>
    <row r="1497" spans="1:5" s="172" customFormat="1" ht="12.75">
      <c r="A1497" s="473"/>
      <c r="B1497" s="473"/>
      <c r="C1497" s="171"/>
      <c r="D1497" s="473"/>
      <c r="E1497" s="473"/>
    </row>
    <row r="1498" spans="1:5" s="172" customFormat="1" ht="12.75">
      <c r="A1498" s="473"/>
      <c r="B1498" s="473"/>
      <c r="C1498" s="171"/>
      <c r="D1498" s="473"/>
      <c r="E1498" s="473"/>
    </row>
    <row r="1499" spans="1:5" s="172" customFormat="1" ht="12.75">
      <c r="A1499" s="473"/>
      <c r="B1499" s="473"/>
      <c r="C1499" s="171"/>
      <c r="D1499" s="473"/>
      <c r="E1499" s="473"/>
    </row>
    <row r="1500" spans="1:5" s="172" customFormat="1" ht="12.75">
      <c r="A1500" s="473"/>
      <c r="B1500" s="473"/>
      <c r="C1500" s="171"/>
      <c r="D1500" s="473"/>
      <c r="E1500" s="473"/>
    </row>
    <row r="1501" spans="1:5" s="172" customFormat="1" ht="12.75">
      <c r="A1501" s="473"/>
      <c r="B1501" s="473"/>
      <c r="C1501" s="171"/>
      <c r="D1501" s="473"/>
      <c r="E1501" s="473"/>
    </row>
    <row r="1502" spans="1:5" s="172" customFormat="1" ht="12.75">
      <c r="A1502" s="473"/>
      <c r="B1502" s="473"/>
      <c r="C1502" s="171"/>
      <c r="D1502" s="473"/>
      <c r="E1502" s="473"/>
    </row>
    <row r="1503" spans="1:5" s="172" customFormat="1" ht="12.75">
      <c r="A1503" s="473"/>
      <c r="B1503" s="473"/>
      <c r="C1503" s="171"/>
      <c r="D1503" s="473"/>
      <c r="E1503" s="473"/>
    </row>
    <row r="1504" spans="1:5" s="172" customFormat="1" ht="12.75">
      <c r="A1504" s="473"/>
      <c r="B1504" s="473"/>
      <c r="C1504" s="171"/>
      <c r="D1504" s="473"/>
      <c r="E1504" s="473"/>
    </row>
    <row r="1505" spans="1:5" s="172" customFormat="1" ht="12.75">
      <c r="A1505" s="473"/>
      <c r="B1505" s="473"/>
      <c r="C1505" s="171"/>
      <c r="D1505" s="473"/>
      <c r="E1505" s="473"/>
    </row>
    <row r="1506" spans="1:5" s="172" customFormat="1" ht="12.75">
      <c r="A1506" s="473"/>
      <c r="B1506" s="473"/>
      <c r="C1506" s="171"/>
      <c r="D1506" s="473"/>
      <c r="E1506" s="473"/>
    </row>
    <row r="1507" spans="1:5" s="172" customFormat="1" ht="12.75">
      <c r="C1507" s="311"/>
    </row>
    <row r="1508" spans="1:5" s="172" customFormat="1" ht="12.75">
      <c r="C1508" s="311"/>
    </row>
    <row r="1509" spans="1:5" s="172" customFormat="1" ht="12.75">
      <c r="C1509" s="311"/>
    </row>
    <row r="1510" spans="1:5" s="172" customFormat="1" ht="12.75">
      <c r="C1510" s="311"/>
    </row>
    <row r="1511" spans="1:5" s="172" customFormat="1" ht="12.75">
      <c r="C1511" s="311"/>
    </row>
    <row r="1512" spans="1:5" s="172" customFormat="1" ht="12.75">
      <c r="C1512" s="311"/>
    </row>
    <row r="1513" spans="1:5" s="172" customFormat="1" ht="12.75">
      <c r="C1513" s="311"/>
    </row>
    <row r="1514" spans="1:5" s="172" customFormat="1" ht="12.75">
      <c r="C1514" s="311"/>
    </row>
    <row r="1515" spans="1:5" s="172" customFormat="1" ht="12.75">
      <c r="C1515" s="311"/>
    </row>
    <row r="1516" spans="1:5" s="172" customFormat="1" ht="12.75">
      <c r="C1516" s="311"/>
    </row>
    <row r="1517" spans="1:5" s="172" customFormat="1" ht="12.75">
      <c r="C1517" s="311"/>
    </row>
    <row r="1518" spans="1:5" s="172" customFormat="1" ht="12.75">
      <c r="C1518" s="311"/>
    </row>
    <row r="1519" spans="1:5" s="172" customFormat="1" ht="12.75">
      <c r="C1519" s="311"/>
    </row>
    <row r="1520" spans="1:5" s="172" customFormat="1" ht="12.75">
      <c r="C1520" s="311"/>
    </row>
    <row r="1521" spans="3:3" s="172" customFormat="1" ht="12.75">
      <c r="C1521" s="311"/>
    </row>
    <row r="1522" spans="3:3" s="172" customFormat="1" ht="12.75">
      <c r="C1522" s="311"/>
    </row>
    <row r="1523" spans="3:3" s="172" customFormat="1" ht="12.75">
      <c r="C1523" s="311"/>
    </row>
    <row r="1524" spans="3:3" s="172" customFormat="1" ht="12.75">
      <c r="C1524" s="311"/>
    </row>
    <row r="1525" spans="3:3" s="172" customFormat="1" ht="12.75">
      <c r="C1525" s="311"/>
    </row>
    <row r="1526" spans="3:3" s="172" customFormat="1" ht="12.75">
      <c r="C1526" s="311"/>
    </row>
    <row r="1527" spans="3:3" s="172" customFormat="1" ht="12.75">
      <c r="C1527" s="311"/>
    </row>
    <row r="1528" spans="3:3" s="172" customFormat="1" ht="12.75">
      <c r="C1528" s="311"/>
    </row>
    <row r="1529" spans="3:3" s="172" customFormat="1" ht="12.75">
      <c r="C1529" s="311"/>
    </row>
    <row r="1530" spans="3:3" s="172" customFormat="1" ht="12.75">
      <c r="C1530" s="311"/>
    </row>
    <row r="1531" spans="3:3" s="172" customFormat="1" ht="12.75">
      <c r="C1531" s="311"/>
    </row>
    <row r="1532" spans="3:3" s="172" customFormat="1" ht="12.75">
      <c r="C1532" s="311"/>
    </row>
    <row r="1533" spans="3:3" s="172" customFormat="1" ht="12.75">
      <c r="C1533" s="311"/>
    </row>
    <row r="1534" spans="3:3" s="172" customFormat="1" ht="12.75">
      <c r="C1534" s="311"/>
    </row>
    <row r="1535" spans="3:3" s="172" customFormat="1" ht="12.75">
      <c r="C1535" s="311"/>
    </row>
    <row r="1536" spans="3:3" s="172" customFormat="1" ht="12.75">
      <c r="C1536" s="311"/>
    </row>
    <row r="1537" spans="3:3" s="172" customFormat="1" ht="12.75">
      <c r="C1537" s="311"/>
    </row>
    <row r="1538" spans="3:3" s="172" customFormat="1" ht="12.75">
      <c r="C1538" s="311"/>
    </row>
    <row r="1539" spans="3:3" s="172" customFormat="1" ht="12.75">
      <c r="C1539" s="311"/>
    </row>
    <row r="1540" spans="3:3" s="172" customFormat="1" ht="12.75">
      <c r="C1540" s="311"/>
    </row>
    <row r="1541" spans="3:3" s="172" customFormat="1" ht="12.75">
      <c r="C1541" s="311"/>
    </row>
    <row r="1542" spans="3:3" s="172" customFormat="1" ht="12.75">
      <c r="C1542" s="311"/>
    </row>
    <row r="1543" spans="3:3" s="172" customFormat="1" ht="12.75">
      <c r="C1543" s="311"/>
    </row>
    <row r="1544" spans="3:3" s="172" customFormat="1" ht="12.75">
      <c r="C1544" s="311"/>
    </row>
    <row r="1545" spans="3:3" s="172" customFormat="1" ht="12.75">
      <c r="C1545" s="311"/>
    </row>
    <row r="1546" spans="3:3" s="172" customFormat="1" ht="12.75">
      <c r="C1546" s="311"/>
    </row>
    <row r="1547" spans="3:3" s="172" customFormat="1" ht="12.75">
      <c r="C1547" s="311"/>
    </row>
    <row r="1548" spans="3:3">
      <c r="C1548" s="35"/>
    </row>
    <row r="1549" spans="3:3">
      <c r="C1549" s="35"/>
    </row>
    <row r="1550" spans="3:3">
      <c r="C1550" s="35"/>
    </row>
    <row r="1551" spans="3:3">
      <c r="C1551" s="35"/>
    </row>
    <row r="1552" spans="3:3">
      <c r="C1552" s="35"/>
    </row>
    <row r="1553" spans="3:3">
      <c r="C1553" s="35"/>
    </row>
    <row r="1554" spans="3:3">
      <c r="C1554" s="35"/>
    </row>
    <row r="1555" spans="3:3">
      <c r="C1555" s="35"/>
    </row>
    <row r="1556" spans="3:3">
      <c r="C1556" s="35"/>
    </row>
    <row r="1557" spans="3:3">
      <c r="C1557" s="35"/>
    </row>
    <row r="1558" spans="3:3">
      <c r="C1558" s="35"/>
    </row>
    <row r="1559" spans="3:3">
      <c r="C1559" s="35"/>
    </row>
    <row r="1560" spans="3:3">
      <c r="C1560" s="35"/>
    </row>
    <row r="1561" spans="3:3">
      <c r="C1561" s="35"/>
    </row>
    <row r="1562" spans="3:3">
      <c r="C1562" s="35"/>
    </row>
    <row r="1563" spans="3:3">
      <c r="C1563" s="35"/>
    </row>
    <row r="1564" spans="3:3">
      <c r="C1564" s="35"/>
    </row>
    <row r="1565" spans="3:3">
      <c r="C1565" s="35"/>
    </row>
    <row r="1566" spans="3:3">
      <c r="C1566" s="35"/>
    </row>
    <row r="1567" spans="3:3">
      <c r="C1567" s="35"/>
    </row>
    <row r="1568" spans="3:3">
      <c r="C1568" s="35"/>
    </row>
    <row r="1569" spans="3:3">
      <c r="C1569" s="35"/>
    </row>
    <row r="1570" spans="3:3">
      <c r="C1570" s="35"/>
    </row>
    <row r="1571" spans="3:3">
      <c r="C1571" s="35"/>
    </row>
    <row r="1572" spans="3:3">
      <c r="C1572" s="35"/>
    </row>
    <row r="1573" spans="3:3">
      <c r="C1573" s="35"/>
    </row>
    <row r="1574" spans="3:3">
      <c r="C1574" s="35"/>
    </row>
    <row r="1575" spans="3:3">
      <c r="C1575" s="35"/>
    </row>
    <row r="1576" spans="3:3">
      <c r="C1576" s="35"/>
    </row>
    <row r="1577" spans="3:3">
      <c r="C1577" s="35"/>
    </row>
    <row r="1578" spans="3:3">
      <c r="C1578" s="35"/>
    </row>
    <row r="1579" spans="3:3">
      <c r="C1579" s="35"/>
    </row>
    <row r="1580" spans="3:3">
      <c r="C1580" s="35"/>
    </row>
    <row r="1581" spans="3:3">
      <c r="C1581" s="35"/>
    </row>
    <row r="1582" spans="3:3">
      <c r="C1582" s="35"/>
    </row>
    <row r="1583" spans="3:3">
      <c r="C1583" s="35"/>
    </row>
    <row r="1584" spans="3:3">
      <c r="C1584" s="35"/>
    </row>
    <row r="1585" spans="3:3">
      <c r="C1585" s="35"/>
    </row>
    <row r="1586" spans="3:3">
      <c r="C1586" s="35"/>
    </row>
    <row r="1587" spans="3:3">
      <c r="C1587" s="35"/>
    </row>
    <row r="1588" spans="3:3">
      <c r="C1588" s="35"/>
    </row>
    <row r="1589" spans="3:3">
      <c r="C1589" s="35"/>
    </row>
    <row r="1590" spans="3:3">
      <c r="C1590" s="35"/>
    </row>
    <row r="1591" spans="3:3">
      <c r="C1591" s="35"/>
    </row>
    <row r="1592" spans="3:3">
      <c r="C1592" s="35"/>
    </row>
    <row r="1593" spans="3:3">
      <c r="C1593" s="35"/>
    </row>
    <row r="1594" spans="3:3">
      <c r="C1594" s="35"/>
    </row>
    <row r="1595" spans="3:3">
      <c r="C1595" s="35"/>
    </row>
    <row r="1596" spans="3:3">
      <c r="C1596" s="35"/>
    </row>
    <row r="1597" spans="3:3">
      <c r="C1597" s="35"/>
    </row>
    <row r="1598" spans="3:3">
      <c r="C1598" s="35"/>
    </row>
    <row r="1599" spans="3:3">
      <c r="C1599" s="35"/>
    </row>
    <row r="1600" spans="3:3">
      <c r="C1600" s="35"/>
    </row>
    <row r="1601" spans="3:3">
      <c r="C1601" s="35"/>
    </row>
    <row r="1602" spans="3:3">
      <c r="C1602" s="35"/>
    </row>
    <row r="1603" spans="3:3">
      <c r="C1603" s="35"/>
    </row>
    <row r="1604" spans="3:3">
      <c r="C1604" s="35"/>
    </row>
    <row r="1605" spans="3:3">
      <c r="C1605" s="35"/>
    </row>
    <row r="1606" spans="3:3">
      <c r="C1606" s="35"/>
    </row>
    <row r="1607" spans="3:3">
      <c r="C1607" s="35"/>
    </row>
    <row r="1608" spans="3:3">
      <c r="C1608" s="35"/>
    </row>
    <row r="1609" spans="3:3">
      <c r="C1609" s="35"/>
    </row>
    <row r="1610" spans="3:3">
      <c r="C1610" s="35"/>
    </row>
    <row r="1611" spans="3:3">
      <c r="C1611" s="35"/>
    </row>
    <row r="1612" spans="3:3">
      <c r="C1612" s="35"/>
    </row>
    <row r="1613" spans="3:3">
      <c r="C1613" s="35"/>
    </row>
    <row r="1614" spans="3:3">
      <c r="C1614" s="35"/>
    </row>
    <row r="1615" spans="3:3">
      <c r="C1615" s="35"/>
    </row>
    <row r="1616" spans="3:3">
      <c r="C1616" s="35"/>
    </row>
    <row r="1617" spans="3:3">
      <c r="C1617" s="35"/>
    </row>
    <row r="1618" spans="3:3">
      <c r="C1618" s="35"/>
    </row>
    <row r="1619" spans="3:3">
      <c r="C1619" s="35"/>
    </row>
    <row r="1620" spans="3:3">
      <c r="C1620" s="35"/>
    </row>
    <row r="1621" spans="3:3">
      <c r="C1621" s="35"/>
    </row>
    <row r="1622" spans="3:3">
      <c r="C1622" s="35"/>
    </row>
    <row r="1623" spans="3:3">
      <c r="C1623" s="35"/>
    </row>
    <row r="1624" spans="3:3">
      <c r="C1624" s="35"/>
    </row>
    <row r="1625" spans="3:3">
      <c r="C1625" s="35"/>
    </row>
    <row r="1626" spans="3:3">
      <c r="C1626" s="35"/>
    </row>
    <row r="1627" spans="3:3">
      <c r="C1627" s="35"/>
    </row>
    <row r="1628" spans="3:3">
      <c r="C1628" s="35"/>
    </row>
    <row r="1629" spans="3:3">
      <c r="C1629" s="35"/>
    </row>
    <row r="1630" spans="3:3">
      <c r="C1630" s="35"/>
    </row>
    <row r="1631" spans="3:3">
      <c r="C1631" s="35"/>
    </row>
    <row r="1632" spans="3:3">
      <c r="C1632" s="35"/>
    </row>
    <row r="1633" spans="3:3">
      <c r="C1633" s="35"/>
    </row>
    <row r="1634" spans="3:3">
      <c r="C1634" s="35"/>
    </row>
    <row r="1635" spans="3:3">
      <c r="C1635" s="35"/>
    </row>
    <row r="1636" spans="3:3">
      <c r="C1636" s="35"/>
    </row>
    <row r="1637" spans="3:3">
      <c r="C1637" s="35"/>
    </row>
    <row r="1638" spans="3:3">
      <c r="C1638" s="35"/>
    </row>
    <row r="1639" spans="3:3">
      <c r="C1639" s="35"/>
    </row>
    <row r="1640" spans="3:3">
      <c r="C1640" s="35"/>
    </row>
    <row r="1641" spans="3:3">
      <c r="C1641" s="35"/>
    </row>
    <row r="1642" spans="3:3">
      <c r="C1642" s="35"/>
    </row>
    <row r="1643" spans="3:3">
      <c r="C1643" s="35"/>
    </row>
    <row r="1644" spans="3:3">
      <c r="C1644" s="35"/>
    </row>
    <row r="1645" spans="3:3">
      <c r="C1645" s="35"/>
    </row>
    <row r="1646" spans="3:3">
      <c r="C1646" s="35"/>
    </row>
    <row r="1647" spans="3:3">
      <c r="C1647" s="35"/>
    </row>
    <row r="1648" spans="3:3">
      <c r="C1648" s="35"/>
    </row>
    <row r="1649" spans="3:3">
      <c r="C1649" s="35"/>
    </row>
    <row r="1650" spans="3:3">
      <c r="C1650" s="35"/>
    </row>
    <row r="1651" spans="3:3">
      <c r="C1651" s="35"/>
    </row>
    <row r="1652" spans="3:3">
      <c r="C1652" s="35"/>
    </row>
    <row r="1653" spans="3:3">
      <c r="C1653" s="35"/>
    </row>
    <row r="1654" spans="3:3">
      <c r="C1654" s="35"/>
    </row>
    <row r="1655" spans="3:3">
      <c r="C1655" s="35"/>
    </row>
    <row r="1656" spans="3:3">
      <c r="C1656" s="35"/>
    </row>
    <row r="1657" spans="3:3">
      <c r="C1657" s="35"/>
    </row>
    <row r="1658" spans="3:3">
      <c r="C1658" s="35"/>
    </row>
    <row r="1659" spans="3:3">
      <c r="C1659" s="35"/>
    </row>
    <row r="1660" spans="3:3">
      <c r="C1660" s="35"/>
    </row>
    <row r="1661" spans="3:3">
      <c r="C1661" s="35"/>
    </row>
    <row r="1662" spans="3:3">
      <c r="C1662" s="35"/>
    </row>
    <row r="1663" spans="3:3">
      <c r="C1663" s="35"/>
    </row>
    <row r="1664" spans="3:3">
      <c r="C1664" s="35"/>
    </row>
    <row r="1665" spans="3:3">
      <c r="C1665" s="35"/>
    </row>
    <row r="1666" spans="3:3">
      <c r="C1666" s="35"/>
    </row>
    <row r="1667" spans="3:3">
      <c r="C1667" s="35"/>
    </row>
    <row r="1668" spans="3:3">
      <c r="C1668" s="35"/>
    </row>
    <row r="1669" spans="3:3">
      <c r="C1669" s="35"/>
    </row>
    <row r="1670" spans="3:3">
      <c r="C1670" s="35"/>
    </row>
    <row r="1671" spans="3:3">
      <c r="C1671" s="35"/>
    </row>
    <row r="1672" spans="3:3">
      <c r="C1672" s="35"/>
    </row>
    <row r="1673" spans="3:3">
      <c r="C1673" s="35"/>
    </row>
    <row r="1674" spans="3:3">
      <c r="C1674" s="35"/>
    </row>
    <row r="1675" spans="3:3">
      <c r="C1675" s="35"/>
    </row>
    <row r="1676" spans="3:3">
      <c r="C1676" s="35"/>
    </row>
    <row r="1677" spans="3:3">
      <c r="C1677" s="35"/>
    </row>
    <row r="1678" spans="3:3">
      <c r="C1678" s="35"/>
    </row>
    <row r="1679" spans="3:3">
      <c r="C1679" s="35"/>
    </row>
    <row r="1680" spans="3:3">
      <c r="C1680" s="35"/>
    </row>
    <row r="1681" spans="3:3">
      <c r="C1681" s="35"/>
    </row>
    <row r="1682" spans="3:3">
      <c r="C1682" s="35"/>
    </row>
    <row r="1683" spans="3:3">
      <c r="C1683" s="35"/>
    </row>
    <row r="1684" spans="3:3">
      <c r="C1684" s="35"/>
    </row>
    <row r="1685" spans="3:3">
      <c r="C1685" s="35"/>
    </row>
    <row r="1686" spans="3:3">
      <c r="C1686" s="35"/>
    </row>
    <row r="1687" spans="3:3">
      <c r="C1687" s="35"/>
    </row>
    <row r="1688" spans="3:3">
      <c r="C1688" s="35"/>
    </row>
    <row r="1689" spans="3:3">
      <c r="C1689" s="35"/>
    </row>
    <row r="1690" spans="3:3">
      <c r="C1690" s="35"/>
    </row>
    <row r="1691" spans="3:3">
      <c r="C1691" s="35"/>
    </row>
    <row r="1692" spans="3:3">
      <c r="C1692" s="35"/>
    </row>
    <row r="1693" spans="3:3">
      <c r="C1693" s="35"/>
    </row>
    <row r="1694" spans="3:3">
      <c r="C1694" s="35"/>
    </row>
    <row r="1695" spans="3:3">
      <c r="C1695" s="35"/>
    </row>
    <row r="1696" spans="3:3">
      <c r="C1696" s="35"/>
    </row>
    <row r="1697" spans="3:3">
      <c r="C1697" s="35"/>
    </row>
    <row r="1698" spans="3:3">
      <c r="C1698" s="35"/>
    </row>
    <row r="1699" spans="3:3">
      <c r="C1699" s="35"/>
    </row>
    <row r="1700" spans="3:3">
      <c r="C1700" s="35"/>
    </row>
    <row r="1701" spans="3:3">
      <c r="C1701" s="35"/>
    </row>
    <row r="1702" spans="3:3">
      <c r="C1702" s="35"/>
    </row>
    <row r="1703" spans="3:3">
      <c r="C1703" s="35"/>
    </row>
    <row r="1704" spans="3:3">
      <c r="C1704" s="35"/>
    </row>
    <row r="1705" spans="3:3">
      <c r="C1705" s="35"/>
    </row>
    <row r="1706" spans="3:3">
      <c r="C1706" s="35"/>
    </row>
    <row r="1707" spans="3:3">
      <c r="C1707" s="35"/>
    </row>
    <row r="1708" spans="3:3">
      <c r="C1708" s="35"/>
    </row>
    <row r="1709" spans="3:3">
      <c r="C1709" s="35"/>
    </row>
    <row r="1710" spans="3:3">
      <c r="C1710" s="35"/>
    </row>
    <row r="1711" spans="3:3">
      <c r="C1711" s="35"/>
    </row>
    <row r="1712" spans="3:3">
      <c r="C1712" s="35"/>
    </row>
    <row r="1713" spans="3:3">
      <c r="C1713" s="35"/>
    </row>
    <row r="1714" spans="3:3">
      <c r="C1714" s="35"/>
    </row>
    <row r="1715" spans="3:3">
      <c r="C1715" s="35"/>
    </row>
    <row r="1716" spans="3:3">
      <c r="C1716" s="35"/>
    </row>
    <row r="1717" spans="3:3">
      <c r="C1717" s="35"/>
    </row>
    <row r="1718" spans="3:3">
      <c r="C1718" s="35"/>
    </row>
    <row r="1719" spans="3:3">
      <c r="C1719" s="35"/>
    </row>
    <row r="1720" spans="3:3">
      <c r="C1720" s="35"/>
    </row>
    <row r="1721" spans="3:3">
      <c r="C1721" s="35"/>
    </row>
    <row r="1722" spans="3:3">
      <c r="C1722" s="35"/>
    </row>
    <row r="1723" spans="3:3">
      <c r="C1723" s="35"/>
    </row>
    <row r="1724" spans="3:3">
      <c r="C1724" s="35"/>
    </row>
    <row r="1725" spans="3:3">
      <c r="C1725" s="35"/>
    </row>
    <row r="1726" spans="3:3">
      <c r="C1726" s="35"/>
    </row>
    <row r="1727" spans="3:3">
      <c r="C1727" s="35"/>
    </row>
    <row r="1728" spans="3:3">
      <c r="C1728" s="35"/>
    </row>
    <row r="1729" spans="3:3">
      <c r="C1729" s="35"/>
    </row>
    <row r="1730" spans="3:3">
      <c r="C1730" s="35"/>
    </row>
    <row r="1731" spans="3:3">
      <c r="C1731" s="35"/>
    </row>
    <row r="1732" spans="3:3">
      <c r="C1732" s="35"/>
    </row>
    <row r="1733" spans="3:3">
      <c r="C1733" s="35"/>
    </row>
    <row r="1734" spans="3:3">
      <c r="C1734" s="35"/>
    </row>
    <row r="1735" spans="3:3">
      <c r="C1735" s="35"/>
    </row>
    <row r="1736" spans="3:3">
      <c r="C1736" s="35"/>
    </row>
    <row r="1737" spans="3:3">
      <c r="C1737" s="35"/>
    </row>
    <row r="1738" spans="3:3">
      <c r="C1738" s="35"/>
    </row>
    <row r="1739" spans="3:3">
      <c r="C1739" s="35"/>
    </row>
    <row r="1740" spans="3:3">
      <c r="C1740" s="35"/>
    </row>
    <row r="1741" spans="3:3">
      <c r="C1741" s="35"/>
    </row>
    <row r="1742" spans="3:3">
      <c r="C1742" s="35"/>
    </row>
    <row r="1743" spans="3:3">
      <c r="C1743" s="35"/>
    </row>
    <row r="1744" spans="3:3">
      <c r="C1744" s="35"/>
    </row>
    <row r="1745" spans="3:3">
      <c r="C1745" s="35"/>
    </row>
    <row r="1746" spans="3:3">
      <c r="C1746" s="35"/>
    </row>
    <row r="1747" spans="3:3">
      <c r="C1747" s="35"/>
    </row>
    <row r="1748" spans="3:3">
      <c r="C1748" s="35"/>
    </row>
    <row r="1749" spans="3:3">
      <c r="C1749" s="35"/>
    </row>
    <row r="1750" spans="3:3">
      <c r="C1750" s="35"/>
    </row>
    <row r="1751" spans="3:3">
      <c r="C1751" s="35"/>
    </row>
    <row r="1752" spans="3:3">
      <c r="C1752" s="35"/>
    </row>
    <row r="1753" spans="3:3">
      <c r="C1753" s="35"/>
    </row>
    <row r="1754" spans="3:3">
      <c r="C1754" s="35"/>
    </row>
    <row r="1755" spans="3:3">
      <c r="C1755" s="35"/>
    </row>
    <row r="1756" spans="3:3">
      <c r="C1756" s="35"/>
    </row>
    <row r="1757" spans="3:3">
      <c r="C1757" s="35"/>
    </row>
    <row r="1758" spans="3:3">
      <c r="C1758" s="35"/>
    </row>
    <row r="1759" spans="3:3">
      <c r="C1759" s="35"/>
    </row>
    <row r="1760" spans="3:3">
      <c r="C1760" s="35"/>
    </row>
    <row r="1761" spans="3:3">
      <c r="C1761" s="35"/>
    </row>
    <row r="1762" spans="3:3">
      <c r="C1762" s="35"/>
    </row>
    <row r="1763" spans="3:3">
      <c r="C1763" s="35"/>
    </row>
    <row r="1764" spans="3:3">
      <c r="C1764" s="35"/>
    </row>
    <row r="1765" spans="3:3">
      <c r="C1765" s="35"/>
    </row>
    <row r="1766" spans="3:3">
      <c r="C1766" s="35"/>
    </row>
    <row r="1767" spans="3:3">
      <c r="C1767" s="35"/>
    </row>
    <row r="1768" spans="3:3">
      <c r="C1768" s="35"/>
    </row>
    <row r="1769" spans="3:3">
      <c r="C1769" s="35"/>
    </row>
    <row r="1770" spans="3:3">
      <c r="C1770" s="35"/>
    </row>
    <row r="1771" spans="3:3">
      <c r="C1771" s="35"/>
    </row>
    <row r="1772" spans="3:3">
      <c r="C1772" s="35"/>
    </row>
    <row r="1773" spans="3:3">
      <c r="C1773" s="35"/>
    </row>
    <row r="1774" spans="3:3">
      <c r="C1774" s="35"/>
    </row>
    <row r="1775" spans="3:3">
      <c r="C1775" s="35"/>
    </row>
    <row r="1776" spans="3:3">
      <c r="C1776" s="35"/>
    </row>
    <row r="1777" spans="3:3">
      <c r="C1777" s="35"/>
    </row>
    <row r="1778" spans="3:3">
      <c r="C1778" s="35"/>
    </row>
    <row r="1779" spans="3:3">
      <c r="C1779" s="35"/>
    </row>
    <row r="1780" spans="3:3">
      <c r="C1780" s="35"/>
    </row>
    <row r="1781" spans="3:3">
      <c r="C1781" s="35"/>
    </row>
    <row r="1782" spans="3:3">
      <c r="C1782" s="35"/>
    </row>
    <row r="1783" spans="3:3">
      <c r="C1783" s="35"/>
    </row>
    <row r="1784" spans="3:3">
      <c r="C1784" s="35"/>
    </row>
    <row r="1785" spans="3:3">
      <c r="C1785" s="35"/>
    </row>
    <row r="1786" spans="3:3">
      <c r="C1786" s="35"/>
    </row>
    <row r="1787" spans="3:3">
      <c r="C1787" s="35"/>
    </row>
    <row r="1788" spans="3:3">
      <c r="C1788" s="35"/>
    </row>
    <row r="1789" spans="3:3">
      <c r="C1789" s="35"/>
    </row>
    <row r="1790" spans="3:3">
      <c r="C1790" s="35"/>
    </row>
    <row r="1791" spans="3:3">
      <c r="C1791" s="35"/>
    </row>
    <row r="1792" spans="3:3">
      <c r="C1792" s="35"/>
    </row>
    <row r="1793" spans="3:3">
      <c r="C1793" s="35"/>
    </row>
    <row r="1794" spans="3:3">
      <c r="C1794" s="35"/>
    </row>
    <row r="1795" spans="3:3">
      <c r="C1795" s="35"/>
    </row>
    <row r="1796" spans="3:3">
      <c r="C1796" s="35"/>
    </row>
    <row r="1797" spans="3:3">
      <c r="C1797" s="35"/>
    </row>
    <row r="1798" spans="3:3">
      <c r="C1798" s="35"/>
    </row>
    <row r="1799" spans="3:3">
      <c r="C1799" s="35"/>
    </row>
    <row r="1800" spans="3:3">
      <c r="C1800" s="35"/>
    </row>
    <row r="1801" spans="3:3">
      <c r="C1801" s="35"/>
    </row>
    <row r="1802" spans="3:3">
      <c r="C1802" s="35"/>
    </row>
    <row r="1803" spans="3:3">
      <c r="C1803" s="35"/>
    </row>
    <row r="1804" spans="3:3">
      <c r="C1804" s="35"/>
    </row>
    <row r="1805" spans="3:3">
      <c r="C1805" s="35"/>
    </row>
    <row r="1806" spans="3:3">
      <c r="C1806" s="35"/>
    </row>
    <row r="1807" spans="3:3">
      <c r="C1807" s="35"/>
    </row>
    <row r="1808" spans="3:3">
      <c r="C1808" s="35"/>
    </row>
    <row r="1809" spans="3:3">
      <c r="C1809" s="35"/>
    </row>
    <row r="1810" spans="3:3">
      <c r="C1810" s="35"/>
    </row>
    <row r="1811" spans="3:3">
      <c r="C1811" s="35"/>
    </row>
    <row r="1812" spans="3:3">
      <c r="C1812" s="35"/>
    </row>
    <row r="1813" spans="3:3">
      <c r="C1813" s="35"/>
    </row>
    <row r="1814" spans="3:3">
      <c r="C1814" s="35"/>
    </row>
    <row r="1815" spans="3:3">
      <c r="C1815" s="35"/>
    </row>
    <row r="1816" spans="3:3">
      <c r="C1816" s="35"/>
    </row>
    <row r="1817" spans="3:3">
      <c r="C1817" s="35"/>
    </row>
    <row r="1818" spans="3:3">
      <c r="C1818" s="35"/>
    </row>
    <row r="1819" spans="3:3">
      <c r="C1819" s="35"/>
    </row>
    <row r="1820" spans="3:3">
      <c r="C1820" s="35"/>
    </row>
    <row r="1821" spans="3:3">
      <c r="C1821" s="35"/>
    </row>
    <row r="1822" spans="3:3">
      <c r="C1822" s="35"/>
    </row>
    <row r="1823" spans="3:3">
      <c r="C1823" s="35"/>
    </row>
    <row r="1824" spans="3:3">
      <c r="C1824" s="35"/>
    </row>
    <row r="1825" spans="3:3">
      <c r="C1825" s="35"/>
    </row>
    <row r="1826" spans="3:3">
      <c r="C1826" s="35"/>
    </row>
    <row r="1827" spans="3:3">
      <c r="C1827" s="35"/>
    </row>
    <row r="1828" spans="3:3">
      <c r="C1828" s="35"/>
    </row>
    <row r="1829" spans="3:3">
      <c r="C1829" s="35"/>
    </row>
    <row r="1830" spans="3:3">
      <c r="C1830" s="35"/>
    </row>
    <row r="1831" spans="3:3">
      <c r="C1831" s="35"/>
    </row>
    <row r="1832" spans="3:3">
      <c r="C1832" s="35"/>
    </row>
    <row r="1833" spans="3:3">
      <c r="C1833" s="35"/>
    </row>
    <row r="1834" spans="3:3">
      <c r="C1834" s="35"/>
    </row>
    <row r="1835" spans="3:3">
      <c r="C1835" s="35"/>
    </row>
    <row r="1836" spans="3:3">
      <c r="C1836" s="35"/>
    </row>
    <row r="1837" spans="3:3">
      <c r="C1837" s="35"/>
    </row>
    <row r="1838" spans="3:3">
      <c r="C1838" s="35"/>
    </row>
    <row r="1839" spans="3:3">
      <c r="C1839" s="35"/>
    </row>
    <row r="1840" spans="3:3">
      <c r="C1840" s="35"/>
    </row>
    <row r="1841" spans="3:3">
      <c r="C1841" s="35"/>
    </row>
    <row r="1842" spans="3:3">
      <c r="C1842" s="35"/>
    </row>
    <row r="1843" spans="3:3">
      <c r="C1843" s="35"/>
    </row>
    <row r="1844" spans="3:3">
      <c r="C1844" s="35"/>
    </row>
    <row r="1845" spans="3:3">
      <c r="C1845" s="35"/>
    </row>
    <row r="1846" spans="3:3">
      <c r="C1846" s="35"/>
    </row>
    <row r="1847" spans="3:3">
      <c r="C1847" s="35"/>
    </row>
    <row r="1848" spans="3:3">
      <c r="C1848" s="35"/>
    </row>
    <row r="1849" spans="3:3">
      <c r="C1849" s="35"/>
    </row>
    <row r="1850" spans="3:3">
      <c r="C1850" s="35"/>
    </row>
    <row r="1851" spans="3:3">
      <c r="C1851" s="35"/>
    </row>
    <row r="1852" spans="3:3">
      <c r="C1852" s="35"/>
    </row>
    <row r="1853" spans="3:3">
      <c r="C1853" s="35"/>
    </row>
    <row r="1854" spans="3:3">
      <c r="C1854" s="35"/>
    </row>
    <row r="1855" spans="3:3">
      <c r="C1855" s="35"/>
    </row>
    <row r="1856" spans="3:3">
      <c r="C1856" s="35"/>
    </row>
    <row r="1857" spans="3:3">
      <c r="C1857" s="35"/>
    </row>
    <row r="1858" spans="3:3">
      <c r="C1858" s="35"/>
    </row>
    <row r="1859" spans="3:3">
      <c r="C1859" s="35"/>
    </row>
    <row r="1860" spans="3:3">
      <c r="C1860" s="35"/>
    </row>
    <row r="1861" spans="3:3">
      <c r="C1861" s="35"/>
    </row>
    <row r="1862" spans="3:3">
      <c r="C1862" s="35"/>
    </row>
    <row r="1863" spans="3:3">
      <c r="C1863" s="35"/>
    </row>
    <row r="1864" spans="3:3">
      <c r="C1864" s="35"/>
    </row>
    <row r="1865" spans="3:3">
      <c r="C1865" s="35"/>
    </row>
    <row r="1866" spans="3:3">
      <c r="C1866" s="35"/>
    </row>
    <row r="1867" spans="3:3">
      <c r="C1867" s="35"/>
    </row>
    <row r="1868" spans="3:3">
      <c r="C1868" s="35"/>
    </row>
    <row r="1869" spans="3:3">
      <c r="C1869" s="35"/>
    </row>
    <row r="1870" spans="3:3">
      <c r="C1870" s="35"/>
    </row>
    <row r="1871" spans="3:3">
      <c r="C1871" s="35"/>
    </row>
    <row r="1872" spans="3:3">
      <c r="C1872" s="35"/>
    </row>
    <row r="1873" spans="3:3">
      <c r="C1873" s="35"/>
    </row>
    <row r="1874" spans="3:3">
      <c r="C1874" s="35"/>
    </row>
    <row r="1875" spans="3:3">
      <c r="C1875" s="35"/>
    </row>
    <row r="1876" spans="3:3">
      <c r="C1876" s="35"/>
    </row>
    <row r="1877" spans="3:3">
      <c r="C1877" s="35"/>
    </row>
    <row r="1878" spans="3:3">
      <c r="C1878" s="35"/>
    </row>
    <row r="1879" spans="3:3">
      <c r="C1879" s="35"/>
    </row>
    <row r="1880" spans="3:3">
      <c r="C1880" s="35"/>
    </row>
    <row r="1881" spans="3:3">
      <c r="C1881" s="35"/>
    </row>
    <row r="1882" spans="3:3">
      <c r="C1882" s="35"/>
    </row>
    <row r="1883" spans="3:3">
      <c r="C1883" s="35"/>
    </row>
    <row r="1884" spans="3:3">
      <c r="C1884" s="35"/>
    </row>
    <row r="1885" spans="3:3">
      <c r="C1885" s="35"/>
    </row>
    <row r="1886" spans="3:3">
      <c r="C1886" s="35"/>
    </row>
    <row r="1887" spans="3:3">
      <c r="C1887" s="35"/>
    </row>
    <row r="1888" spans="3:3">
      <c r="C1888" s="35"/>
    </row>
    <row r="1889" spans="3:3">
      <c r="C1889" s="35"/>
    </row>
    <row r="1890" spans="3:3">
      <c r="C1890" s="35"/>
    </row>
    <row r="1891" spans="3:3">
      <c r="C1891" s="35"/>
    </row>
    <row r="1892" spans="3:3">
      <c r="C1892" s="35"/>
    </row>
    <row r="1893" spans="3:3">
      <c r="C1893" s="35"/>
    </row>
    <row r="1894" spans="3:3">
      <c r="C1894" s="35"/>
    </row>
    <row r="1895" spans="3:3">
      <c r="C1895" s="35"/>
    </row>
    <row r="1896" spans="3:3">
      <c r="C1896" s="35"/>
    </row>
    <row r="1897" spans="3:3">
      <c r="C1897" s="35"/>
    </row>
    <row r="1898" spans="3:3">
      <c r="C1898" s="35"/>
    </row>
    <row r="1899" spans="3:3">
      <c r="C1899" s="35"/>
    </row>
    <row r="1900" spans="3:3">
      <c r="C1900" s="35"/>
    </row>
    <row r="1901" spans="3:3">
      <c r="C1901" s="35"/>
    </row>
    <row r="1902" spans="3:3">
      <c r="C1902" s="35"/>
    </row>
    <row r="1903" spans="3:3">
      <c r="C1903" s="35"/>
    </row>
    <row r="1904" spans="3:3">
      <c r="C1904" s="35"/>
    </row>
    <row r="1905" spans="3:3">
      <c r="C1905" s="35"/>
    </row>
    <row r="1906" spans="3:3">
      <c r="C1906" s="35"/>
    </row>
    <row r="1907" spans="3:3">
      <c r="C1907" s="35"/>
    </row>
    <row r="1908" spans="3:3">
      <c r="C1908" s="35"/>
    </row>
    <row r="1909" spans="3:3">
      <c r="C1909" s="35"/>
    </row>
    <row r="1910" spans="3:3">
      <c r="C1910" s="35"/>
    </row>
    <row r="1911" spans="3:3">
      <c r="C1911" s="35"/>
    </row>
    <row r="1912" spans="3:3">
      <c r="C1912" s="35"/>
    </row>
    <row r="1913" spans="3:3">
      <c r="C1913" s="35"/>
    </row>
    <row r="1914" spans="3:3">
      <c r="C1914" s="35"/>
    </row>
    <row r="1915" spans="3:3">
      <c r="C1915" s="35"/>
    </row>
    <row r="1916" spans="3:3">
      <c r="C1916" s="35"/>
    </row>
    <row r="1917" spans="3:3">
      <c r="C1917" s="35"/>
    </row>
    <row r="1918" spans="3:3">
      <c r="C1918" s="35"/>
    </row>
    <row r="1919" spans="3:3">
      <c r="C1919" s="35"/>
    </row>
    <row r="1920" spans="3:3">
      <c r="C1920" s="35"/>
    </row>
    <row r="1921" spans="3:3">
      <c r="C1921" s="35"/>
    </row>
    <row r="1922" spans="3:3">
      <c r="C1922" s="35"/>
    </row>
    <row r="1923" spans="3:3">
      <c r="C1923" s="35"/>
    </row>
    <row r="1924" spans="3:3">
      <c r="C1924" s="35"/>
    </row>
    <row r="1925" spans="3:3">
      <c r="C1925" s="35"/>
    </row>
    <row r="1926" spans="3:3">
      <c r="C1926" s="35"/>
    </row>
    <row r="1927" spans="3:3">
      <c r="C1927" s="35"/>
    </row>
    <row r="1928" spans="3:3">
      <c r="C1928" s="35"/>
    </row>
    <row r="1929" spans="3:3">
      <c r="C1929" s="35"/>
    </row>
    <row r="1930" spans="3:3">
      <c r="C1930" s="35"/>
    </row>
    <row r="1931" spans="3:3">
      <c r="C1931" s="35"/>
    </row>
    <row r="1932" spans="3:3">
      <c r="C1932" s="35"/>
    </row>
    <row r="1933" spans="3:3">
      <c r="C1933" s="35"/>
    </row>
    <row r="1934" spans="3:3">
      <c r="C1934" s="35"/>
    </row>
    <row r="1935" spans="3:3">
      <c r="C1935" s="35"/>
    </row>
    <row r="1936" spans="3:3">
      <c r="C1936" s="35"/>
    </row>
    <row r="1937" spans="3:3">
      <c r="C1937" s="35"/>
    </row>
    <row r="1938" spans="3:3">
      <c r="C1938" s="35"/>
    </row>
    <row r="1939" spans="3:3">
      <c r="C1939" s="35"/>
    </row>
    <row r="1940" spans="3:3">
      <c r="C1940" s="35"/>
    </row>
    <row r="1941" spans="3:3">
      <c r="C1941" s="35"/>
    </row>
    <row r="1942" spans="3:3">
      <c r="C1942" s="35"/>
    </row>
    <row r="1943" spans="3:3">
      <c r="C1943" s="35"/>
    </row>
    <row r="1944" spans="3:3">
      <c r="C1944" s="35"/>
    </row>
    <row r="1945" spans="3:3">
      <c r="C1945" s="35"/>
    </row>
    <row r="1946" spans="3:3">
      <c r="C1946" s="35"/>
    </row>
    <row r="1947" spans="3:3">
      <c r="C1947" s="35"/>
    </row>
    <row r="1948" spans="3:3">
      <c r="C1948" s="35"/>
    </row>
    <row r="1949" spans="3:3">
      <c r="C1949" s="35"/>
    </row>
    <row r="1950" spans="3:3">
      <c r="C1950" s="35"/>
    </row>
    <row r="1951" spans="3:3">
      <c r="C1951" s="35"/>
    </row>
    <row r="1952" spans="3:3">
      <c r="C1952" s="35"/>
    </row>
    <row r="1953" spans="3:3">
      <c r="C1953" s="35"/>
    </row>
    <row r="1954" spans="3:3">
      <c r="C1954" s="35"/>
    </row>
    <row r="1955" spans="3:3">
      <c r="C1955" s="35"/>
    </row>
    <row r="1956" spans="3:3">
      <c r="C1956" s="35"/>
    </row>
    <row r="1957" spans="3:3">
      <c r="C1957" s="35"/>
    </row>
    <row r="1958" spans="3:3">
      <c r="C1958" s="35"/>
    </row>
    <row r="1959" spans="3:3">
      <c r="C1959" s="35"/>
    </row>
    <row r="1960" spans="3:3">
      <c r="C1960" s="35"/>
    </row>
    <row r="1961" spans="3:3">
      <c r="C1961" s="35"/>
    </row>
    <row r="1962" spans="3:3">
      <c r="C1962" s="35"/>
    </row>
    <row r="1963" spans="3:3">
      <c r="C1963" s="35"/>
    </row>
    <row r="1964" spans="3:3">
      <c r="C1964" s="35"/>
    </row>
    <row r="1965" spans="3:3">
      <c r="C1965" s="35"/>
    </row>
    <row r="1966" spans="3:3">
      <c r="C1966" s="35"/>
    </row>
    <row r="1967" spans="3:3">
      <c r="C1967" s="35"/>
    </row>
    <row r="1968" spans="3:3">
      <c r="C1968" s="35"/>
    </row>
    <row r="1969" spans="3:3">
      <c r="C1969" s="35"/>
    </row>
    <row r="1970" spans="3:3">
      <c r="C1970" s="35"/>
    </row>
    <row r="1971" spans="3:3">
      <c r="C1971" s="35"/>
    </row>
    <row r="1972" spans="3:3">
      <c r="C1972" s="35"/>
    </row>
    <row r="1973" spans="3:3">
      <c r="C1973" s="35"/>
    </row>
    <row r="1974" spans="3:3">
      <c r="C1974" s="35"/>
    </row>
    <row r="1975" spans="3:3">
      <c r="C1975" s="35"/>
    </row>
    <row r="1976" spans="3:3">
      <c r="C1976" s="35"/>
    </row>
    <row r="1977" spans="3:3">
      <c r="C1977" s="35"/>
    </row>
    <row r="1978" spans="3:3">
      <c r="C1978" s="35"/>
    </row>
    <row r="1979" spans="3:3">
      <c r="C1979" s="35"/>
    </row>
    <row r="1980" spans="3:3">
      <c r="C1980" s="35"/>
    </row>
    <row r="1981" spans="3:3">
      <c r="C1981" s="35"/>
    </row>
    <row r="1982" spans="3:3">
      <c r="C1982" s="35"/>
    </row>
    <row r="1983" spans="3:3">
      <c r="C1983" s="35"/>
    </row>
    <row r="1984" spans="3:3">
      <c r="C1984" s="35"/>
    </row>
    <row r="1985" spans="3:3">
      <c r="C1985" s="35"/>
    </row>
    <row r="1986" spans="3:3">
      <c r="C1986" s="35"/>
    </row>
    <row r="1987" spans="3:3">
      <c r="C1987" s="35"/>
    </row>
    <row r="1988" spans="3:3">
      <c r="C1988" s="35"/>
    </row>
    <row r="1989" spans="3:3">
      <c r="C1989" s="35"/>
    </row>
    <row r="1990" spans="3:3">
      <c r="C1990" s="35"/>
    </row>
    <row r="1991" spans="3:3">
      <c r="C1991" s="35"/>
    </row>
    <row r="1992" spans="3:3">
      <c r="C1992" s="35"/>
    </row>
    <row r="1993" spans="3:3">
      <c r="C1993" s="35"/>
    </row>
    <row r="1994" spans="3:3">
      <c r="C1994" s="35"/>
    </row>
    <row r="1995" spans="3:3">
      <c r="C1995" s="35"/>
    </row>
    <row r="1996" spans="3:3">
      <c r="C1996" s="35"/>
    </row>
    <row r="1997" spans="3:3">
      <c r="C1997" s="35"/>
    </row>
    <row r="1998" spans="3:3">
      <c r="C1998" s="35"/>
    </row>
    <row r="1999" spans="3:3">
      <c r="C1999" s="35"/>
    </row>
    <row r="2000" spans="3:3">
      <c r="C2000" s="35"/>
    </row>
    <row r="2001" spans="3:3">
      <c r="C2001" s="35"/>
    </row>
    <row r="2002" spans="3:3">
      <c r="C2002" s="35"/>
    </row>
    <row r="2003" spans="3:3">
      <c r="C2003" s="35"/>
    </row>
    <row r="2004" spans="3:3">
      <c r="C2004" s="35"/>
    </row>
    <row r="2005" spans="3:3">
      <c r="C2005" s="35"/>
    </row>
    <row r="2006" spans="3:3">
      <c r="C2006" s="35"/>
    </row>
    <row r="2007" spans="3:3">
      <c r="C2007" s="35"/>
    </row>
    <row r="2008" spans="3:3">
      <c r="C2008" s="35"/>
    </row>
    <row r="2009" spans="3:3">
      <c r="C2009" s="35"/>
    </row>
    <row r="2010" spans="3:3">
      <c r="C2010" s="35"/>
    </row>
    <row r="2011" spans="3:3">
      <c r="C2011" s="35"/>
    </row>
    <row r="2012" spans="3:3">
      <c r="C2012" s="35"/>
    </row>
    <row r="2013" spans="3:3">
      <c r="C2013" s="35"/>
    </row>
    <row r="2014" spans="3:3">
      <c r="C2014" s="35"/>
    </row>
    <row r="2015" spans="3:3">
      <c r="C2015" s="35"/>
    </row>
    <row r="2016" spans="3:3">
      <c r="C2016" s="35"/>
    </row>
    <row r="2017" spans="3:3">
      <c r="C2017" s="35"/>
    </row>
    <row r="2018" spans="3:3">
      <c r="C2018" s="35"/>
    </row>
    <row r="2019" spans="3:3">
      <c r="C2019" s="35"/>
    </row>
    <row r="2020" spans="3:3">
      <c r="C2020" s="35"/>
    </row>
    <row r="2021" spans="3:3">
      <c r="C2021" s="35"/>
    </row>
    <row r="2022" spans="3:3">
      <c r="C2022" s="35"/>
    </row>
    <row r="2023" spans="3:3">
      <c r="C2023" s="35"/>
    </row>
    <row r="2024" spans="3:3">
      <c r="C2024" s="35"/>
    </row>
    <row r="2025" spans="3:3">
      <c r="C2025" s="35"/>
    </row>
    <row r="2026" spans="3:3">
      <c r="C2026" s="35"/>
    </row>
    <row r="2027" spans="3:3">
      <c r="C2027" s="35"/>
    </row>
    <row r="2028" spans="3:3">
      <c r="C2028" s="35"/>
    </row>
    <row r="2029" spans="3:3">
      <c r="C2029" s="35"/>
    </row>
    <row r="2030" spans="3:3">
      <c r="C2030" s="35"/>
    </row>
    <row r="2031" spans="3:3">
      <c r="C2031" s="35"/>
    </row>
    <row r="2032" spans="3:3">
      <c r="C2032" s="35"/>
    </row>
    <row r="2033" spans="3:3">
      <c r="C2033" s="35"/>
    </row>
    <row r="2034" spans="3:3">
      <c r="C2034" s="35"/>
    </row>
    <row r="2035" spans="3:3">
      <c r="C2035" s="35"/>
    </row>
    <row r="2036" spans="3:3">
      <c r="C2036" s="35"/>
    </row>
    <row r="2037" spans="3:3">
      <c r="C2037" s="35"/>
    </row>
    <row r="2038" spans="3:3">
      <c r="C2038" s="35"/>
    </row>
    <row r="2039" spans="3:3">
      <c r="C2039" s="35"/>
    </row>
    <row r="2040" spans="3:3">
      <c r="C2040" s="35"/>
    </row>
    <row r="2041" spans="3:3">
      <c r="C2041" s="35"/>
    </row>
    <row r="2042" spans="3:3">
      <c r="C2042" s="35"/>
    </row>
    <row r="2043" spans="3:3">
      <c r="C2043" s="35"/>
    </row>
    <row r="2044" spans="3:3">
      <c r="C2044" s="35"/>
    </row>
    <row r="2045" spans="3:3">
      <c r="C2045" s="35"/>
    </row>
    <row r="2046" spans="3:3">
      <c r="C2046" s="35"/>
    </row>
    <row r="2047" spans="3:3">
      <c r="C2047" s="35"/>
    </row>
    <row r="2048" spans="3:3">
      <c r="C2048" s="35"/>
    </row>
    <row r="2049" spans="3:3">
      <c r="C2049" s="35"/>
    </row>
    <row r="2050" spans="3:3">
      <c r="C2050" s="35"/>
    </row>
    <row r="2051" spans="3:3">
      <c r="C2051" s="35"/>
    </row>
    <row r="2052" spans="3:3">
      <c r="C2052" s="35"/>
    </row>
    <row r="2053" spans="3:3">
      <c r="C2053" s="35"/>
    </row>
    <row r="2054" spans="3:3">
      <c r="C2054" s="35"/>
    </row>
    <row r="2055" spans="3:3">
      <c r="C2055" s="35"/>
    </row>
    <row r="2056" spans="3:3">
      <c r="C2056" s="35"/>
    </row>
    <row r="2057" spans="3:3">
      <c r="C2057" s="35"/>
    </row>
    <row r="2058" spans="3:3">
      <c r="C2058" s="35"/>
    </row>
    <row r="2059" spans="3:3">
      <c r="C2059" s="35"/>
    </row>
    <row r="2060" spans="3:3">
      <c r="C2060" s="35"/>
    </row>
    <row r="2061" spans="3:3">
      <c r="C2061" s="35"/>
    </row>
    <row r="2062" spans="3:3">
      <c r="C2062" s="35"/>
    </row>
    <row r="2063" spans="3:3">
      <c r="C2063" s="35"/>
    </row>
    <row r="2064" spans="3:3">
      <c r="C2064" s="35"/>
    </row>
    <row r="2065" spans="3:3">
      <c r="C2065" s="35"/>
    </row>
    <row r="2066" spans="3:3">
      <c r="C2066" s="35"/>
    </row>
    <row r="2067" spans="3:3">
      <c r="C2067" s="35"/>
    </row>
    <row r="2068" spans="3:3">
      <c r="C2068" s="35"/>
    </row>
    <row r="2069" spans="3:3">
      <c r="C2069" s="35"/>
    </row>
    <row r="2070" spans="3:3">
      <c r="C2070" s="35"/>
    </row>
    <row r="2071" spans="3:3">
      <c r="C2071" s="35"/>
    </row>
    <row r="2072" spans="3:3">
      <c r="C2072" s="35"/>
    </row>
    <row r="2073" spans="3:3">
      <c r="C2073" s="35"/>
    </row>
    <row r="2074" spans="3:3">
      <c r="C2074" s="35"/>
    </row>
  </sheetData>
  <mergeCells count="7">
    <mergeCell ref="C28:D28"/>
    <mergeCell ref="A1:E1"/>
    <mergeCell ref="A2:E2"/>
    <mergeCell ref="A3:E3"/>
    <mergeCell ref="A4:E4"/>
    <mergeCell ref="A10:B10"/>
    <mergeCell ref="C27:D27"/>
  </mergeCells>
  <dataValidations disablePrompts="1" count="5">
    <dataValidation allowBlank="1" showInputMessage="1" showErrorMessage="1" prompt="Saldo final del periodo que corresponde la cuenta pública presentada (mensual:  enero, febrero, marzo, etc.; trimestral: 1er, 2do, 3ro. o 4to.)." sqref="C11" xr:uid="{00000000-0002-0000-0D00-000000000000}"/>
    <dataValidation allowBlank="1" showInputMessage="1" showErrorMessage="1" prompt="Corresponde al número de la cuenta de acuerdo al Plan de Cuentas emitido por el CONAC (DOF 22/11/2010)." sqref="A11" xr:uid="{00000000-0002-0000-0D00-000001000000}"/>
    <dataValidation allowBlank="1" showInputMessage="1" showErrorMessage="1" prompt="Corresponde al nombre o descripción de la cuenta de acuerdo al Plan de Cuentas emitido por el CONAC." sqref="B11" xr:uid="{00000000-0002-0000-0D00-000002000000}"/>
    <dataValidation allowBlank="1" showInputMessage="1" showErrorMessage="1" prompt="Especificar origen de dicho recurso: Federal, Estatal, Municipal, Particulares." sqref="D11" xr:uid="{00000000-0002-0000-0D00-000003000000}"/>
    <dataValidation allowBlank="1" showInputMessage="1" showErrorMessage="1" prompt="Características cualitativas significativas que les impacten financieramente." sqref="E11" xr:uid="{00000000-0002-0000-0D00-000004000000}"/>
  </dataValidations>
  <pageMargins left="0.70866141732283472" right="0.70866141732283472" top="0.74803149606299213" bottom="0.74803149606299213" header="0.31496062992125984" footer="0.31496062992125984"/>
  <pageSetup paperSize="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M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28.85546875" style="2" customWidth="1"/>
    <col min="2" max="2" width="50.7109375" style="2" customWidth="1"/>
    <col min="3" max="3" width="29.7109375" style="24" customWidth="1"/>
    <col min="4" max="4" width="18" style="2" customWidth="1"/>
    <col min="5" max="5" width="25.140625" style="2" customWidth="1"/>
    <col min="6" max="16384" width="11.42578125" style="2"/>
  </cols>
  <sheetData>
    <row r="1" spans="1:13" s="198" customFormat="1" ht="12.75">
      <c r="A1" s="485" t="s">
        <v>53</v>
      </c>
      <c r="B1" s="486"/>
      <c r="C1" s="486"/>
      <c r="D1" s="486"/>
      <c r="E1" s="487"/>
    </row>
    <row r="2" spans="1:13" s="198" customFormat="1" ht="12.75">
      <c r="A2" s="488" t="s">
        <v>33</v>
      </c>
      <c r="B2" s="489"/>
      <c r="C2" s="489"/>
      <c r="D2" s="489"/>
      <c r="E2" s="490"/>
    </row>
    <row r="3" spans="1:13" s="198" customFormat="1" ht="12.75">
      <c r="A3" s="488" t="s">
        <v>913</v>
      </c>
      <c r="B3" s="489"/>
      <c r="C3" s="489"/>
      <c r="D3" s="489"/>
      <c r="E3" s="490"/>
    </row>
    <row r="4" spans="1:13" s="198" customFormat="1" ht="12.75">
      <c r="A4" s="491" t="s">
        <v>55</v>
      </c>
      <c r="B4" s="492"/>
      <c r="C4" s="492"/>
      <c r="D4" s="492"/>
      <c r="E4" s="493"/>
    </row>
    <row r="5" spans="1:13" s="198" customFormat="1" ht="11.25" customHeight="1">
      <c r="A5" s="231" t="s">
        <v>56</v>
      </c>
      <c r="B5" s="231"/>
      <c r="C5" s="181"/>
      <c r="D5" s="220"/>
      <c r="E5" s="186" t="s">
        <v>57</v>
      </c>
    </row>
    <row r="6" spans="1:13" s="220" customFormat="1" ht="12.75">
      <c r="A6" s="231" t="s">
        <v>739</v>
      </c>
      <c r="B6" s="231"/>
      <c r="C6" s="243"/>
      <c r="D6" s="198"/>
      <c r="E6" s="198"/>
    </row>
    <row r="7" spans="1:13" s="151" customFormat="1" ht="15" customHeight="1">
      <c r="A7" s="198"/>
      <c r="B7" s="198"/>
      <c r="C7" s="243"/>
      <c r="D7" s="198"/>
      <c r="E7" s="198"/>
      <c r="F7" s="473"/>
      <c r="G7" s="473"/>
      <c r="H7" s="473"/>
      <c r="I7" s="473"/>
      <c r="J7" s="473"/>
      <c r="K7" s="473"/>
      <c r="L7" s="473"/>
      <c r="M7" s="473"/>
    </row>
    <row r="8" spans="1:13" s="151" customFormat="1" ht="12.75">
      <c r="A8" s="198"/>
      <c r="B8" s="198"/>
      <c r="C8" s="243"/>
      <c r="D8" s="198"/>
      <c r="E8" s="198"/>
      <c r="F8" s="473"/>
      <c r="G8" s="473"/>
      <c r="H8" s="473"/>
      <c r="I8" s="473"/>
      <c r="J8" s="473"/>
      <c r="K8" s="473"/>
      <c r="L8" s="473"/>
      <c r="M8" s="473"/>
    </row>
    <row r="9" spans="1:13" s="151" customFormat="1" ht="12.75">
      <c r="A9" s="479"/>
      <c r="B9" s="479"/>
      <c r="C9" s="181"/>
      <c r="D9" s="242"/>
      <c r="E9" s="242"/>
      <c r="F9" s="473"/>
      <c r="G9" s="473"/>
      <c r="H9" s="473"/>
      <c r="I9" s="473"/>
      <c r="J9" s="473"/>
      <c r="K9" s="473"/>
      <c r="L9" s="473"/>
      <c r="M9" s="473"/>
    </row>
    <row r="10" spans="1:13" s="151" customFormat="1" ht="12.75">
      <c r="A10" s="187"/>
      <c r="B10" s="187"/>
      <c r="C10" s="235"/>
      <c r="D10" s="242"/>
      <c r="E10" s="220"/>
      <c r="F10" s="473"/>
      <c r="G10" s="473"/>
      <c r="H10" s="473"/>
      <c r="I10" s="473"/>
      <c r="J10" s="473"/>
      <c r="K10" s="473"/>
      <c r="L10" s="473"/>
      <c r="M10" s="473"/>
    </row>
    <row r="11" spans="1:13" s="151" customFormat="1" ht="16.5" customHeight="1">
      <c r="A11" s="190" t="s">
        <v>60</v>
      </c>
      <c r="B11" s="191" t="s">
        <v>61</v>
      </c>
      <c r="C11" s="281" t="s">
        <v>62</v>
      </c>
      <c r="D11" s="281" t="s">
        <v>908</v>
      </c>
      <c r="E11" s="281" t="s">
        <v>94</v>
      </c>
      <c r="F11" s="473"/>
      <c r="G11" s="473"/>
      <c r="H11" s="473"/>
      <c r="I11" s="473"/>
      <c r="J11" s="473"/>
      <c r="K11" s="473"/>
      <c r="L11" s="473"/>
      <c r="M11" s="473"/>
    </row>
    <row r="12" spans="1:13" s="151" customFormat="1" ht="12.75">
      <c r="A12" s="222" t="s">
        <v>914</v>
      </c>
      <c r="B12" s="216"/>
      <c r="C12" s="330"/>
      <c r="D12" s="374"/>
      <c r="E12" s="374"/>
      <c r="F12" s="222" t="s">
        <v>915</v>
      </c>
      <c r="G12" s="473"/>
      <c r="H12" s="473"/>
      <c r="I12" s="473"/>
      <c r="J12" s="473"/>
      <c r="K12" s="473"/>
      <c r="L12" s="473"/>
      <c r="M12" s="473"/>
    </row>
    <row r="13" spans="1:13" s="151" customFormat="1" ht="12.75">
      <c r="A13" s="375" t="s">
        <v>916</v>
      </c>
      <c r="B13" s="216" t="s">
        <v>917</v>
      </c>
      <c r="C13" s="330">
        <v>123.3</v>
      </c>
      <c r="D13" s="374" t="s">
        <v>918</v>
      </c>
      <c r="E13" s="374"/>
      <c r="F13" s="149"/>
      <c r="G13" s="473"/>
      <c r="H13" s="473"/>
      <c r="I13" s="473"/>
      <c r="J13" s="473"/>
      <c r="K13" s="473"/>
      <c r="L13" s="473"/>
      <c r="M13" s="473"/>
    </row>
    <row r="14" spans="1:13" s="151" customFormat="1" ht="12.75">
      <c r="A14" s="303"/>
      <c r="B14" s="222" t="s">
        <v>69</v>
      </c>
      <c r="C14" s="147">
        <f>+C13</f>
        <v>123.3</v>
      </c>
      <c r="D14" s="222"/>
      <c r="E14" s="222"/>
      <c r="F14" s="149"/>
      <c r="G14" s="473"/>
      <c r="H14" s="473"/>
      <c r="I14" s="473"/>
      <c r="J14" s="473"/>
      <c r="K14" s="473"/>
      <c r="L14" s="473"/>
      <c r="M14" s="473"/>
    </row>
    <row r="15" spans="1:13" s="151" customFormat="1" ht="12.75">
      <c r="A15" s="176"/>
      <c r="B15" s="176"/>
      <c r="C15" s="178"/>
      <c r="D15" s="316"/>
      <c r="E15" s="316"/>
      <c r="F15" s="149"/>
      <c r="G15" s="473"/>
      <c r="H15" s="473"/>
      <c r="I15" s="473"/>
      <c r="J15" s="473"/>
      <c r="K15" s="473"/>
      <c r="L15" s="473"/>
      <c r="M15" s="473"/>
    </row>
    <row r="16" spans="1:13" s="133" customFormat="1" ht="12.75">
      <c r="A16" s="149"/>
      <c r="B16" s="149"/>
      <c r="C16" s="181"/>
      <c r="D16" s="149"/>
      <c r="E16" s="149"/>
      <c r="F16" s="149"/>
      <c r="G16" s="172"/>
      <c r="J16" s="172"/>
      <c r="K16" s="172"/>
      <c r="L16" s="328"/>
      <c r="M16" s="329"/>
    </row>
    <row r="17" spans="1:13" s="133" customFormat="1" ht="12.75">
      <c r="A17" s="222" t="s">
        <v>919</v>
      </c>
      <c r="B17" s="149"/>
      <c r="C17" s="181"/>
      <c r="D17" s="149"/>
      <c r="E17" s="149"/>
      <c r="F17" s="222" t="s">
        <v>915</v>
      </c>
      <c r="G17" s="172"/>
      <c r="J17" s="172"/>
      <c r="M17" s="121"/>
    </row>
    <row r="18" spans="1:13" s="133" customFormat="1" ht="12.75">
      <c r="A18" s="149"/>
      <c r="B18" s="149"/>
      <c r="C18" s="181">
        <v>0</v>
      </c>
      <c r="D18" s="149"/>
      <c r="E18" s="149"/>
      <c r="F18" s="149"/>
      <c r="G18" s="172"/>
      <c r="J18" s="172"/>
      <c r="K18" s="172"/>
      <c r="L18" s="172"/>
      <c r="M18" s="172"/>
    </row>
    <row r="19" spans="1:13" s="133" customFormat="1" ht="12.75">
      <c r="A19" s="149"/>
      <c r="B19" s="222" t="s">
        <v>69</v>
      </c>
      <c r="C19" s="222">
        <v>0</v>
      </c>
      <c r="D19" s="222"/>
      <c r="E19" s="222"/>
      <c r="F19" s="149"/>
      <c r="G19" s="172"/>
      <c r="H19" s="172"/>
      <c r="I19" s="172"/>
      <c r="J19" s="172"/>
      <c r="K19" s="172"/>
      <c r="L19" s="470"/>
      <c r="M19" s="469"/>
    </row>
    <row r="20" spans="1:13" s="133" customFormat="1" ht="12.75">
      <c r="A20" s="149"/>
      <c r="B20" s="149"/>
      <c r="C20" s="181"/>
      <c r="D20" s="343"/>
      <c r="E20" s="149"/>
      <c r="F20" s="149"/>
      <c r="G20" s="329"/>
      <c r="H20" s="329"/>
      <c r="I20" s="329"/>
      <c r="J20" s="329"/>
      <c r="K20" s="329"/>
      <c r="L20" s="329"/>
      <c r="M20" s="329"/>
    </row>
    <row r="21" spans="1:13" s="151" customFormat="1" ht="12.75">
      <c r="A21" s="149"/>
      <c r="B21" s="149"/>
      <c r="C21" s="181"/>
      <c r="D21" s="343"/>
      <c r="E21" s="149"/>
      <c r="F21" s="149"/>
      <c r="G21" s="473"/>
      <c r="H21" s="473"/>
      <c r="I21" s="473"/>
      <c r="J21" s="473"/>
      <c r="K21" s="473"/>
      <c r="L21" s="473"/>
      <c r="M21" s="473"/>
    </row>
    <row r="22" spans="1:13" s="151" customFormat="1" ht="12.75">
      <c r="A22" s="222" t="s">
        <v>920</v>
      </c>
      <c r="B22" s="149"/>
      <c r="C22" s="181"/>
      <c r="D22" s="149"/>
      <c r="E22" s="149"/>
      <c r="F22" s="222" t="s">
        <v>915</v>
      </c>
      <c r="G22" s="473"/>
      <c r="H22" s="473"/>
      <c r="I22" s="473"/>
      <c r="J22" s="473"/>
      <c r="K22" s="473"/>
      <c r="L22" s="473"/>
      <c r="M22" s="473"/>
    </row>
    <row r="23" spans="1:13" s="151" customFormat="1" ht="12.75">
      <c r="A23" s="149"/>
      <c r="B23" s="149"/>
      <c r="C23" s="181">
        <v>0</v>
      </c>
      <c r="D23" s="149"/>
      <c r="E23" s="149"/>
      <c r="F23" s="149"/>
      <c r="G23" s="473"/>
      <c r="H23" s="473"/>
      <c r="I23" s="473"/>
      <c r="J23" s="473"/>
      <c r="K23" s="473"/>
      <c r="L23" s="473"/>
      <c r="M23" s="473"/>
    </row>
    <row r="24" spans="1:13" s="151" customFormat="1" ht="12.75">
      <c r="A24" s="149"/>
      <c r="B24" s="222" t="s">
        <v>69</v>
      </c>
      <c r="C24" s="222">
        <v>0</v>
      </c>
      <c r="D24" s="222"/>
      <c r="E24" s="222"/>
      <c r="F24" s="149"/>
      <c r="G24" s="473"/>
      <c r="H24" s="473"/>
      <c r="I24" s="473"/>
      <c r="J24" s="473"/>
      <c r="K24" s="473"/>
      <c r="L24" s="473"/>
      <c r="M24" s="473"/>
    </row>
    <row r="25" spans="1:13" s="151" customFormat="1" ht="12.75">
      <c r="A25" s="149"/>
      <c r="B25" s="149"/>
      <c r="C25" s="181"/>
      <c r="D25" s="149"/>
      <c r="E25" s="149"/>
      <c r="F25" s="149"/>
      <c r="G25" s="473"/>
      <c r="H25" s="473"/>
      <c r="I25" s="473"/>
      <c r="J25" s="473"/>
      <c r="K25" s="473"/>
      <c r="L25" s="473"/>
      <c r="M25" s="473"/>
    </row>
    <row r="26" spans="1:13" s="151" customFormat="1" ht="12.75">
      <c r="A26" s="149"/>
      <c r="B26" s="149"/>
      <c r="C26" s="181"/>
      <c r="D26" s="149"/>
      <c r="E26" s="149"/>
      <c r="F26" s="149"/>
      <c r="G26" s="473"/>
      <c r="H26" s="473"/>
      <c r="I26" s="473"/>
      <c r="J26" s="473"/>
      <c r="K26" s="473"/>
      <c r="L26" s="473"/>
      <c r="M26" s="473"/>
    </row>
    <row r="27" spans="1:13" s="151" customFormat="1" ht="12.75">
      <c r="A27" s="149"/>
      <c r="B27" s="149"/>
      <c r="C27" s="181"/>
      <c r="D27" s="149"/>
      <c r="E27" s="149"/>
      <c r="F27" s="149"/>
      <c r="G27" s="473"/>
      <c r="H27" s="473"/>
      <c r="I27" s="473"/>
      <c r="J27" s="473"/>
      <c r="K27" s="473"/>
      <c r="L27" s="473"/>
      <c r="M27" s="473"/>
    </row>
    <row r="28" spans="1:13" s="151" customFormat="1" ht="12.75">
      <c r="A28" s="473"/>
      <c r="B28" s="473"/>
      <c r="C28" s="171"/>
      <c r="D28" s="473"/>
      <c r="E28" s="473"/>
      <c r="F28" s="473"/>
      <c r="G28" s="473"/>
      <c r="H28" s="473"/>
      <c r="I28" s="473"/>
      <c r="J28" s="473"/>
      <c r="K28" s="473"/>
      <c r="L28" s="473"/>
      <c r="M28" s="473"/>
    </row>
    <row r="29" spans="1:13" s="151" customFormat="1" ht="12.75">
      <c r="A29" s="473"/>
      <c r="B29" s="473"/>
      <c r="C29" s="171"/>
      <c r="D29" s="473"/>
      <c r="E29" s="473"/>
      <c r="F29" s="473"/>
      <c r="G29" s="473"/>
      <c r="H29" s="473"/>
      <c r="I29" s="473"/>
      <c r="J29" s="473"/>
      <c r="K29" s="473"/>
      <c r="L29" s="473"/>
      <c r="M29" s="473"/>
    </row>
    <row r="30" spans="1:13" s="151" customFormat="1" ht="12.75">
      <c r="A30" s="473"/>
      <c r="B30" s="473"/>
      <c r="C30" s="171"/>
      <c r="D30" s="473"/>
      <c r="E30" s="473"/>
      <c r="F30" s="473"/>
      <c r="G30" s="473"/>
      <c r="H30" s="473"/>
      <c r="I30" s="473"/>
      <c r="J30" s="473"/>
      <c r="K30" s="473"/>
      <c r="L30" s="473"/>
      <c r="M30" s="473"/>
    </row>
    <row r="31" spans="1:13" s="151" customFormat="1" ht="25.5">
      <c r="A31" s="471" t="s">
        <v>74</v>
      </c>
      <c r="B31" s="470" t="s">
        <v>75</v>
      </c>
      <c r="C31" s="471" t="s">
        <v>76</v>
      </c>
      <c r="D31" s="473"/>
      <c r="E31" s="471" t="s">
        <v>77</v>
      </c>
      <c r="F31" s="473"/>
      <c r="G31" s="473"/>
      <c r="H31" s="473"/>
      <c r="I31" s="473"/>
      <c r="J31" s="473"/>
      <c r="K31" s="473"/>
      <c r="L31" s="473"/>
      <c r="M31" s="473"/>
    </row>
    <row r="32" spans="1:13" s="110" customFormat="1" ht="12.75">
      <c r="A32" s="464" t="s">
        <v>78</v>
      </c>
      <c r="B32" s="464" t="s">
        <v>79</v>
      </c>
      <c r="C32" s="464" t="s">
        <v>80</v>
      </c>
      <c r="E32" s="472" t="s">
        <v>81</v>
      </c>
    </row>
    <row r="33" spans="3:3" s="110" customFormat="1" ht="12.75">
      <c r="C33" s="99"/>
    </row>
    <row r="34" spans="3:3" s="110" customFormat="1" ht="12.75">
      <c r="C34" s="111"/>
    </row>
    <row r="35" spans="3:3" s="110" customFormat="1" ht="12.75">
      <c r="C35" s="111"/>
    </row>
    <row r="36" spans="3:3" s="110" customFormat="1" ht="12.75">
      <c r="C36" s="111"/>
    </row>
    <row r="37" spans="3:3" s="110" customFormat="1" ht="12.75">
      <c r="C37" s="111"/>
    </row>
    <row r="38" spans="3:3" s="110" customFormat="1" ht="12.75">
      <c r="C38" s="111"/>
    </row>
    <row r="39" spans="3:3" s="110" customFormat="1" ht="12.75">
      <c r="C39" s="111"/>
    </row>
    <row r="40" spans="3:3" s="110" customFormat="1" ht="12.75">
      <c r="C40" s="111"/>
    </row>
    <row r="41" spans="3:3" s="110" customFormat="1" ht="12.75">
      <c r="C41" s="111"/>
    </row>
    <row r="42" spans="3:3" s="110" customFormat="1" ht="12.75">
      <c r="C42" s="111"/>
    </row>
    <row r="43" spans="3:3" s="110" customFormat="1" ht="12.75">
      <c r="C43" s="111"/>
    </row>
    <row r="44" spans="3:3" s="110" customFormat="1" ht="12.75">
      <c r="C44" s="111"/>
    </row>
    <row r="45" spans="3:3" s="110" customFormat="1" ht="12.75">
      <c r="C45" s="111"/>
    </row>
    <row r="46" spans="3:3" s="110" customFormat="1" ht="12.75">
      <c r="C46" s="111"/>
    </row>
    <row r="47" spans="3:3" s="110" customFormat="1" ht="12.75">
      <c r="C47" s="111"/>
    </row>
    <row r="48" spans="3:3" s="110" customFormat="1" ht="12.75">
      <c r="C48" s="111"/>
    </row>
    <row r="49" spans="3:3" s="110" customFormat="1" ht="12.75">
      <c r="C49" s="111"/>
    </row>
    <row r="100" spans="3:3" s="151" customFormat="1" ht="12.75">
      <c r="C100" s="171"/>
    </row>
    <row r="309" spans="3:3" s="151" customFormat="1" ht="12.75">
      <c r="C309" s="171"/>
    </row>
    <row r="310" spans="3:3" s="151" customFormat="1" ht="12.75">
      <c r="C310" s="171"/>
    </row>
    <row r="311" spans="3:3" s="151" customFormat="1" ht="12.75">
      <c r="C311" s="171"/>
    </row>
    <row r="312" spans="3:3" s="151" customFormat="1" ht="12.75">
      <c r="C312" s="171"/>
    </row>
    <row r="313" spans="3:3" s="151" customFormat="1" ht="12.75">
      <c r="C313" s="171"/>
    </row>
    <row r="314" spans="3:3" s="151" customFormat="1" ht="12.75">
      <c r="C314" s="171"/>
    </row>
    <row r="315" spans="3:3" s="151" customFormat="1" ht="12.75">
      <c r="C315" s="171"/>
    </row>
    <row r="316" spans="3:3" s="151" customFormat="1" ht="12.75">
      <c r="C316" s="171"/>
    </row>
    <row r="317" spans="3:3" s="151" customFormat="1" ht="12.75">
      <c r="C317" s="171"/>
    </row>
    <row r="318" spans="3:3" s="151" customFormat="1" ht="12.75">
      <c r="C318" s="171"/>
    </row>
    <row r="319" spans="3:3" s="151" customFormat="1" ht="12.75">
      <c r="C319" s="171"/>
    </row>
    <row r="320" spans="3:3" s="151" customFormat="1" ht="12.75">
      <c r="C320" s="171"/>
    </row>
    <row r="321" spans="3:3" s="151" customFormat="1" ht="12.75">
      <c r="C321" s="171"/>
    </row>
    <row r="322" spans="3:3" s="151" customFormat="1" ht="12.75">
      <c r="C322" s="171"/>
    </row>
    <row r="323" spans="3:3" s="151" customFormat="1" ht="12.75">
      <c r="C323" s="171"/>
    </row>
    <row r="324" spans="3:3" s="151" customFormat="1" ht="12.75">
      <c r="C324" s="171"/>
    </row>
    <row r="325" spans="3:3" s="151" customFormat="1" ht="12.75">
      <c r="C325" s="171"/>
    </row>
    <row r="326" spans="3:3" s="151" customFormat="1" ht="12.75">
      <c r="C326" s="171"/>
    </row>
    <row r="327" spans="3:3" s="151" customFormat="1" ht="12.75">
      <c r="C327" s="171"/>
    </row>
    <row r="328" spans="3:3" s="151" customFormat="1" ht="12.75">
      <c r="C328" s="171"/>
    </row>
    <row r="329" spans="3:3" s="151" customFormat="1" ht="12.75">
      <c r="C329" s="171"/>
    </row>
    <row r="330" spans="3:3" s="151" customFormat="1" ht="12.75">
      <c r="C330" s="171"/>
    </row>
    <row r="331" spans="3:3" s="151" customFormat="1" ht="12.75">
      <c r="C331" s="171"/>
    </row>
    <row r="332" spans="3:3" s="151" customFormat="1" ht="12.75">
      <c r="C332" s="171"/>
    </row>
    <row r="333" spans="3:3" s="151" customFormat="1" ht="12.75">
      <c r="C333" s="171"/>
    </row>
    <row r="334" spans="3:3" s="151" customFormat="1" ht="12.75">
      <c r="C334" s="171"/>
    </row>
    <row r="335" spans="3:3" s="151" customFormat="1" ht="12.75">
      <c r="C335" s="171"/>
    </row>
    <row r="336" spans="3:3" s="151" customFormat="1" ht="12.75">
      <c r="C336" s="171"/>
    </row>
    <row r="337" spans="3:3" s="151" customFormat="1" ht="12.75">
      <c r="C337" s="171"/>
    </row>
    <row r="338" spans="3:3" s="151" customFormat="1" ht="12.75">
      <c r="C338" s="171"/>
    </row>
    <row r="339" spans="3:3" s="151" customFormat="1" ht="12.75">
      <c r="C339" s="171"/>
    </row>
    <row r="340" spans="3:3" s="151" customFormat="1" ht="12.75">
      <c r="C340" s="171"/>
    </row>
    <row r="341" spans="3:3" s="151" customFormat="1" ht="12.75">
      <c r="C341" s="171"/>
    </row>
    <row r="342" spans="3:3" s="151" customFormat="1" ht="12.75">
      <c r="C342" s="171"/>
    </row>
    <row r="343" spans="3:3" s="151" customFormat="1" ht="12.75">
      <c r="C343" s="171"/>
    </row>
    <row r="345" spans="3:3" s="151" customFormat="1" ht="12.75">
      <c r="C345" s="171"/>
    </row>
    <row r="346" spans="3:3" s="151" customFormat="1" ht="12.75">
      <c r="C346" s="171"/>
    </row>
    <row r="347" spans="3:3" s="151" customFormat="1" ht="12.75">
      <c r="C347" s="171"/>
    </row>
    <row r="348" spans="3:3" s="151" customFormat="1" ht="12.75">
      <c r="C348" s="171"/>
    </row>
    <row r="349" spans="3:3" s="151" customFormat="1" ht="12.75">
      <c r="C349" s="171"/>
    </row>
    <row r="350" spans="3:3" s="151" customFormat="1" ht="12.75">
      <c r="C350" s="171"/>
    </row>
    <row r="351" spans="3:3" s="151" customFormat="1" ht="12.75">
      <c r="C351" s="171"/>
    </row>
    <row r="352" spans="3:3" s="151" customFormat="1" ht="12.75">
      <c r="C352" s="171"/>
    </row>
    <row r="353" spans="3:3" s="151" customFormat="1" ht="12.75">
      <c r="C353" s="171"/>
    </row>
    <row r="354" spans="3:3" s="151" customFormat="1" ht="12.75">
      <c r="C354" s="171"/>
    </row>
    <row r="355" spans="3:3" s="151" customFormat="1" ht="12.75">
      <c r="C355" s="171"/>
    </row>
    <row r="356" spans="3:3" s="151" customFormat="1" ht="12.75">
      <c r="C356" s="171"/>
    </row>
    <row r="357" spans="3:3" s="151" customFormat="1" ht="12.75">
      <c r="C357" s="171"/>
    </row>
    <row r="358" spans="3:3" s="151" customFormat="1" ht="12.75">
      <c r="C358" s="171"/>
    </row>
    <row r="359" spans="3:3" s="151" customFormat="1" ht="12.75">
      <c r="C359" s="171"/>
    </row>
    <row r="360" spans="3:3" s="151" customFormat="1" ht="12.75">
      <c r="C360" s="171"/>
    </row>
    <row r="361" spans="3:3" s="151" customFormat="1" ht="12.75">
      <c r="C361" s="171"/>
    </row>
    <row r="362" spans="3:3" s="151" customFormat="1" ht="12.75">
      <c r="C362" s="171"/>
    </row>
    <row r="363" spans="3:3" s="151" customFormat="1" ht="12.75">
      <c r="C363" s="171"/>
    </row>
    <row r="364" spans="3:3" s="151" customFormat="1" ht="12.75">
      <c r="C364" s="171"/>
    </row>
    <row r="365" spans="3:3" s="151" customFormat="1" ht="12.75">
      <c r="C365" s="171"/>
    </row>
    <row r="366" spans="3:3" s="151" customFormat="1" ht="12.75">
      <c r="C366" s="171"/>
    </row>
    <row r="367" spans="3:3" s="151" customFormat="1" ht="12.75">
      <c r="C367" s="171"/>
    </row>
    <row r="368" spans="3:3" s="151" customFormat="1" ht="12.75">
      <c r="C368" s="171"/>
    </row>
    <row r="369" spans="3:3" s="151" customFormat="1" ht="12.75">
      <c r="C369" s="171"/>
    </row>
    <row r="370" spans="3:3" s="151" customFormat="1" ht="12.75">
      <c r="C370" s="171"/>
    </row>
    <row r="371" spans="3:3" s="151" customFormat="1" ht="12.75">
      <c r="C371" s="171"/>
    </row>
    <row r="372" spans="3:3" s="151" customFormat="1" ht="12.75">
      <c r="C372" s="171"/>
    </row>
    <row r="373" spans="3:3" s="151" customFormat="1" ht="12.75">
      <c r="C373" s="171"/>
    </row>
    <row r="374" spans="3:3" s="151" customFormat="1" ht="12.75">
      <c r="C374" s="171"/>
    </row>
    <row r="375" spans="3:3" s="151" customFormat="1" ht="12.75">
      <c r="C375" s="171"/>
    </row>
    <row r="376" spans="3:3" s="151" customFormat="1" ht="12.75">
      <c r="C376" s="171"/>
    </row>
    <row r="377" spans="3:3" s="151" customFormat="1" ht="12.75">
      <c r="C377" s="171"/>
    </row>
    <row r="378" spans="3:3" s="151" customFormat="1" ht="12.75">
      <c r="C378" s="171"/>
    </row>
    <row r="379" spans="3:3" s="151" customFormat="1" ht="12.75">
      <c r="C379" s="171"/>
    </row>
    <row r="380" spans="3:3" s="151" customFormat="1" ht="12.75">
      <c r="C380" s="171"/>
    </row>
    <row r="381" spans="3:3" s="151" customFormat="1" ht="12.75">
      <c r="C381" s="171"/>
    </row>
    <row r="382" spans="3:3" s="151" customFormat="1" ht="12.75">
      <c r="C382" s="171"/>
    </row>
    <row r="383" spans="3:3" s="151" customFormat="1" ht="12.75">
      <c r="C383" s="171"/>
    </row>
    <row r="384" spans="3:3" s="151" customFormat="1" ht="12.75">
      <c r="C384" s="171"/>
    </row>
    <row r="385" spans="3:3" s="151" customFormat="1" ht="12.75">
      <c r="C385" s="171"/>
    </row>
    <row r="386" spans="3:3" s="151" customFormat="1" ht="12.75">
      <c r="C386" s="171"/>
    </row>
    <row r="387" spans="3:3" s="151" customFormat="1" ht="12.75">
      <c r="C387" s="171"/>
    </row>
    <row r="388" spans="3:3" s="151" customFormat="1" ht="12.75">
      <c r="C388" s="171"/>
    </row>
    <row r="389" spans="3:3" s="151" customFormat="1" ht="12.75">
      <c r="C389" s="171"/>
    </row>
    <row r="390" spans="3:3" s="151" customFormat="1" ht="12.75">
      <c r="C390" s="171"/>
    </row>
    <row r="391" spans="3:3" s="151" customFormat="1" ht="12.75">
      <c r="C391" s="171"/>
    </row>
    <row r="392" spans="3:3" s="151" customFormat="1" ht="12.75">
      <c r="C392" s="171"/>
    </row>
    <row r="393" spans="3:3" s="151" customFormat="1" ht="12.75">
      <c r="C393" s="171"/>
    </row>
    <row r="394" spans="3:3" s="151" customFormat="1" ht="12.75">
      <c r="C394" s="171"/>
    </row>
    <row r="395" spans="3:3" s="151" customFormat="1" ht="12.75">
      <c r="C395" s="171"/>
    </row>
    <row r="396" spans="3:3" s="151" customFormat="1" ht="12.75">
      <c r="C396" s="171"/>
    </row>
    <row r="397" spans="3:3" s="151" customFormat="1" ht="12.75">
      <c r="C397" s="171"/>
    </row>
    <row r="398" spans="3:3" s="151" customFormat="1" ht="12.75">
      <c r="C398" s="171"/>
    </row>
    <row r="399" spans="3:3" s="151" customFormat="1" ht="12.75">
      <c r="C399" s="171"/>
    </row>
    <row r="400" spans="3:3" s="151" customFormat="1" ht="12.75">
      <c r="C400" s="171"/>
    </row>
    <row r="401" spans="3:3" s="151" customFormat="1" ht="12.75">
      <c r="C401" s="171"/>
    </row>
    <row r="402" spans="3:3" s="151" customFormat="1" ht="12.75">
      <c r="C402" s="171"/>
    </row>
    <row r="403" spans="3:3" s="151" customFormat="1" ht="12.75">
      <c r="C403" s="171"/>
    </row>
    <row r="404" spans="3:3" s="151" customFormat="1" ht="12.75">
      <c r="C404" s="171"/>
    </row>
    <row r="405" spans="3:3" s="151" customFormat="1" ht="12.75">
      <c r="C405" s="171"/>
    </row>
    <row r="406" spans="3:3" s="151" customFormat="1" ht="12.75">
      <c r="C406" s="171"/>
    </row>
    <row r="407" spans="3:3" s="151" customFormat="1" ht="12.75">
      <c r="C407" s="171"/>
    </row>
    <row r="408" spans="3:3" s="151" customFormat="1" ht="12.75">
      <c r="C408" s="171"/>
    </row>
    <row r="409" spans="3:3" s="151" customFormat="1" ht="12.75">
      <c r="C409" s="171"/>
    </row>
    <row r="410" spans="3:3" s="151" customFormat="1" ht="12.75">
      <c r="C410" s="171"/>
    </row>
    <row r="411" spans="3:3" s="151" customFormat="1" ht="12.75">
      <c r="C411" s="171"/>
    </row>
    <row r="412" spans="3:3" s="151" customFormat="1" ht="12.75">
      <c r="C412" s="171"/>
    </row>
    <row r="413" spans="3:3" s="151" customFormat="1" ht="12.75">
      <c r="C413" s="171"/>
    </row>
    <row r="414" spans="3:3" s="151" customFormat="1" ht="12.75">
      <c r="C414" s="171"/>
    </row>
    <row r="415" spans="3:3" s="151" customFormat="1" ht="12.75">
      <c r="C415" s="171"/>
    </row>
    <row r="416" spans="3:3" s="151" customFormat="1" ht="12.75">
      <c r="C416" s="171"/>
    </row>
    <row r="417" spans="3:3" s="151" customFormat="1" ht="12.75">
      <c r="C417" s="171"/>
    </row>
    <row r="418" spans="3:3" s="151" customFormat="1" ht="12.75">
      <c r="C418" s="171"/>
    </row>
    <row r="419" spans="3:3" s="151" customFormat="1" ht="12.75">
      <c r="C419" s="171"/>
    </row>
    <row r="420" spans="3:3" s="151" customFormat="1" ht="12.75">
      <c r="C420" s="171"/>
    </row>
    <row r="421" spans="3:3" s="151" customFormat="1" ht="12.75">
      <c r="C421" s="171"/>
    </row>
    <row r="422" spans="3:3" s="151" customFormat="1" ht="12.75">
      <c r="C422" s="171"/>
    </row>
    <row r="423" spans="3:3" s="151" customFormat="1" ht="12.75">
      <c r="C423" s="171"/>
    </row>
    <row r="424" spans="3:3" s="151" customFormat="1" ht="12.75">
      <c r="C424" s="171"/>
    </row>
    <row r="425" spans="3:3" s="151" customFormat="1" ht="12.75">
      <c r="C425" s="171"/>
    </row>
    <row r="426" spans="3:3" s="151" customFormat="1" ht="12.75">
      <c r="C426" s="171"/>
    </row>
    <row r="427" spans="3:3" s="151" customFormat="1" ht="12.75">
      <c r="C427" s="171"/>
    </row>
    <row r="428" spans="3:3" s="151" customFormat="1" ht="12.75">
      <c r="C428" s="171"/>
    </row>
    <row r="429" spans="3:3" s="151" customFormat="1" ht="12.75">
      <c r="C429" s="171"/>
    </row>
    <row r="430" spans="3:3" s="151" customFormat="1" ht="12.75">
      <c r="C430" s="171"/>
    </row>
    <row r="431" spans="3:3" s="151" customFormat="1" ht="12.75">
      <c r="C431" s="171"/>
    </row>
    <row r="432" spans="3:3" s="151" customFormat="1" ht="12.75">
      <c r="C432" s="171"/>
    </row>
    <row r="433" spans="3:3" s="151" customFormat="1" ht="12.75">
      <c r="C433" s="171"/>
    </row>
    <row r="434" spans="3:3" s="151" customFormat="1" ht="12.75">
      <c r="C434" s="171"/>
    </row>
    <row r="435" spans="3:3" s="151" customFormat="1" ht="12.75">
      <c r="C435" s="171"/>
    </row>
    <row r="436" spans="3:3" s="151" customFormat="1" ht="12.75">
      <c r="C436" s="171"/>
    </row>
    <row r="437" spans="3:3" s="151" customFormat="1" ht="12.75">
      <c r="C437" s="171"/>
    </row>
    <row r="438" spans="3:3" s="151" customFormat="1" ht="12.75">
      <c r="C438" s="171"/>
    </row>
    <row r="439" spans="3:3" s="151" customFormat="1" ht="12.75">
      <c r="C439" s="171"/>
    </row>
    <row r="440" spans="3:3" s="151" customFormat="1" ht="12.75">
      <c r="C440" s="171"/>
    </row>
    <row r="441" spans="3:3" s="151" customFormat="1" ht="12.75">
      <c r="C441" s="171"/>
    </row>
    <row r="442" spans="3:3" s="151" customFormat="1" ht="12.75">
      <c r="C442" s="171"/>
    </row>
    <row r="443" spans="3:3" s="151" customFormat="1" ht="12.75">
      <c r="C443" s="171"/>
    </row>
    <row r="444" spans="3:3" s="151" customFormat="1" ht="12.75">
      <c r="C444" s="171"/>
    </row>
    <row r="445" spans="3:3" s="151" customFormat="1" ht="12.75">
      <c r="C445" s="171"/>
    </row>
    <row r="446" spans="3:3" s="151" customFormat="1" ht="12.75">
      <c r="C446" s="171"/>
    </row>
    <row r="447" spans="3:3" s="151" customFormat="1" ht="12.75">
      <c r="C447" s="171"/>
    </row>
    <row r="448" spans="3:3" s="151" customFormat="1" ht="12.75">
      <c r="C448" s="171"/>
    </row>
    <row r="449" spans="3:3" s="151" customFormat="1" ht="12.75">
      <c r="C449" s="171"/>
    </row>
    <row r="450" spans="3:3" s="151" customFormat="1" ht="12.75">
      <c r="C450" s="171"/>
    </row>
    <row r="451" spans="3:3" s="151" customFormat="1" ht="12.75">
      <c r="C451" s="171"/>
    </row>
    <row r="452" spans="3:3" s="151" customFormat="1" ht="12.75">
      <c r="C452" s="171"/>
    </row>
    <row r="453" spans="3:3" s="151" customFormat="1" ht="12.75">
      <c r="C453" s="171"/>
    </row>
    <row r="454" spans="3:3" s="151" customFormat="1" ht="12.75">
      <c r="C454" s="171"/>
    </row>
    <row r="455" spans="3:3" s="151" customFormat="1" ht="12.75">
      <c r="C455" s="171"/>
    </row>
    <row r="456" spans="3:3" s="151" customFormat="1" ht="12.75">
      <c r="C456" s="171"/>
    </row>
    <row r="457" spans="3:3" s="151" customFormat="1" ht="12.75">
      <c r="C457" s="171"/>
    </row>
    <row r="458" spans="3:3" s="151" customFormat="1" ht="12.75">
      <c r="C458" s="171"/>
    </row>
    <row r="459" spans="3:3" s="151" customFormat="1" ht="12.75">
      <c r="C459" s="171"/>
    </row>
    <row r="460" spans="3:3" s="151" customFormat="1" ht="12.75">
      <c r="C460" s="171"/>
    </row>
    <row r="461" spans="3:3" s="151" customFormat="1" ht="12.75">
      <c r="C461" s="171"/>
    </row>
    <row r="462" spans="3:3" s="151" customFormat="1" ht="12.75">
      <c r="C462" s="171"/>
    </row>
    <row r="463" spans="3:3" s="151" customFormat="1" ht="12.75">
      <c r="C463" s="171"/>
    </row>
    <row r="464" spans="3:3" s="151" customFormat="1" ht="12.75">
      <c r="C464" s="171"/>
    </row>
    <row r="465" spans="3:3" s="151" customFormat="1" ht="12.75">
      <c r="C465" s="171"/>
    </row>
    <row r="466" spans="3:3" s="151" customFormat="1" ht="12.75">
      <c r="C466" s="171"/>
    </row>
    <row r="467" spans="3:3" s="151" customFormat="1" ht="12.75">
      <c r="C467" s="171"/>
    </row>
    <row r="468" spans="3:3" s="151" customFormat="1" ht="12.75">
      <c r="C468" s="171"/>
    </row>
    <row r="469" spans="3:3" s="151" customFormat="1" ht="12.75">
      <c r="C469" s="171"/>
    </row>
    <row r="470" spans="3:3" s="151" customFormat="1" ht="12.75">
      <c r="C470" s="171"/>
    </row>
    <row r="471" spans="3:3" s="151" customFormat="1" ht="12.75">
      <c r="C471" s="171"/>
    </row>
    <row r="472" spans="3:3" s="151" customFormat="1" ht="12.75">
      <c r="C472" s="171"/>
    </row>
    <row r="473" spans="3:3" s="151" customFormat="1" ht="12.75">
      <c r="C473" s="171"/>
    </row>
    <row r="474" spans="3:3" s="151" customFormat="1" ht="12.75">
      <c r="C474" s="171"/>
    </row>
    <row r="475" spans="3:3" s="151" customFormat="1" ht="12.75">
      <c r="C475" s="171"/>
    </row>
    <row r="476" spans="3:3" s="151" customFormat="1" ht="12.75">
      <c r="C476" s="171"/>
    </row>
    <row r="477" spans="3:3" s="151" customFormat="1" ht="12.75">
      <c r="C477" s="171"/>
    </row>
    <row r="478" spans="3:3" s="151" customFormat="1" ht="12.75">
      <c r="C478" s="171"/>
    </row>
    <row r="479" spans="3:3" s="151" customFormat="1" ht="12.75">
      <c r="C479" s="171"/>
    </row>
    <row r="480" spans="3:3" s="151" customFormat="1" ht="12.75">
      <c r="C480" s="171"/>
    </row>
    <row r="481" spans="3:3" s="151" customFormat="1" ht="12.75">
      <c r="C481" s="171"/>
    </row>
    <row r="482" spans="3:3" s="151" customFormat="1" ht="12.75">
      <c r="C482" s="171"/>
    </row>
    <row r="483" spans="3:3" s="151" customFormat="1" ht="12.75">
      <c r="C483" s="171"/>
    </row>
    <row r="484" spans="3:3" s="151" customFormat="1" ht="12.75">
      <c r="C484" s="171"/>
    </row>
    <row r="485" spans="3:3" s="151" customFormat="1" ht="12.75">
      <c r="C485" s="171"/>
    </row>
    <row r="486" spans="3:3" s="151" customFormat="1" ht="12.75">
      <c r="C486" s="171"/>
    </row>
    <row r="487" spans="3:3" s="151" customFormat="1" ht="12.75">
      <c r="C487" s="171"/>
    </row>
    <row r="488" spans="3:3" s="151" customFormat="1" ht="12.75">
      <c r="C488" s="171"/>
    </row>
    <row r="489" spans="3:3" s="151" customFormat="1" ht="12.75">
      <c r="C489" s="171"/>
    </row>
    <row r="490" spans="3:3" s="151" customFormat="1" ht="12.75">
      <c r="C490" s="171"/>
    </row>
    <row r="491" spans="3:3" s="151" customFormat="1" ht="12.75">
      <c r="C491" s="171"/>
    </row>
    <row r="492" spans="3:3" s="151" customFormat="1" ht="12.75">
      <c r="C492" s="171"/>
    </row>
    <row r="493" spans="3:3" s="151" customFormat="1" ht="12.75">
      <c r="C493" s="171"/>
    </row>
    <row r="494" spans="3:3" s="151" customFormat="1" ht="12.75">
      <c r="C494" s="171"/>
    </row>
    <row r="495" spans="3:3" s="151" customFormat="1" ht="12.75">
      <c r="C495" s="171"/>
    </row>
    <row r="496" spans="3:3" s="151" customFormat="1" ht="12.75">
      <c r="C496" s="171"/>
    </row>
    <row r="497" spans="3:3" s="151" customFormat="1" ht="12.75">
      <c r="C497" s="171"/>
    </row>
    <row r="498" spans="3:3" s="151" customFormat="1" ht="12.75">
      <c r="C498" s="171"/>
    </row>
    <row r="499" spans="3:3" s="151" customFormat="1" ht="12.75">
      <c r="C499" s="171"/>
    </row>
    <row r="500" spans="3:3" s="151" customFormat="1" ht="12.75">
      <c r="C500" s="171"/>
    </row>
    <row r="501" spans="3:3" s="151" customFormat="1" ht="12.75">
      <c r="C501" s="171"/>
    </row>
    <row r="502" spans="3:3" s="151" customFormat="1" ht="12.75">
      <c r="C502" s="171"/>
    </row>
    <row r="503" spans="3:3" s="151" customFormat="1" ht="12.75">
      <c r="C503" s="171"/>
    </row>
    <row r="504" spans="3:3" s="151" customFormat="1" ht="12.75">
      <c r="C504" s="171"/>
    </row>
    <row r="505" spans="3:3" s="151" customFormat="1" ht="12.75">
      <c r="C505" s="171"/>
    </row>
    <row r="506" spans="3:3" s="151" customFormat="1" ht="12.75">
      <c r="C506" s="171"/>
    </row>
    <row r="507" spans="3:3" s="151" customFormat="1" ht="12.75">
      <c r="C507" s="171"/>
    </row>
    <row r="508" spans="3:3" s="151" customFormat="1" ht="12.75">
      <c r="C508" s="171"/>
    </row>
    <row r="509" spans="3:3" s="151" customFormat="1" ht="12.75">
      <c r="C509" s="171"/>
    </row>
    <row r="510" spans="3:3" s="151" customFormat="1" ht="12.75">
      <c r="C510" s="171"/>
    </row>
    <row r="511" spans="3:3" s="151" customFormat="1" ht="12.75">
      <c r="C511" s="171"/>
    </row>
    <row r="512" spans="3:3" s="151" customFormat="1" ht="12.75">
      <c r="C512" s="171"/>
    </row>
    <row r="513" spans="3:3" s="151" customFormat="1" ht="12.75">
      <c r="C513" s="171"/>
    </row>
    <row r="514" spans="3:3" s="151" customFormat="1" ht="12.75">
      <c r="C514" s="171"/>
    </row>
    <row r="515" spans="3:3" s="151" customFormat="1" ht="12.75">
      <c r="C515" s="171"/>
    </row>
    <row r="516" spans="3:3" s="151" customFormat="1" ht="12.75">
      <c r="C516" s="171"/>
    </row>
    <row r="517" spans="3:3" s="151" customFormat="1" ht="12.75">
      <c r="C517" s="171"/>
    </row>
    <row r="518" spans="3:3" s="151" customFormat="1" ht="12.75">
      <c r="C518" s="171"/>
    </row>
    <row r="519" spans="3:3" s="151" customFormat="1" ht="12.75">
      <c r="C519" s="171"/>
    </row>
    <row r="520" spans="3:3" s="151" customFormat="1" ht="12.75">
      <c r="C520" s="171"/>
    </row>
    <row r="521" spans="3:3" s="151" customFormat="1" ht="12.75">
      <c r="C521" s="171"/>
    </row>
    <row r="522" spans="3:3" s="151" customFormat="1" ht="12.75">
      <c r="C522" s="171"/>
    </row>
    <row r="523" spans="3:3" s="151" customFormat="1" ht="12.75">
      <c r="C523" s="171"/>
    </row>
    <row r="524" spans="3:3" s="151" customFormat="1" ht="12.75">
      <c r="C524" s="171"/>
    </row>
    <row r="525" spans="3:3" s="151" customFormat="1" ht="12.75">
      <c r="C525" s="171"/>
    </row>
    <row r="526" spans="3:3" s="151" customFormat="1" ht="12.75">
      <c r="C526" s="171"/>
    </row>
    <row r="527" spans="3:3" s="151" customFormat="1" ht="12.75">
      <c r="C527" s="171"/>
    </row>
    <row r="528" spans="3:3" s="151" customFormat="1" ht="12.75">
      <c r="C528" s="171"/>
    </row>
    <row r="529" spans="3:3" s="151" customFormat="1" ht="12.75">
      <c r="C529" s="171"/>
    </row>
    <row r="530" spans="3:3" s="151" customFormat="1" ht="12.75">
      <c r="C530" s="171"/>
    </row>
    <row r="531" spans="3:3" s="151" customFormat="1" ht="12.75">
      <c r="C531" s="171"/>
    </row>
    <row r="532" spans="3:3" s="151" customFormat="1" ht="12.75">
      <c r="C532" s="171"/>
    </row>
    <row r="533" spans="3:3" s="151" customFormat="1" ht="12.75">
      <c r="C533" s="171"/>
    </row>
    <row r="534" spans="3:3" s="151" customFormat="1" ht="12.75">
      <c r="C534" s="171"/>
    </row>
    <row r="535" spans="3:3" s="151" customFormat="1" ht="12.75">
      <c r="C535" s="171"/>
    </row>
    <row r="536" spans="3:3" s="151" customFormat="1" ht="12.75">
      <c r="C536" s="171"/>
    </row>
    <row r="537" spans="3:3" s="151" customFormat="1" ht="12.75">
      <c r="C537" s="171"/>
    </row>
    <row r="538" spans="3:3" s="151" customFormat="1" ht="12.75">
      <c r="C538" s="171"/>
    </row>
    <row r="539" spans="3:3" s="151" customFormat="1" ht="12.75">
      <c r="C539" s="171"/>
    </row>
    <row r="540" spans="3:3" s="151" customFormat="1" ht="12.75">
      <c r="C540" s="171"/>
    </row>
    <row r="541" spans="3:3" s="151" customFormat="1" ht="12.75">
      <c r="C541" s="171"/>
    </row>
    <row r="542" spans="3:3" s="151" customFormat="1" ht="12.75">
      <c r="C542" s="171"/>
    </row>
    <row r="543" spans="3:3" s="151" customFormat="1" ht="12.75">
      <c r="C543" s="171"/>
    </row>
    <row r="544" spans="3:3" s="151" customFormat="1" ht="12.75">
      <c r="C544" s="171"/>
    </row>
    <row r="545" spans="3:3" s="151" customFormat="1" ht="12.75">
      <c r="C545" s="171"/>
    </row>
    <row r="546" spans="3:3" s="151" customFormat="1" ht="12.75">
      <c r="C546" s="171"/>
    </row>
    <row r="547" spans="3:3" s="151" customFormat="1" ht="12.75">
      <c r="C547" s="171"/>
    </row>
    <row r="548" spans="3:3" s="151" customFormat="1" ht="12.75">
      <c r="C548" s="171"/>
    </row>
    <row r="549" spans="3:3" s="151" customFormat="1" ht="12.75">
      <c r="C549" s="171"/>
    </row>
    <row r="550" spans="3:3" s="151" customFormat="1" ht="12.75">
      <c r="C550" s="171"/>
    </row>
    <row r="551" spans="3:3" s="151" customFormat="1" ht="12.75">
      <c r="C551" s="171"/>
    </row>
    <row r="552" spans="3:3" s="151" customFormat="1" ht="12.75">
      <c r="C552" s="171"/>
    </row>
    <row r="553" spans="3:3" s="151" customFormat="1" ht="12.75">
      <c r="C553" s="171"/>
    </row>
    <row r="554" spans="3:3" s="151" customFormat="1" ht="12.75">
      <c r="C554" s="171"/>
    </row>
    <row r="555" spans="3:3" s="151" customFormat="1" ht="12.75">
      <c r="C555" s="171"/>
    </row>
    <row r="556" spans="3:3" s="151" customFormat="1" ht="12.75">
      <c r="C556" s="171"/>
    </row>
    <row r="557" spans="3:3" s="151" customFormat="1" ht="12.75">
      <c r="C557" s="171"/>
    </row>
    <row r="558" spans="3:3" s="151" customFormat="1" ht="12.75">
      <c r="C558" s="171"/>
    </row>
    <row r="559" spans="3:3" s="151" customFormat="1" ht="12.75">
      <c r="C559" s="171"/>
    </row>
    <row r="560" spans="3:3" s="151" customFormat="1" ht="12.75">
      <c r="C560" s="171"/>
    </row>
    <row r="561" spans="3:3" s="151" customFormat="1" ht="12.75">
      <c r="C561" s="171"/>
    </row>
    <row r="562" spans="3:3" s="151" customFormat="1" ht="12.75">
      <c r="C562" s="171"/>
    </row>
    <row r="563" spans="3:3" s="151" customFormat="1" ht="12.75">
      <c r="C563" s="171"/>
    </row>
    <row r="564" spans="3:3" s="151" customFormat="1" ht="12.75">
      <c r="C564" s="171"/>
    </row>
    <row r="565" spans="3:3" s="151" customFormat="1" ht="12.75">
      <c r="C565" s="171"/>
    </row>
    <row r="566" spans="3:3" s="151" customFormat="1" ht="12.75">
      <c r="C566" s="171"/>
    </row>
    <row r="567" spans="3:3" s="151" customFormat="1" ht="12.75">
      <c r="C567" s="171"/>
    </row>
    <row r="568" spans="3:3" s="151" customFormat="1" ht="12.75">
      <c r="C568" s="171"/>
    </row>
    <row r="569" spans="3:3" s="151" customFormat="1" ht="12.75">
      <c r="C569" s="171"/>
    </row>
    <row r="570" spans="3:3" s="151" customFormat="1" ht="12.75">
      <c r="C570" s="171"/>
    </row>
    <row r="571" spans="3:3" s="151" customFormat="1" ht="12.75">
      <c r="C571" s="171"/>
    </row>
    <row r="572" spans="3:3" s="151" customFormat="1" ht="12.75">
      <c r="C572" s="171"/>
    </row>
    <row r="573" spans="3:3" s="151" customFormat="1" ht="12.75">
      <c r="C573" s="171"/>
    </row>
    <row r="574" spans="3:3" s="151" customFormat="1" ht="12.75">
      <c r="C574" s="171"/>
    </row>
    <row r="575" spans="3:3" s="151" customFormat="1" ht="12.75">
      <c r="C575" s="171"/>
    </row>
    <row r="576" spans="3:3" s="151" customFormat="1" ht="12.75">
      <c r="C576" s="171"/>
    </row>
    <row r="577" spans="3:3" s="151" customFormat="1" ht="12.75">
      <c r="C577" s="171"/>
    </row>
    <row r="578" spans="3:3" s="151" customFormat="1" ht="12.75">
      <c r="C578" s="171"/>
    </row>
    <row r="579" spans="3:3" s="151" customFormat="1" ht="12.75">
      <c r="C579" s="171"/>
    </row>
    <row r="580" spans="3:3" s="151" customFormat="1" ht="12.75">
      <c r="C580" s="171"/>
    </row>
    <row r="581" spans="3:3" s="151" customFormat="1" ht="12.75">
      <c r="C581" s="171"/>
    </row>
    <row r="582" spans="3:3" s="151" customFormat="1" ht="12.75">
      <c r="C582" s="171"/>
    </row>
    <row r="583" spans="3:3" s="151" customFormat="1" ht="12.75">
      <c r="C583" s="171"/>
    </row>
    <row r="584" spans="3:3" s="151" customFormat="1" ht="12.75">
      <c r="C584" s="171"/>
    </row>
    <row r="585" spans="3:3" s="151" customFormat="1" ht="12.75">
      <c r="C585" s="171"/>
    </row>
    <row r="586" spans="3:3" s="151" customFormat="1" ht="12.75">
      <c r="C586" s="171"/>
    </row>
    <row r="587" spans="3:3" s="151" customFormat="1" ht="12.75">
      <c r="C587" s="171"/>
    </row>
    <row r="588" spans="3:3" s="151" customFormat="1" ht="12.75">
      <c r="C588" s="171"/>
    </row>
    <row r="589" spans="3:3" s="151" customFormat="1" ht="12.75">
      <c r="C589" s="171"/>
    </row>
    <row r="590" spans="3:3" s="151" customFormat="1" ht="12.75">
      <c r="C590" s="171"/>
    </row>
    <row r="591" spans="3:3" s="151" customFormat="1" ht="12.75">
      <c r="C591" s="171"/>
    </row>
    <row r="592" spans="3:3" s="151" customFormat="1" ht="12.75">
      <c r="C592" s="171"/>
    </row>
    <row r="593" spans="3:3" s="151" customFormat="1" ht="12.75">
      <c r="C593" s="171"/>
    </row>
    <row r="594" spans="3:3" s="151" customFormat="1" ht="12.75">
      <c r="C594" s="171"/>
    </row>
    <row r="595" spans="3:3" s="151" customFormat="1" ht="12.75">
      <c r="C595" s="171"/>
    </row>
    <row r="596" spans="3:3" s="151" customFormat="1" ht="12.75">
      <c r="C596" s="171"/>
    </row>
    <row r="597" spans="3:3" s="151" customFormat="1" ht="12.75">
      <c r="C597" s="171"/>
    </row>
    <row r="598" spans="3:3" s="151" customFormat="1" ht="12.75">
      <c r="C598" s="171"/>
    </row>
    <row r="599" spans="3:3" s="151" customFormat="1" ht="12.75">
      <c r="C599" s="171"/>
    </row>
    <row r="600" spans="3:3" s="151" customFormat="1" ht="12.75">
      <c r="C600" s="171"/>
    </row>
    <row r="601" spans="3:3" s="151" customFormat="1" ht="12.75">
      <c r="C601" s="171"/>
    </row>
    <row r="602" spans="3:3" s="151" customFormat="1" ht="12.75">
      <c r="C602" s="171"/>
    </row>
    <row r="603" spans="3:3" s="151" customFormat="1" ht="12.75">
      <c r="C603" s="171"/>
    </row>
    <row r="604" spans="3:3" s="151" customFormat="1" ht="12.75">
      <c r="C604" s="171"/>
    </row>
    <row r="605" spans="3:3" s="151" customFormat="1" ht="12.75">
      <c r="C605" s="171"/>
    </row>
    <row r="606" spans="3:3" s="151" customFormat="1" ht="12.75">
      <c r="C606" s="171"/>
    </row>
    <row r="607" spans="3:3" s="151" customFormat="1" ht="12.75">
      <c r="C607" s="171"/>
    </row>
    <row r="608" spans="3:3" s="151" customFormat="1" ht="12.75">
      <c r="C608" s="171"/>
    </row>
    <row r="609" spans="3:3" s="151" customFormat="1" ht="12.75">
      <c r="C609" s="171"/>
    </row>
    <row r="610" spans="3:3" s="151" customFormat="1" ht="12.75">
      <c r="C610" s="171"/>
    </row>
    <row r="611" spans="3:3" s="151" customFormat="1" ht="12.75">
      <c r="C611" s="171"/>
    </row>
    <row r="612" spans="3:3" s="151" customFormat="1" ht="12.75">
      <c r="C612" s="171"/>
    </row>
    <row r="613" spans="3:3" s="151" customFormat="1" ht="12.75">
      <c r="C613" s="171"/>
    </row>
    <row r="614" spans="3:3" s="151" customFormat="1" ht="12.75">
      <c r="C614" s="171"/>
    </row>
    <row r="615" spans="3:3" s="151" customFormat="1" ht="12.75">
      <c r="C615" s="171"/>
    </row>
    <row r="616" spans="3:3" s="151" customFormat="1" ht="12.75">
      <c r="C616" s="171"/>
    </row>
    <row r="617" spans="3:3" s="151" customFormat="1" ht="12.75">
      <c r="C617" s="171"/>
    </row>
    <row r="618" spans="3:3" s="151" customFormat="1" ht="12.75">
      <c r="C618" s="171"/>
    </row>
    <row r="619" spans="3:3" s="151" customFormat="1" ht="12.75">
      <c r="C619" s="171"/>
    </row>
    <row r="620" spans="3:3" s="151" customFormat="1" ht="12.75">
      <c r="C620" s="171"/>
    </row>
    <row r="621" spans="3:3" s="151" customFormat="1" ht="12.75">
      <c r="C621" s="171"/>
    </row>
    <row r="622" spans="3:3" s="151" customFormat="1" ht="12.75">
      <c r="C622" s="171"/>
    </row>
    <row r="623" spans="3:3" s="151" customFormat="1" ht="12.75">
      <c r="C623" s="171"/>
    </row>
    <row r="624" spans="3:3" s="151" customFormat="1" ht="12.75">
      <c r="C624" s="171"/>
    </row>
    <row r="625" spans="3:3" s="151" customFormat="1" ht="12.75">
      <c r="C625" s="171"/>
    </row>
    <row r="626" spans="3:3" s="151" customFormat="1" ht="12.75">
      <c r="C626" s="171"/>
    </row>
    <row r="627" spans="3:3" s="151" customFormat="1" ht="12.75">
      <c r="C627" s="171"/>
    </row>
    <row r="628" spans="3:3" s="151" customFormat="1" ht="12.75">
      <c r="C628" s="171"/>
    </row>
    <row r="629" spans="3:3" s="151" customFormat="1" ht="12.75">
      <c r="C629" s="171"/>
    </row>
    <row r="630" spans="3:3" s="151" customFormat="1" ht="12.75">
      <c r="C630" s="171"/>
    </row>
    <row r="631" spans="3:3" s="151" customFormat="1" ht="12.75">
      <c r="C631" s="171"/>
    </row>
    <row r="632" spans="3:3" s="151" customFormat="1" ht="12.75">
      <c r="C632" s="171"/>
    </row>
    <row r="633" spans="3:3" s="151" customFormat="1" ht="12.75">
      <c r="C633" s="171"/>
    </row>
    <row r="634" spans="3:3" s="151" customFormat="1" ht="12.75">
      <c r="C634" s="171"/>
    </row>
    <row r="635" spans="3:3" s="151" customFormat="1" ht="12.75">
      <c r="C635" s="171"/>
    </row>
    <row r="636" spans="3:3" s="151" customFormat="1" ht="12.75">
      <c r="C636" s="171"/>
    </row>
    <row r="637" spans="3:3" s="151" customFormat="1" ht="12.75">
      <c r="C637" s="171"/>
    </row>
    <row r="638" spans="3:3" s="151" customFormat="1" ht="12.75">
      <c r="C638" s="171"/>
    </row>
    <row r="639" spans="3:3" s="151" customFormat="1" ht="12.75">
      <c r="C639" s="171"/>
    </row>
    <row r="640" spans="3:3" s="151" customFormat="1" ht="12.75">
      <c r="C640" s="171"/>
    </row>
    <row r="641" spans="3:3" s="151" customFormat="1" ht="12.75">
      <c r="C641" s="171"/>
    </row>
    <row r="642" spans="3:3" s="151" customFormat="1" ht="12.75">
      <c r="C642" s="171"/>
    </row>
    <row r="643" spans="3:3" s="151" customFormat="1" ht="12.75">
      <c r="C643" s="171"/>
    </row>
    <row r="644" spans="3:3" s="151" customFormat="1" ht="12.75">
      <c r="C644" s="171"/>
    </row>
    <row r="645" spans="3:3" s="151" customFormat="1" ht="12.75">
      <c r="C645" s="171"/>
    </row>
    <row r="646" spans="3:3" s="151" customFormat="1" ht="12.75">
      <c r="C646" s="171"/>
    </row>
    <row r="647" spans="3:3" s="151" customFormat="1" ht="12.75">
      <c r="C647" s="171"/>
    </row>
    <row r="648" spans="3:3" s="151" customFormat="1" ht="12.75">
      <c r="C648" s="171"/>
    </row>
    <row r="649" spans="3:3" s="151" customFormat="1" ht="12.75">
      <c r="C649" s="171"/>
    </row>
    <row r="650" spans="3:3" s="151" customFormat="1" ht="12.75">
      <c r="C650" s="171"/>
    </row>
    <row r="651" spans="3:3" s="151" customFormat="1" ht="12.75">
      <c r="C651" s="171"/>
    </row>
    <row r="652" spans="3:3" s="151" customFormat="1" ht="12.75">
      <c r="C652" s="171"/>
    </row>
    <row r="653" spans="3:3" s="151" customFormat="1" ht="12.75">
      <c r="C653" s="171"/>
    </row>
    <row r="654" spans="3:3" s="151" customFormat="1" ht="12.75">
      <c r="C654" s="171"/>
    </row>
    <row r="655" spans="3:3" s="151" customFormat="1" ht="12.75">
      <c r="C655" s="171"/>
    </row>
    <row r="656" spans="3:3" s="151" customFormat="1" ht="12.75">
      <c r="C656" s="171"/>
    </row>
    <row r="657" spans="3:3" s="151" customFormat="1" ht="12.75">
      <c r="C657" s="171"/>
    </row>
    <row r="658" spans="3:3" s="151" customFormat="1" ht="12.75">
      <c r="C658" s="171"/>
    </row>
    <row r="659" spans="3:3" s="151" customFormat="1" ht="12.75">
      <c r="C659" s="171"/>
    </row>
    <row r="660" spans="3:3" s="151" customFormat="1" ht="12.75">
      <c r="C660" s="171"/>
    </row>
    <row r="661" spans="3:3" s="151" customFormat="1" ht="12.75">
      <c r="C661" s="171"/>
    </row>
    <row r="662" spans="3:3" s="151" customFormat="1" ht="12.75">
      <c r="C662" s="171"/>
    </row>
    <row r="663" spans="3:3" s="151" customFormat="1" ht="12.75">
      <c r="C663" s="171"/>
    </row>
    <row r="664" spans="3:3" s="151" customFormat="1" ht="12.75">
      <c r="C664" s="171"/>
    </row>
    <row r="665" spans="3:3" s="151" customFormat="1" ht="12.75">
      <c r="C665" s="171"/>
    </row>
    <row r="666" spans="3:3" s="151" customFormat="1" ht="12.75">
      <c r="C666" s="171"/>
    </row>
    <row r="667" spans="3:3" s="151" customFormat="1" ht="12.75">
      <c r="C667" s="171"/>
    </row>
    <row r="668" spans="3:3" s="151" customFormat="1" ht="12.75">
      <c r="C668" s="171"/>
    </row>
    <row r="669" spans="3:3" s="151" customFormat="1" ht="12.75">
      <c r="C669" s="171"/>
    </row>
    <row r="670" spans="3:3" s="151" customFormat="1" ht="12.75">
      <c r="C670" s="171"/>
    </row>
    <row r="671" spans="3:3" s="151" customFormat="1" ht="12.75">
      <c r="C671" s="171"/>
    </row>
    <row r="672" spans="3:3" s="151" customFormat="1" ht="12.75">
      <c r="C672" s="171"/>
    </row>
    <row r="673" spans="3:3" s="151" customFormat="1" ht="12.75">
      <c r="C673" s="171"/>
    </row>
    <row r="674" spans="3:3" s="151" customFormat="1" ht="12.75">
      <c r="C674" s="171"/>
    </row>
    <row r="675" spans="3:3" s="151" customFormat="1" ht="12.75">
      <c r="C675" s="171"/>
    </row>
    <row r="676" spans="3:3" s="151" customFormat="1" ht="12.75">
      <c r="C676" s="171"/>
    </row>
    <row r="677" spans="3:3" s="151" customFormat="1" ht="12.75">
      <c r="C677" s="171"/>
    </row>
    <row r="678" spans="3:3" s="151" customFormat="1" ht="12.75">
      <c r="C678" s="171"/>
    </row>
    <row r="679" spans="3:3" s="151" customFormat="1" ht="12.75">
      <c r="C679" s="171"/>
    </row>
    <row r="680" spans="3:3" s="151" customFormat="1" ht="12.75">
      <c r="C680" s="171"/>
    </row>
    <row r="681" spans="3:3" s="151" customFormat="1" ht="12.75">
      <c r="C681" s="171"/>
    </row>
    <row r="682" spans="3:3" s="151" customFormat="1" ht="12.75">
      <c r="C682" s="171"/>
    </row>
    <row r="683" spans="3:3" s="151" customFormat="1" ht="12.75">
      <c r="C683" s="171"/>
    </row>
    <row r="684" spans="3:3" s="151" customFormat="1" ht="12.75">
      <c r="C684" s="171"/>
    </row>
    <row r="685" spans="3:3" s="151" customFormat="1" ht="12.75">
      <c r="C685" s="171"/>
    </row>
    <row r="686" spans="3:3" s="151" customFormat="1" ht="12.75">
      <c r="C686" s="171"/>
    </row>
    <row r="687" spans="3:3" s="151" customFormat="1" ht="12.75">
      <c r="C687" s="171"/>
    </row>
    <row r="688" spans="3:3" s="151" customFormat="1" ht="12.75">
      <c r="C688" s="171"/>
    </row>
    <row r="689" spans="3:3" s="151" customFormat="1" ht="12.75">
      <c r="C689" s="171"/>
    </row>
    <row r="690" spans="3:3" s="151" customFormat="1" ht="12.75">
      <c r="C690" s="171"/>
    </row>
    <row r="691" spans="3:3" s="151" customFormat="1" ht="12.75">
      <c r="C691" s="171"/>
    </row>
    <row r="692" spans="3:3" s="151" customFormat="1" ht="12.75">
      <c r="C692" s="171"/>
    </row>
    <row r="693" spans="3:3" s="151" customFormat="1" ht="12.75">
      <c r="C693" s="171"/>
    </row>
    <row r="694" spans="3:3" s="151" customFormat="1" ht="12.75">
      <c r="C694" s="171"/>
    </row>
    <row r="695" spans="3:3" s="151" customFormat="1" ht="12.75">
      <c r="C695" s="171"/>
    </row>
    <row r="696" spans="3:3" s="151" customFormat="1" ht="12.75">
      <c r="C696" s="171"/>
    </row>
    <row r="697" spans="3:3" s="151" customFormat="1" ht="12.75">
      <c r="C697" s="171"/>
    </row>
    <row r="698" spans="3:3" s="151" customFormat="1" ht="12.75">
      <c r="C698" s="171"/>
    </row>
    <row r="699" spans="3:3" s="151" customFormat="1" ht="12.75">
      <c r="C699" s="171"/>
    </row>
    <row r="700" spans="3:3" s="151" customFormat="1" ht="12.75">
      <c r="C700" s="171"/>
    </row>
    <row r="701" spans="3:3" s="151" customFormat="1" ht="12.75">
      <c r="C701" s="171"/>
    </row>
    <row r="702" spans="3:3" s="151" customFormat="1" ht="12.75">
      <c r="C702" s="171"/>
    </row>
    <row r="703" spans="3:3" s="151" customFormat="1" ht="12.75">
      <c r="C703" s="171"/>
    </row>
    <row r="704" spans="3:3" s="151" customFormat="1" ht="12.75">
      <c r="C704" s="171"/>
    </row>
    <row r="705" spans="3:3" s="151" customFormat="1" ht="12.75">
      <c r="C705" s="171"/>
    </row>
    <row r="706" spans="3:3" s="151" customFormat="1" ht="12.75">
      <c r="C706" s="171"/>
    </row>
    <row r="707" spans="3:3" s="151" customFormat="1" ht="12.75">
      <c r="C707" s="171"/>
    </row>
    <row r="708" spans="3:3" s="151" customFormat="1" ht="12.75">
      <c r="C708" s="171"/>
    </row>
    <row r="709" spans="3:3" s="151" customFormat="1" ht="12.75">
      <c r="C709" s="171"/>
    </row>
    <row r="710" spans="3:3" s="151" customFormat="1" ht="12.75">
      <c r="C710" s="171"/>
    </row>
    <row r="711" spans="3:3" s="151" customFormat="1" ht="12.75">
      <c r="C711" s="171"/>
    </row>
    <row r="712" spans="3:3" s="151" customFormat="1" ht="12.75">
      <c r="C712" s="171"/>
    </row>
    <row r="713" spans="3:3" s="151" customFormat="1" ht="12.75">
      <c r="C713" s="171"/>
    </row>
    <row r="714" spans="3:3" s="151" customFormat="1" ht="12.75">
      <c r="C714" s="171"/>
    </row>
    <row r="715" spans="3:3" s="151" customFormat="1" ht="12.75">
      <c r="C715" s="171"/>
    </row>
    <row r="716" spans="3:3" s="151" customFormat="1" ht="12.75">
      <c r="C716" s="171"/>
    </row>
    <row r="717" spans="3:3" s="151" customFormat="1" ht="12.75">
      <c r="C717" s="171"/>
    </row>
    <row r="718" spans="3:3" s="151" customFormat="1" ht="12.75">
      <c r="C718" s="171"/>
    </row>
    <row r="719" spans="3:3" s="151" customFormat="1" ht="12.75">
      <c r="C719" s="171"/>
    </row>
    <row r="720" spans="3:3" s="151" customFormat="1" ht="12.75">
      <c r="C720" s="171"/>
    </row>
    <row r="721" spans="3:3" s="151" customFormat="1" ht="12.75">
      <c r="C721" s="171"/>
    </row>
    <row r="722" spans="3:3" s="151" customFormat="1" ht="12.75">
      <c r="C722" s="171"/>
    </row>
    <row r="723" spans="3:3" s="151" customFormat="1" ht="12.75">
      <c r="C723" s="171"/>
    </row>
    <row r="724" spans="3:3" s="151" customFormat="1" ht="12.75">
      <c r="C724" s="171"/>
    </row>
    <row r="725" spans="3:3" s="151" customFormat="1" ht="12.75">
      <c r="C725" s="171"/>
    </row>
    <row r="726" spans="3:3" s="151" customFormat="1" ht="12.75">
      <c r="C726" s="171"/>
    </row>
    <row r="727" spans="3:3" s="151" customFormat="1" ht="12.75">
      <c r="C727" s="171"/>
    </row>
    <row r="728" spans="3:3" s="151" customFormat="1" ht="12.75">
      <c r="C728" s="171"/>
    </row>
    <row r="729" spans="3:3" s="151" customFormat="1" ht="12.75">
      <c r="C729" s="171"/>
    </row>
    <row r="730" spans="3:3" s="151" customFormat="1" ht="12.75">
      <c r="C730" s="171"/>
    </row>
    <row r="731" spans="3:3" s="151" customFormat="1" ht="12.75">
      <c r="C731" s="171"/>
    </row>
    <row r="732" spans="3:3" s="151" customFormat="1" ht="12.75">
      <c r="C732" s="171"/>
    </row>
    <row r="733" spans="3:3" s="151" customFormat="1" ht="12.75">
      <c r="C733" s="171"/>
    </row>
    <row r="734" spans="3:3" s="151" customFormat="1" ht="12.75">
      <c r="C734" s="171"/>
    </row>
    <row r="735" spans="3:3" s="151" customFormat="1" ht="12.75">
      <c r="C735" s="171"/>
    </row>
    <row r="736" spans="3:3" s="151" customFormat="1" ht="12.75">
      <c r="C736" s="171"/>
    </row>
    <row r="737" spans="3:3" s="151" customFormat="1" ht="12.75">
      <c r="C737" s="171"/>
    </row>
    <row r="738" spans="3:3" s="151" customFormat="1" ht="12.75">
      <c r="C738" s="171"/>
    </row>
    <row r="739" spans="3:3" s="151" customFormat="1" ht="12.75">
      <c r="C739" s="171"/>
    </row>
    <row r="740" spans="3:3" s="151" customFormat="1" ht="12.75">
      <c r="C740" s="171"/>
    </row>
    <row r="741" spans="3:3" s="151" customFormat="1" ht="12.75">
      <c r="C741" s="171"/>
    </row>
    <row r="742" spans="3:3" s="151" customFormat="1" ht="12.75">
      <c r="C742" s="171"/>
    </row>
    <row r="743" spans="3:3" s="151" customFormat="1" ht="12.75">
      <c r="C743" s="171"/>
    </row>
    <row r="744" spans="3:3" s="151" customFormat="1" ht="12.75">
      <c r="C744" s="171"/>
    </row>
    <row r="745" spans="3:3" s="151" customFormat="1" ht="12.75">
      <c r="C745" s="171"/>
    </row>
    <row r="746" spans="3:3" s="151" customFormat="1" ht="12.75">
      <c r="C746" s="171"/>
    </row>
    <row r="747" spans="3:3" s="151" customFormat="1" ht="12.75">
      <c r="C747" s="171"/>
    </row>
    <row r="748" spans="3:3" s="151" customFormat="1" ht="12.75">
      <c r="C748" s="171"/>
    </row>
    <row r="749" spans="3:3" s="151" customFormat="1" ht="12.75">
      <c r="C749" s="171"/>
    </row>
    <row r="750" spans="3:3" s="151" customFormat="1" ht="12.75">
      <c r="C750" s="171"/>
    </row>
    <row r="751" spans="3:3" s="151" customFormat="1" ht="12.75">
      <c r="C751" s="171"/>
    </row>
    <row r="752" spans="3:3" s="151" customFormat="1" ht="12.75">
      <c r="C752" s="171"/>
    </row>
    <row r="753" spans="3:3" s="151" customFormat="1" ht="12.75">
      <c r="C753" s="171"/>
    </row>
    <row r="754" spans="3:3" s="151" customFormat="1" ht="12.75">
      <c r="C754" s="171"/>
    </row>
    <row r="755" spans="3:3" s="151" customFormat="1" ht="12.75">
      <c r="C755" s="171"/>
    </row>
    <row r="756" spans="3:3" s="151" customFormat="1" ht="12.75">
      <c r="C756" s="171"/>
    </row>
    <row r="757" spans="3:3" s="151" customFormat="1" ht="12.75">
      <c r="C757" s="171"/>
    </row>
    <row r="758" spans="3:3" s="151" customFormat="1" ht="12.75">
      <c r="C758" s="171"/>
    </row>
    <row r="759" spans="3:3" s="151" customFormat="1" ht="12.75">
      <c r="C759" s="171"/>
    </row>
    <row r="760" spans="3:3" s="151" customFormat="1" ht="12.75">
      <c r="C760" s="171"/>
    </row>
    <row r="761" spans="3:3" s="151" customFormat="1" ht="12.75">
      <c r="C761" s="171"/>
    </row>
    <row r="762" spans="3:3" s="151" customFormat="1" ht="12.75">
      <c r="C762" s="171"/>
    </row>
    <row r="763" spans="3:3" s="151" customFormat="1" ht="12.75">
      <c r="C763" s="171"/>
    </row>
    <row r="764" spans="3:3" s="151" customFormat="1" ht="12.75">
      <c r="C764" s="171"/>
    </row>
    <row r="765" spans="3:3" s="151" customFormat="1" ht="12.75">
      <c r="C765" s="171"/>
    </row>
    <row r="766" spans="3:3" s="151" customFormat="1" ht="12.75">
      <c r="C766" s="171"/>
    </row>
    <row r="767" spans="3:3" s="151" customFormat="1" ht="12.75">
      <c r="C767" s="171"/>
    </row>
    <row r="768" spans="3:3" s="151" customFormat="1" ht="12.75">
      <c r="C768" s="171"/>
    </row>
    <row r="769" spans="3:3" s="151" customFormat="1" ht="12.75">
      <c r="C769" s="171"/>
    </row>
    <row r="770" spans="3:3" s="151" customFormat="1" ht="12.75">
      <c r="C770" s="171"/>
    </row>
    <row r="771" spans="3:3" s="151" customFormat="1" ht="12.75">
      <c r="C771" s="171"/>
    </row>
    <row r="772" spans="3:3" s="151" customFormat="1" ht="12.75">
      <c r="C772" s="171"/>
    </row>
    <row r="773" spans="3:3" s="151" customFormat="1" ht="12.75">
      <c r="C773" s="171"/>
    </row>
    <row r="774" spans="3:3" s="151" customFormat="1" ht="12.75">
      <c r="C774" s="171"/>
    </row>
    <row r="775" spans="3:3" s="151" customFormat="1" ht="12.75">
      <c r="C775" s="171"/>
    </row>
    <row r="776" spans="3:3" s="151" customFormat="1" ht="12.75">
      <c r="C776" s="171"/>
    </row>
    <row r="777" spans="3:3" s="151" customFormat="1" ht="12.75">
      <c r="C777" s="171"/>
    </row>
    <row r="778" spans="3:3" s="151" customFormat="1" ht="12.75">
      <c r="C778" s="171"/>
    </row>
    <row r="779" spans="3:3" s="151" customFormat="1" ht="12.75">
      <c r="C779" s="171"/>
    </row>
    <row r="780" spans="3:3" s="151" customFormat="1" ht="12.75">
      <c r="C780" s="171"/>
    </row>
    <row r="781" spans="3:3" s="151" customFormat="1" ht="12.75">
      <c r="C781" s="171"/>
    </row>
    <row r="782" spans="3:3" s="151" customFormat="1" ht="12.75">
      <c r="C782" s="171"/>
    </row>
    <row r="783" spans="3:3" s="151" customFormat="1" ht="12.75">
      <c r="C783" s="171"/>
    </row>
    <row r="784" spans="3:3" s="151" customFormat="1" ht="12.75">
      <c r="C784" s="171"/>
    </row>
    <row r="785" spans="3:3" s="151" customFormat="1" ht="12.75">
      <c r="C785" s="171"/>
    </row>
    <row r="786" spans="3:3" s="151" customFormat="1" ht="12.75">
      <c r="C786" s="171"/>
    </row>
    <row r="787" spans="3:3" s="151" customFormat="1" ht="12.75">
      <c r="C787" s="171"/>
    </row>
    <row r="788" spans="3:3" s="151" customFormat="1" ht="12.75">
      <c r="C788" s="171"/>
    </row>
    <row r="789" spans="3:3" s="151" customFormat="1" ht="12.75">
      <c r="C789" s="171"/>
    </row>
    <row r="790" spans="3:3" s="151" customFormat="1" ht="12.75">
      <c r="C790" s="171"/>
    </row>
    <row r="791" spans="3:3" s="151" customFormat="1" ht="12.75">
      <c r="C791" s="171"/>
    </row>
    <row r="792" spans="3:3" s="151" customFormat="1" ht="12.75">
      <c r="C792" s="171"/>
    </row>
    <row r="793" spans="3:3" s="151" customFormat="1" ht="12.75">
      <c r="C793" s="171"/>
    </row>
    <row r="794" spans="3:3" s="151" customFormat="1" ht="12.75">
      <c r="C794" s="171"/>
    </row>
    <row r="795" spans="3:3" s="151" customFormat="1" ht="12.75">
      <c r="C795" s="171"/>
    </row>
    <row r="796" spans="3:3" s="151" customFormat="1" ht="12.75">
      <c r="C796" s="171"/>
    </row>
    <row r="797" spans="3:3" s="151" customFormat="1" ht="12.75">
      <c r="C797" s="171"/>
    </row>
    <row r="798" spans="3:3" s="151" customFormat="1" ht="12.75">
      <c r="C798" s="171"/>
    </row>
    <row r="799" spans="3:3" s="151" customFormat="1" ht="12.75">
      <c r="C799" s="171"/>
    </row>
    <row r="800" spans="3:3" s="151" customFormat="1" ht="12.75">
      <c r="C800" s="171"/>
    </row>
    <row r="801" spans="3:3" s="151" customFormat="1" ht="12.75">
      <c r="C801" s="171"/>
    </row>
    <row r="802" spans="3:3" s="151" customFormat="1" ht="12.75">
      <c r="C802" s="171"/>
    </row>
    <row r="803" spans="3:3" s="151" customFormat="1" ht="12.75">
      <c r="C803" s="171"/>
    </row>
    <row r="804" spans="3:3" s="151" customFormat="1" ht="12.75">
      <c r="C804" s="171"/>
    </row>
    <row r="805" spans="3:3" s="151" customFormat="1" ht="12.75">
      <c r="C805" s="171"/>
    </row>
    <row r="806" spans="3:3" s="151" customFormat="1" ht="12.75">
      <c r="C806" s="171"/>
    </row>
    <row r="807" spans="3:3" s="151" customFormat="1" ht="12.75">
      <c r="C807" s="171"/>
    </row>
    <row r="808" spans="3:3" s="151" customFormat="1" ht="12.75">
      <c r="C808" s="171"/>
    </row>
    <row r="809" spans="3:3" s="151" customFormat="1" ht="12.75">
      <c r="C809" s="171"/>
    </row>
    <row r="810" spans="3:3" s="151" customFormat="1" ht="12.75">
      <c r="C810" s="171"/>
    </row>
    <row r="811" spans="3:3" s="151" customFormat="1" ht="12.75">
      <c r="C811" s="171"/>
    </row>
    <row r="812" spans="3:3" s="151" customFormat="1" ht="12.75">
      <c r="C812" s="171"/>
    </row>
    <row r="813" spans="3:3" s="151" customFormat="1" ht="12.75">
      <c r="C813" s="171"/>
    </row>
    <row r="814" spans="3:3" s="151" customFormat="1" ht="12.75">
      <c r="C814" s="171"/>
    </row>
    <row r="815" spans="3:3" s="151" customFormat="1" ht="12.75">
      <c r="C815" s="171"/>
    </row>
    <row r="816" spans="3:3" s="151" customFormat="1" ht="12.75">
      <c r="C816" s="171"/>
    </row>
    <row r="817" spans="3:3" s="151" customFormat="1" ht="12.75">
      <c r="C817" s="171"/>
    </row>
    <row r="818" spans="3:3" s="151" customFormat="1" ht="12.75">
      <c r="C818" s="171"/>
    </row>
    <row r="819" spans="3:3" s="151" customFormat="1" ht="12.75">
      <c r="C819" s="171"/>
    </row>
    <row r="820" spans="3:3" s="151" customFormat="1" ht="12.75">
      <c r="C820" s="171"/>
    </row>
    <row r="821" spans="3:3" s="151" customFormat="1" ht="12.75">
      <c r="C821" s="171"/>
    </row>
    <row r="822" spans="3:3" s="151" customFormat="1" ht="12.75">
      <c r="C822" s="171"/>
    </row>
    <row r="823" spans="3:3" s="151" customFormat="1" ht="12.75">
      <c r="C823" s="171"/>
    </row>
    <row r="824" spans="3:3" s="151" customFormat="1" ht="12.75">
      <c r="C824" s="171"/>
    </row>
    <row r="825" spans="3:3" s="151" customFormat="1" ht="12.75">
      <c r="C825" s="171"/>
    </row>
    <row r="826" spans="3:3" s="151" customFormat="1" ht="12.75">
      <c r="C826" s="171"/>
    </row>
    <row r="827" spans="3:3" s="151" customFormat="1" ht="12.75">
      <c r="C827" s="171"/>
    </row>
    <row r="828" spans="3:3" s="151" customFormat="1" ht="12.75">
      <c r="C828" s="171"/>
    </row>
    <row r="829" spans="3:3" s="151" customFormat="1" ht="12.75">
      <c r="C829" s="171"/>
    </row>
    <row r="830" spans="3:3" s="151" customFormat="1" ht="12.75">
      <c r="C830" s="171"/>
    </row>
    <row r="831" spans="3:3" s="151" customFormat="1" ht="12.75">
      <c r="C831" s="171"/>
    </row>
    <row r="832" spans="3:3" s="151" customFormat="1" ht="12.75">
      <c r="C832" s="171"/>
    </row>
    <row r="833" spans="3:3" s="151" customFormat="1" ht="12.75">
      <c r="C833" s="171"/>
    </row>
    <row r="834" spans="3:3" s="151" customFormat="1" ht="12.75">
      <c r="C834" s="171"/>
    </row>
    <row r="835" spans="3:3" s="151" customFormat="1" ht="12.75">
      <c r="C835" s="171"/>
    </row>
    <row r="836" spans="3:3" s="151" customFormat="1" ht="12.75">
      <c r="C836" s="171"/>
    </row>
    <row r="837" spans="3:3" s="151" customFormat="1" ht="12.75">
      <c r="C837" s="171"/>
    </row>
    <row r="838" spans="3:3" s="151" customFormat="1" ht="12.75">
      <c r="C838" s="171"/>
    </row>
    <row r="839" spans="3:3" s="151" customFormat="1" ht="12.75">
      <c r="C839" s="171"/>
    </row>
    <row r="840" spans="3:3" s="151" customFormat="1" ht="12.75">
      <c r="C840" s="171"/>
    </row>
    <row r="841" spans="3:3" s="151" customFormat="1" ht="12.75">
      <c r="C841" s="171"/>
    </row>
    <row r="842" spans="3:3" s="151" customFormat="1" ht="12.75">
      <c r="C842" s="171"/>
    </row>
    <row r="843" spans="3:3" s="151" customFormat="1" ht="12.75">
      <c r="C843" s="171"/>
    </row>
    <row r="844" spans="3:3" s="151" customFormat="1" ht="12.75">
      <c r="C844" s="171"/>
    </row>
    <row r="845" spans="3:3" s="151" customFormat="1" ht="12.75">
      <c r="C845" s="171"/>
    </row>
    <row r="846" spans="3:3" s="151" customFormat="1" ht="12.75">
      <c r="C846" s="171"/>
    </row>
    <row r="847" spans="3:3" s="151" customFormat="1" ht="12.75">
      <c r="C847" s="171"/>
    </row>
    <row r="848" spans="3:3" s="151" customFormat="1" ht="12.75">
      <c r="C848" s="171"/>
    </row>
    <row r="849" spans="3:3" s="151" customFormat="1" ht="12.75">
      <c r="C849" s="171"/>
    </row>
    <row r="850" spans="3:3" s="151" customFormat="1" ht="12.75">
      <c r="C850" s="171"/>
    </row>
    <row r="851" spans="3:3" s="151" customFormat="1" ht="12.75">
      <c r="C851" s="171"/>
    </row>
    <row r="852" spans="3:3" s="151" customFormat="1" ht="12.75">
      <c r="C852" s="171"/>
    </row>
    <row r="853" spans="3:3" s="151" customFormat="1" ht="12.75">
      <c r="C853" s="171"/>
    </row>
    <row r="854" spans="3:3" s="151" customFormat="1" ht="12.75">
      <c r="C854" s="171"/>
    </row>
    <row r="855" spans="3:3" s="151" customFormat="1" ht="12.75">
      <c r="C855" s="171"/>
    </row>
    <row r="856" spans="3:3" s="151" customFormat="1" ht="12.75">
      <c r="C856" s="171"/>
    </row>
    <row r="857" spans="3:3" s="151" customFormat="1" ht="12.75">
      <c r="C857" s="171"/>
    </row>
    <row r="858" spans="3:3" s="151" customFormat="1" ht="12.75">
      <c r="C858" s="171"/>
    </row>
    <row r="859" spans="3:3" s="151" customFormat="1" ht="12.75">
      <c r="C859" s="171"/>
    </row>
    <row r="860" spans="3:3" s="151" customFormat="1" ht="12.75">
      <c r="C860" s="171"/>
    </row>
    <row r="861" spans="3:3" s="151" customFormat="1" ht="12.75">
      <c r="C861" s="171"/>
    </row>
    <row r="862" spans="3:3" s="151" customFormat="1" ht="12.75">
      <c r="C862" s="171"/>
    </row>
    <row r="863" spans="3:3" s="151" customFormat="1" ht="12.75">
      <c r="C863" s="171"/>
    </row>
    <row r="864" spans="3:3" s="151" customFormat="1" ht="12.75">
      <c r="C864" s="171"/>
    </row>
    <row r="865" spans="3:3" s="151" customFormat="1" ht="12.75">
      <c r="C865" s="171"/>
    </row>
    <row r="866" spans="3:3" s="151" customFormat="1" ht="12.75">
      <c r="C866" s="171"/>
    </row>
    <row r="867" spans="3:3" s="151" customFormat="1" ht="12.75">
      <c r="C867" s="171"/>
    </row>
    <row r="868" spans="3:3" s="151" customFormat="1" ht="12.75">
      <c r="C868" s="171"/>
    </row>
    <row r="869" spans="3:3" s="151" customFormat="1" ht="12.75">
      <c r="C869" s="171"/>
    </row>
    <row r="870" spans="3:3" s="151" customFormat="1" ht="12.75">
      <c r="C870" s="171"/>
    </row>
    <row r="871" spans="3:3" s="151" customFormat="1" ht="12.75">
      <c r="C871" s="171"/>
    </row>
    <row r="872" spans="3:3" s="151" customFormat="1" ht="12.75">
      <c r="C872" s="171"/>
    </row>
    <row r="873" spans="3:3" s="151" customFormat="1" ht="12.75">
      <c r="C873" s="171"/>
    </row>
    <row r="874" spans="3:3" s="151" customFormat="1" ht="12.75">
      <c r="C874" s="171"/>
    </row>
    <row r="875" spans="3:3" s="151" customFormat="1" ht="12.75">
      <c r="C875" s="171"/>
    </row>
    <row r="876" spans="3:3" s="151" customFormat="1" ht="12.75">
      <c r="C876" s="171"/>
    </row>
    <row r="877" spans="3:3" s="151" customFormat="1" ht="12.75">
      <c r="C877" s="171"/>
    </row>
    <row r="878" spans="3:3" s="151" customFormat="1" ht="12.75">
      <c r="C878" s="171"/>
    </row>
    <row r="879" spans="3:3" s="151" customFormat="1" ht="12.75">
      <c r="C879" s="171"/>
    </row>
    <row r="880" spans="3:3" s="151" customFormat="1" ht="12.75">
      <c r="C880" s="171"/>
    </row>
    <row r="881" spans="3:3" s="151" customFormat="1" ht="12.75">
      <c r="C881" s="171"/>
    </row>
    <row r="882" spans="3:3" s="151" customFormat="1" ht="12.75">
      <c r="C882" s="171"/>
    </row>
    <row r="883" spans="3:3" s="151" customFormat="1" ht="12.75">
      <c r="C883" s="171"/>
    </row>
    <row r="884" spans="3:3" s="151" customFormat="1" ht="12.75">
      <c r="C884" s="171"/>
    </row>
    <row r="885" spans="3:3" s="151" customFormat="1" ht="12.75">
      <c r="C885" s="171"/>
    </row>
    <row r="886" spans="3:3" s="151" customFormat="1" ht="12.75">
      <c r="C886" s="171"/>
    </row>
    <row r="887" spans="3:3" s="151" customFormat="1" ht="12.75">
      <c r="C887" s="171"/>
    </row>
    <row r="888" spans="3:3" s="151" customFormat="1" ht="12.75">
      <c r="C888" s="171"/>
    </row>
    <row r="889" spans="3:3" s="151" customFormat="1" ht="12.75">
      <c r="C889" s="171"/>
    </row>
    <row r="890" spans="3:3" s="151" customFormat="1" ht="12.75">
      <c r="C890" s="171"/>
    </row>
    <row r="891" spans="3:3" s="151" customFormat="1" ht="12.75">
      <c r="C891" s="171"/>
    </row>
    <row r="892" spans="3:3" s="151" customFormat="1" ht="12.75">
      <c r="C892" s="171"/>
    </row>
    <row r="893" spans="3:3" s="151" customFormat="1" ht="12.75">
      <c r="C893" s="171"/>
    </row>
    <row r="894" spans="3:3" s="151" customFormat="1" ht="12.75">
      <c r="C894" s="171"/>
    </row>
    <row r="895" spans="3:3" s="151" customFormat="1" ht="12.75">
      <c r="C895" s="171"/>
    </row>
    <row r="896" spans="3:3" s="151" customFormat="1" ht="12.75">
      <c r="C896" s="171"/>
    </row>
    <row r="897" spans="3:3" s="151" customFormat="1" ht="12.75">
      <c r="C897" s="171"/>
    </row>
    <row r="898" spans="3:3" s="151" customFormat="1" ht="12.75">
      <c r="C898" s="171"/>
    </row>
    <row r="899" spans="3:3" s="151" customFormat="1" ht="12.75">
      <c r="C899" s="171"/>
    </row>
    <row r="900" spans="3:3" s="151" customFormat="1" ht="12.75">
      <c r="C900" s="171"/>
    </row>
    <row r="901" spans="3:3" s="151" customFormat="1" ht="12.75">
      <c r="C901" s="171"/>
    </row>
    <row r="902" spans="3:3" s="151" customFormat="1" ht="12.75">
      <c r="C902" s="171"/>
    </row>
    <row r="903" spans="3:3" s="151" customFormat="1" ht="12.75">
      <c r="C903" s="171"/>
    </row>
    <row r="904" spans="3:3" s="151" customFormat="1" ht="12.75">
      <c r="C904" s="171"/>
    </row>
    <row r="905" spans="3:3" s="151" customFormat="1" ht="12.75">
      <c r="C905" s="171"/>
    </row>
    <row r="906" spans="3:3" s="151" customFormat="1" ht="12.75">
      <c r="C906" s="171"/>
    </row>
    <row r="907" spans="3:3" s="151" customFormat="1" ht="12.75">
      <c r="C907" s="171"/>
    </row>
    <row r="908" spans="3:3" s="151" customFormat="1" ht="12.75">
      <c r="C908" s="171"/>
    </row>
    <row r="909" spans="3:3" s="151" customFormat="1" ht="12.75">
      <c r="C909" s="171"/>
    </row>
    <row r="910" spans="3:3" s="151" customFormat="1" ht="12.75">
      <c r="C910" s="171"/>
    </row>
    <row r="911" spans="3:3" s="151" customFormat="1" ht="12.75">
      <c r="C911" s="171"/>
    </row>
    <row r="912" spans="3:3" s="151" customFormat="1" ht="12.75">
      <c r="C912" s="171"/>
    </row>
    <row r="913" spans="3:3" s="151" customFormat="1" ht="12.75">
      <c r="C913" s="171"/>
    </row>
    <row r="914" spans="3:3" s="151" customFormat="1" ht="12.75">
      <c r="C914" s="171"/>
    </row>
    <row r="915" spans="3:3" s="151" customFormat="1" ht="12.75">
      <c r="C915" s="171"/>
    </row>
    <row r="916" spans="3:3" s="151" customFormat="1" ht="12.75">
      <c r="C916" s="171"/>
    </row>
    <row r="917" spans="3:3" s="151" customFormat="1" ht="12.75">
      <c r="C917" s="171"/>
    </row>
    <row r="918" spans="3:3" s="151" customFormat="1" ht="12.75">
      <c r="C918" s="171"/>
    </row>
    <row r="919" spans="3:3" s="151" customFormat="1" ht="12.75">
      <c r="C919" s="171"/>
    </row>
    <row r="920" spans="3:3" s="151" customFormat="1" ht="12.75">
      <c r="C920" s="171"/>
    </row>
    <row r="921" spans="3:3" s="151" customFormat="1" ht="12.75">
      <c r="C921" s="171"/>
    </row>
    <row r="922" spans="3:3" s="151" customFormat="1" ht="12.75">
      <c r="C922" s="171"/>
    </row>
    <row r="923" spans="3:3" s="151" customFormat="1" ht="12.75">
      <c r="C923" s="171"/>
    </row>
    <row r="924" spans="3:3" s="151" customFormat="1" ht="12.75">
      <c r="C924" s="171"/>
    </row>
    <row r="925" spans="3:3" s="151" customFormat="1" ht="12.75">
      <c r="C925" s="171"/>
    </row>
    <row r="926" spans="3:3" s="151" customFormat="1" ht="12.75">
      <c r="C926" s="171"/>
    </row>
    <row r="927" spans="3:3" s="151" customFormat="1" ht="12.75">
      <c r="C927" s="171"/>
    </row>
    <row r="928" spans="3:3" s="151" customFormat="1" ht="12.75">
      <c r="C928" s="171"/>
    </row>
    <row r="929" spans="3:3" s="151" customFormat="1" ht="12.75">
      <c r="C929" s="171"/>
    </row>
    <row r="930" spans="3:3" s="151" customFormat="1" ht="12.75">
      <c r="C930" s="171"/>
    </row>
    <row r="931" spans="3:3" s="151" customFormat="1" ht="12.75">
      <c r="C931" s="171"/>
    </row>
    <row r="932" spans="3:3" s="151" customFormat="1" ht="12.75">
      <c r="C932" s="171"/>
    </row>
    <row r="933" spans="3:3" s="151" customFormat="1" ht="12.75">
      <c r="C933" s="171"/>
    </row>
    <row r="934" spans="3:3" s="151" customFormat="1" ht="12.75">
      <c r="C934" s="171"/>
    </row>
    <row r="935" spans="3:3" s="151" customFormat="1" ht="12.75">
      <c r="C935" s="171"/>
    </row>
    <row r="936" spans="3:3" s="151" customFormat="1" ht="12.75">
      <c r="C936" s="171"/>
    </row>
    <row r="937" spans="3:3" s="151" customFormat="1" ht="12.75">
      <c r="C937" s="171"/>
    </row>
    <row r="938" spans="3:3" s="151" customFormat="1" ht="12.75">
      <c r="C938" s="171"/>
    </row>
    <row r="939" spans="3:3" s="151" customFormat="1" ht="12.75">
      <c r="C939" s="171"/>
    </row>
    <row r="940" spans="3:3" s="151" customFormat="1" ht="12.75">
      <c r="C940" s="171"/>
    </row>
    <row r="941" spans="3:3" s="151" customFormat="1" ht="12.75">
      <c r="C941" s="171"/>
    </row>
    <row r="942" spans="3:3" s="151" customFormat="1" ht="12.75">
      <c r="C942" s="171"/>
    </row>
    <row r="943" spans="3:3" s="151" customFormat="1" ht="12.75">
      <c r="C943" s="171"/>
    </row>
    <row r="944" spans="3:3" s="151" customFormat="1" ht="12.75">
      <c r="C944" s="171"/>
    </row>
    <row r="945" spans="3:3" s="151" customFormat="1" ht="12.75">
      <c r="C945" s="171"/>
    </row>
    <row r="946" spans="3:3" s="151" customFormat="1" ht="12.75">
      <c r="C946" s="171"/>
    </row>
    <row r="947" spans="3:3" s="151" customFormat="1" ht="12.75">
      <c r="C947" s="171"/>
    </row>
    <row r="948" spans="3:3" s="151" customFormat="1" ht="12.75">
      <c r="C948" s="171"/>
    </row>
    <row r="949" spans="3:3" s="151" customFormat="1" ht="12.75">
      <c r="C949" s="171"/>
    </row>
    <row r="950" spans="3:3" s="151" customFormat="1" ht="12.75">
      <c r="C950" s="171"/>
    </row>
    <row r="951" spans="3:3" s="151" customFormat="1" ht="12.75">
      <c r="C951" s="171"/>
    </row>
    <row r="952" spans="3:3" s="151" customFormat="1" ht="12.75">
      <c r="C952" s="171"/>
    </row>
    <row r="953" spans="3:3" s="151" customFormat="1" ht="12.75">
      <c r="C953" s="171"/>
    </row>
    <row r="954" spans="3:3" s="151" customFormat="1" ht="12.75">
      <c r="C954" s="171"/>
    </row>
    <row r="955" spans="3:3" s="151" customFormat="1" ht="12.75">
      <c r="C955" s="171"/>
    </row>
    <row r="956" spans="3:3" s="151" customFormat="1" ht="12.75">
      <c r="C956" s="171"/>
    </row>
    <row r="957" spans="3:3" s="151" customFormat="1" ht="12.75">
      <c r="C957" s="171"/>
    </row>
    <row r="958" spans="3:3" s="151" customFormat="1" ht="12.75">
      <c r="C958" s="171"/>
    </row>
    <row r="959" spans="3:3" s="151" customFormat="1" ht="12.75">
      <c r="C959" s="171"/>
    </row>
    <row r="960" spans="3:3" s="151" customFormat="1" ht="12.75">
      <c r="C960" s="171"/>
    </row>
    <row r="961" spans="3:3" s="151" customFormat="1" ht="12.75">
      <c r="C961" s="171"/>
    </row>
    <row r="962" spans="3:3" s="151" customFormat="1" ht="12.75">
      <c r="C962" s="171"/>
    </row>
    <row r="963" spans="3:3" s="151" customFormat="1" ht="12.75">
      <c r="C963" s="171"/>
    </row>
    <row r="964" spans="3:3" s="151" customFormat="1" ht="12.75">
      <c r="C964" s="171"/>
    </row>
    <row r="965" spans="3:3" s="151" customFormat="1" ht="12.75">
      <c r="C965" s="171"/>
    </row>
    <row r="966" spans="3:3" s="151" customFormat="1" ht="12.75">
      <c r="C966" s="171"/>
    </row>
    <row r="967" spans="3:3" s="151" customFormat="1" ht="12.75">
      <c r="C967" s="171"/>
    </row>
    <row r="968" spans="3:3" s="151" customFormat="1" ht="12.75">
      <c r="C968" s="171"/>
    </row>
    <row r="969" spans="3:3" s="151" customFormat="1" ht="12.75">
      <c r="C969" s="171"/>
    </row>
    <row r="970" spans="3:3" s="151" customFormat="1" ht="12.75">
      <c r="C970" s="171"/>
    </row>
    <row r="971" spans="3:3" s="151" customFormat="1" ht="12.75">
      <c r="C971" s="171"/>
    </row>
    <row r="972" spans="3:3" s="151" customFormat="1" ht="12.75">
      <c r="C972" s="171"/>
    </row>
    <row r="973" spans="3:3" s="151" customFormat="1" ht="12.75">
      <c r="C973" s="171"/>
    </row>
    <row r="974" spans="3:3" s="151" customFormat="1" ht="12.75">
      <c r="C974" s="171"/>
    </row>
    <row r="975" spans="3:3" s="151" customFormat="1" ht="12.75">
      <c r="C975" s="171"/>
    </row>
    <row r="976" spans="3:3" s="151" customFormat="1" ht="12.75">
      <c r="C976" s="171"/>
    </row>
    <row r="977" spans="3:3" s="151" customFormat="1" ht="12.75">
      <c r="C977" s="171"/>
    </row>
    <row r="978" spans="3:3" s="151" customFormat="1" ht="12.75">
      <c r="C978" s="171"/>
    </row>
    <row r="979" spans="3:3" s="151" customFormat="1" ht="12.75">
      <c r="C979" s="171"/>
    </row>
    <row r="980" spans="3:3" s="151" customFormat="1" ht="12.75">
      <c r="C980" s="171"/>
    </row>
    <row r="981" spans="3:3" s="151" customFormat="1" ht="12.75">
      <c r="C981" s="171"/>
    </row>
    <row r="982" spans="3:3" s="151" customFormat="1" ht="12.75">
      <c r="C982" s="171"/>
    </row>
    <row r="983" spans="3:3" s="151" customFormat="1" ht="12.75">
      <c r="C983" s="171"/>
    </row>
    <row r="984" spans="3:3" s="151" customFormat="1" ht="12.75">
      <c r="C984" s="171"/>
    </row>
    <row r="985" spans="3:3" s="151" customFormat="1" ht="12.75">
      <c r="C985" s="171"/>
    </row>
    <row r="986" spans="3:3" s="151" customFormat="1" ht="12.75">
      <c r="C986" s="171"/>
    </row>
    <row r="987" spans="3:3" s="151" customFormat="1" ht="12.75">
      <c r="C987" s="171"/>
    </row>
    <row r="988" spans="3:3" s="151" customFormat="1" ht="12.75">
      <c r="C988" s="171"/>
    </row>
    <row r="989" spans="3:3" s="151" customFormat="1" ht="12.75">
      <c r="C989" s="171"/>
    </row>
    <row r="990" spans="3:3" s="151" customFormat="1" ht="12.75">
      <c r="C990" s="171"/>
    </row>
    <row r="991" spans="3:3" s="151" customFormat="1" ht="12.75">
      <c r="C991" s="171"/>
    </row>
    <row r="992" spans="3:3" s="151" customFormat="1" ht="12.75">
      <c r="C992" s="171"/>
    </row>
    <row r="993" spans="3:3" s="151" customFormat="1" ht="12.75">
      <c r="C993" s="171"/>
    </row>
    <row r="994" spans="3:3" s="151" customFormat="1" ht="12.75">
      <c r="C994" s="171"/>
    </row>
    <row r="995" spans="3:3" s="151" customFormat="1" ht="12.75">
      <c r="C995" s="171"/>
    </row>
    <row r="996" spans="3:3" s="151" customFormat="1" ht="12.75">
      <c r="C996" s="171"/>
    </row>
    <row r="997" spans="3:3" s="151" customFormat="1" ht="12.75">
      <c r="C997" s="171"/>
    </row>
    <row r="998" spans="3:3" s="151" customFormat="1" ht="12.75">
      <c r="C998" s="171"/>
    </row>
    <row r="999" spans="3:3" s="151" customFormat="1" ht="12.75">
      <c r="C999" s="171"/>
    </row>
    <row r="1000" spans="3:3" s="151" customFormat="1" ht="12.75">
      <c r="C1000" s="171"/>
    </row>
    <row r="1001" spans="3:3" s="151" customFormat="1" ht="12.75">
      <c r="C1001" s="171"/>
    </row>
    <row r="1002" spans="3:3" s="151" customFormat="1" ht="12.75">
      <c r="C1002" s="171"/>
    </row>
    <row r="1003" spans="3:3" s="151" customFormat="1" ht="12.75">
      <c r="C1003" s="171"/>
    </row>
    <row r="1004" spans="3:3" s="151" customFormat="1" ht="12.75">
      <c r="C1004" s="171"/>
    </row>
    <row r="1005" spans="3:3" s="151" customFormat="1" ht="12.75">
      <c r="C1005" s="171"/>
    </row>
    <row r="1006" spans="3:3" s="151" customFormat="1" ht="12.75">
      <c r="C1006" s="171"/>
    </row>
    <row r="1007" spans="3:3" s="151" customFormat="1" ht="12.75">
      <c r="C1007" s="171"/>
    </row>
    <row r="1008" spans="3:3" s="151" customFormat="1" ht="12.75">
      <c r="C1008" s="171"/>
    </row>
    <row r="1009" spans="3:3" s="151" customFormat="1" ht="12.75">
      <c r="C1009" s="171"/>
    </row>
    <row r="1010" spans="3:3" s="151" customFormat="1" ht="12.75">
      <c r="C1010" s="171"/>
    </row>
    <row r="1011" spans="3:3" s="151" customFormat="1" ht="12.75">
      <c r="C1011" s="171"/>
    </row>
    <row r="1012" spans="3:3" s="151" customFormat="1" ht="12.75">
      <c r="C1012" s="171"/>
    </row>
    <row r="1013" spans="3:3" s="151" customFormat="1" ht="12.75">
      <c r="C1013" s="171"/>
    </row>
    <row r="1014" spans="3:3" s="151" customFormat="1" ht="12.75">
      <c r="C1014" s="171"/>
    </row>
    <row r="1015" spans="3:3" s="151" customFormat="1" ht="12.75">
      <c r="C1015" s="171"/>
    </row>
    <row r="1016" spans="3:3" s="151" customFormat="1" ht="12.75">
      <c r="C1016" s="171"/>
    </row>
    <row r="1017" spans="3:3" s="151" customFormat="1" ht="12.75">
      <c r="C1017" s="171"/>
    </row>
    <row r="1018" spans="3:3" s="151" customFormat="1" ht="12.75">
      <c r="C1018" s="171"/>
    </row>
    <row r="1019" spans="3:3" s="151" customFormat="1" ht="12.75">
      <c r="C1019" s="171"/>
    </row>
    <row r="1020" spans="3:3" s="151" customFormat="1" ht="12.75">
      <c r="C1020" s="171"/>
    </row>
    <row r="1021" spans="3:3" s="151" customFormat="1" ht="12.75">
      <c r="C1021" s="171"/>
    </row>
    <row r="1022" spans="3:3" s="151" customFormat="1" ht="12.75">
      <c r="C1022" s="171"/>
    </row>
    <row r="1023" spans="3:3" s="151" customFormat="1" ht="12.75">
      <c r="C1023" s="171"/>
    </row>
    <row r="1024" spans="3:3" s="151" customFormat="1" ht="12.75">
      <c r="C1024" s="171"/>
    </row>
    <row r="1025" spans="3:3" s="151" customFormat="1" ht="12.75">
      <c r="C1025" s="171"/>
    </row>
    <row r="1026" spans="3:3" s="151" customFormat="1" ht="12.75">
      <c r="C1026" s="171"/>
    </row>
    <row r="1027" spans="3:3" s="151" customFormat="1" ht="12.75">
      <c r="C1027" s="171"/>
    </row>
    <row r="1028" spans="3:3" s="151" customFormat="1" ht="12.75">
      <c r="C1028" s="171"/>
    </row>
    <row r="1029" spans="3:3" s="151" customFormat="1" ht="12.75">
      <c r="C1029" s="171"/>
    </row>
    <row r="1030" spans="3:3" s="151" customFormat="1" ht="12.75">
      <c r="C1030" s="171"/>
    </row>
    <row r="1031" spans="3:3" s="151" customFormat="1" ht="12.75">
      <c r="C1031" s="171"/>
    </row>
    <row r="1032" spans="3:3" s="151" customFormat="1" ht="12.75">
      <c r="C1032" s="171"/>
    </row>
    <row r="1033" spans="3:3" s="151" customFormat="1" ht="12.75">
      <c r="C1033" s="171"/>
    </row>
    <row r="1034" spans="3:3" s="151" customFormat="1" ht="12.75">
      <c r="C1034" s="171"/>
    </row>
    <row r="1035" spans="3:3" s="151" customFormat="1" ht="12.75">
      <c r="C1035" s="171"/>
    </row>
    <row r="1036" spans="3:3" s="151" customFormat="1" ht="12.75">
      <c r="C1036" s="171"/>
    </row>
    <row r="1037" spans="3:3" s="151" customFormat="1" ht="12.75">
      <c r="C1037" s="171"/>
    </row>
    <row r="1038" spans="3:3" s="151" customFormat="1" ht="12.75">
      <c r="C1038" s="171"/>
    </row>
    <row r="1039" spans="3:3" s="151" customFormat="1" ht="12.75">
      <c r="C1039" s="171"/>
    </row>
    <row r="1040" spans="3:3" s="151" customFormat="1" ht="12.75">
      <c r="C1040" s="171"/>
    </row>
    <row r="1041" spans="3:3" s="151" customFormat="1" ht="12.75">
      <c r="C1041" s="171"/>
    </row>
    <row r="1042" spans="3:3" s="151" customFormat="1" ht="12.75">
      <c r="C1042" s="171"/>
    </row>
    <row r="1043" spans="3:3" s="151" customFormat="1" ht="12.75">
      <c r="C1043" s="171"/>
    </row>
    <row r="1044" spans="3:3" s="151" customFormat="1" ht="12.75">
      <c r="C1044" s="171"/>
    </row>
    <row r="1045" spans="3:3" s="151" customFormat="1" ht="12.75">
      <c r="C1045" s="171"/>
    </row>
    <row r="1046" spans="3:3" s="151" customFormat="1" ht="12.75">
      <c r="C1046" s="171"/>
    </row>
    <row r="1047" spans="3:3" s="151" customFormat="1" ht="12.75">
      <c r="C1047" s="171"/>
    </row>
    <row r="1048" spans="3:3" s="151" customFormat="1" ht="12.75">
      <c r="C1048" s="171"/>
    </row>
    <row r="1049" spans="3:3" s="151" customFormat="1" ht="12.75">
      <c r="C1049" s="171"/>
    </row>
    <row r="1050" spans="3:3" s="151" customFormat="1" ht="12.75">
      <c r="C1050" s="171"/>
    </row>
    <row r="1051" spans="3:3" s="151" customFormat="1" ht="12.75">
      <c r="C1051" s="171"/>
    </row>
    <row r="1052" spans="3:3" s="151" customFormat="1" ht="12.75">
      <c r="C1052" s="171"/>
    </row>
    <row r="1053" spans="3:3" s="151" customFormat="1" ht="12.75">
      <c r="C1053" s="171"/>
    </row>
    <row r="1054" spans="3:3" s="151" customFormat="1" ht="12.75">
      <c r="C1054" s="171"/>
    </row>
    <row r="1055" spans="3:3" s="151" customFormat="1" ht="12.75">
      <c r="C1055" s="171"/>
    </row>
    <row r="1056" spans="3:3" s="151" customFormat="1" ht="12.75">
      <c r="C1056" s="171"/>
    </row>
    <row r="1057" spans="3:3" s="151" customFormat="1" ht="12.75">
      <c r="C1057" s="171"/>
    </row>
    <row r="1058" spans="3:3" s="151" customFormat="1" ht="12.75">
      <c r="C1058" s="171"/>
    </row>
    <row r="1059" spans="3:3" s="151" customFormat="1" ht="12.75">
      <c r="C1059" s="171"/>
    </row>
    <row r="1060" spans="3:3" s="151" customFormat="1" ht="12.75">
      <c r="C1060" s="171"/>
    </row>
    <row r="1061" spans="3:3" s="151" customFormat="1" ht="12.75">
      <c r="C1061" s="171"/>
    </row>
    <row r="1062" spans="3:3" s="151" customFormat="1" ht="12.75">
      <c r="C1062" s="171"/>
    </row>
    <row r="1063" spans="3:3" s="151" customFormat="1" ht="12.75">
      <c r="C1063" s="171"/>
    </row>
    <row r="1064" spans="3:3" s="151" customFormat="1" ht="12.75">
      <c r="C1064" s="171"/>
    </row>
    <row r="1065" spans="3:3" s="151" customFormat="1" ht="12.75">
      <c r="C1065" s="171"/>
    </row>
    <row r="1066" spans="3:3" s="151" customFormat="1" ht="12.75">
      <c r="C1066" s="171"/>
    </row>
    <row r="1067" spans="3:3" s="151" customFormat="1" ht="12.75">
      <c r="C1067" s="171"/>
    </row>
    <row r="1068" spans="3:3" s="151" customFormat="1" ht="12.75">
      <c r="C1068" s="171"/>
    </row>
    <row r="1069" spans="3:3" s="151" customFormat="1" ht="12.75">
      <c r="C1069" s="171"/>
    </row>
    <row r="1070" spans="3:3" s="151" customFormat="1" ht="12.75">
      <c r="C1070" s="171"/>
    </row>
    <row r="1071" spans="3:3" s="151" customFormat="1" ht="12.75">
      <c r="C1071" s="171"/>
    </row>
    <row r="1072" spans="3:3" s="151" customFormat="1" ht="12.75">
      <c r="C1072" s="171"/>
    </row>
    <row r="1073" spans="3:3" s="151" customFormat="1" ht="12.75">
      <c r="C1073" s="171"/>
    </row>
    <row r="1074" spans="3:3" s="151" customFormat="1" ht="12.75">
      <c r="C1074" s="171"/>
    </row>
    <row r="1075" spans="3:3" s="151" customFormat="1" ht="12.75">
      <c r="C1075" s="171"/>
    </row>
    <row r="1076" spans="3:3" s="151" customFormat="1" ht="12.75">
      <c r="C1076" s="171"/>
    </row>
    <row r="1077" spans="3:3" s="151" customFormat="1" ht="12.75">
      <c r="C1077" s="171"/>
    </row>
    <row r="1078" spans="3:3" s="151" customFormat="1" ht="12.75">
      <c r="C1078" s="171"/>
    </row>
    <row r="1079" spans="3:3" s="151" customFormat="1" ht="12.75">
      <c r="C1079" s="171"/>
    </row>
    <row r="1080" spans="3:3" s="151" customFormat="1" ht="12.75">
      <c r="C1080" s="171"/>
    </row>
    <row r="1081" spans="3:3" s="151" customFormat="1" ht="12.75">
      <c r="C1081" s="171"/>
    </row>
    <row r="1082" spans="3:3" s="151" customFormat="1" ht="12.75">
      <c r="C1082" s="171"/>
    </row>
    <row r="1083" spans="3:3" s="151" customFormat="1" ht="12.75">
      <c r="C1083" s="171"/>
    </row>
    <row r="1084" spans="3:3" s="151" customFormat="1" ht="12.75">
      <c r="C1084" s="171"/>
    </row>
    <row r="1085" spans="3:3" s="151" customFormat="1" ht="12.75">
      <c r="C1085" s="171"/>
    </row>
    <row r="1086" spans="3:3" s="151" customFormat="1" ht="12.75">
      <c r="C1086" s="171"/>
    </row>
    <row r="1087" spans="3:3" s="151" customFormat="1" ht="12.75">
      <c r="C1087" s="171"/>
    </row>
    <row r="1088" spans="3:3" s="151" customFormat="1" ht="12.75">
      <c r="C1088" s="171"/>
    </row>
    <row r="1089" spans="3:3" s="151" customFormat="1" ht="12.75">
      <c r="C1089" s="171"/>
    </row>
    <row r="1090" spans="3:3" s="151" customFormat="1" ht="12.75">
      <c r="C1090" s="171"/>
    </row>
    <row r="1091" spans="3:3" s="151" customFormat="1" ht="12.75">
      <c r="C1091" s="171"/>
    </row>
    <row r="1092" spans="3:3" s="151" customFormat="1" ht="12.75">
      <c r="C1092" s="171"/>
    </row>
    <row r="1093" spans="3:3" s="151" customFormat="1" ht="12.75">
      <c r="C1093" s="171"/>
    </row>
    <row r="1094" spans="3:3" s="151" customFormat="1" ht="12.75">
      <c r="C1094" s="171"/>
    </row>
    <row r="1095" spans="3:3" s="151" customFormat="1" ht="12.75">
      <c r="C1095" s="171"/>
    </row>
    <row r="1096" spans="3:3" s="151" customFormat="1" ht="12.75">
      <c r="C1096" s="171"/>
    </row>
    <row r="1097" spans="3:3" s="151" customFormat="1" ht="12.75">
      <c r="C1097" s="171"/>
    </row>
    <row r="1098" spans="3:3" s="151" customFormat="1" ht="12.75">
      <c r="C1098" s="171"/>
    </row>
    <row r="1099" spans="3:3" s="151" customFormat="1" ht="12.75">
      <c r="C1099" s="171"/>
    </row>
    <row r="1100" spans="3:3" s="151" customFormat="1" ht="12.75">
      <c r="C1100" s="171"/>
    </row>
    <row r="1101" spans="3:3" s="151" customFormat="1" ht="12.75">
      <c r="C1101" s="171"/>
    </row>
    <row r="1102" spans="3:3" s="151" customFormat="1" ht="12.75">
      <c r="C1102" s="171"/>
    </row>
    <row r="1103" spans="3:3" s="151" customFormat="1" ht="12.75">
      <c r="C1103" s="171"/>
    </row>
    <row r="1104" spans="3:3" s="151" customFormat="1" ht="12.75">
      <c r="C1104" s="171"/>
    </row>
    <row r="1105" spans="3:3" s="151" customFormat="1" ht="12.75">
      <c r="C1105" s="171"/>
    </row>
    <row r="1106" spans="3:3" s="151" customFormat="1" ht="12.75">
      <c r="C1106" s="171"/>
    </row>
    <row r="1107" spans="3:3" s="151" customFormat="1" ht="12.75">
      <c r="C1107" s="171"/>
    </row>
    <row r="1108" spans="3:3" s="151" customFormat="1" ht="12.75">
      <c r="C1108" s="171"/>
    </row>
    <row r="1109" spans="3:3" s="151" customFormat="1" ht="12.75">
      <c r="C1109" s="171"/>
    </row>
    <row r="1110" spans="3:3" s="151" customFormat="1" ht="12.75">
      <c r="C1110" s="171"/>
    </row>
    <row r="1111" spans="3:3" s="151" customFormat="1" ht="12.75">
      <c r="C1111" s="171"/>
    </row>
    <row r="1112" spans="3:3" s="151" customFormat="1" ht="12.75">
      <c r="C1112" s="171"/>
    </row>
    <row r="1113" spans="3:3" s="151" customFormat="1" ht="12.75">
      <c r="C1113" s="171"/>
    </row>
    <row r="1114" spans="3:3" s="151" customFormat="1" ht="12.75">
      <c r="C1114" s="171"/>
    </row>
    <row r="1115" spans="3:3" s="151" customFormat="1" ht="12.75">
      <c r="C1115" s="171"/>
    </row>
    <row r="1116" spans="3:3" s="151" customFormat="1" ht="12.75">
      <c r="C1116" s="171"/>
    </row>
    <row r="1117" spans="3:3" s="151" customFormat="1" ht="12.75">
      <c r="C1117" s="171"/>
    </row>
    <row r="1118" spans="3:3" s="151" customFormat="1" ht="12.75">
      <c r="C1118" s="171"/>
    </row>
    <row r="1119" spans="3:3" s="151" customFormat="1" ht="12.75">
      <c r="C1119" s="171"/>
    </row>
    <row r="1120" spans="3:3" s="151" customFormat="1" ht="12.75">
      <c r="C1120" s="171"/>
    </row>
    <row r="1121" spans="3:3" s="151" customFormat="1" ht="12.75">
      <c r="C1121" s="171"/>
    </row>
    <row r="1122" spans="3:3" s="151" customFormat="1" ht="12.75">
      <c r="C1122" s="171"/>
    </row>
    <row r="1123" spans="3:3" s="151" customFormat="1" ht="12.75">
      <c r="C1123" s="171"/>
    </row>
    <row r="1124" spans="3:3" s="151" customFormat="1" ht="12.75">
      <c r="C1124" s="171"/>
    </row>
    <row r="1125" spans="3:3" s="151" customFormat="1" ht="12.75">
      <c r="C1125" s="171"/>
    </row>
    <row r="1126" spans="3:3" s="151" customFormat="1" ht="12.75">
      <c r="C1126" s="171"/>
    </row>
    <row r="1127" spans="3:3" s="151" customFormat="1" ht="12.75">
      <c r="C1127" s="171"/>
    </row>
    <row r="1128" spans="3:3" s="151" customFormat="1" ht="12.75">
      <c r="C1128" s="171"/>
    </row>
    <row r="1129" spans="3:3" s="151" customFormat="1" ht="12.75">
      <c r="C1129" s="171"/>
    </row>
    <row r="1130" spans="3:3" s="151" customFormat="1" ht="12.75">
      <c r="C1130" s="171"/>
    </row>
    <row r="1131" spans="3:3" s="151" customFormat="1" ht="12.75">
      <c r="C1131" s="171"/>
    </row>
    <row r="1132" spans="3:3" s="151" customFormat="1" ht="12.75">
      <c r="C1132" s="171"/>
    </row>
    <row r="1133" spans="3:3" s="151" customFormat="1" ht="12.75">
      <c r="C1133" s="171"/>
    </row>
    <row r="1134" spans="3:3" s="151" customFormat="1" ht="12.75">
      <c r="C1134" s="171"/>
    </row>
    <row r="1135" spans="3:3" s="151" customFormat="1" ht="12.75">
      <c r="C1135" s="171"/>
    </row>
    <row r="1136" spans="3:3" s="151" customFormat="1" ht="12.75">
      <c r="C1136" s="171"/>
    </row>
    <row r="1137" spans="3:3" s="151" customFormat="1" ht="12.75">
      <c r="C1137" s="171"/>
    </row>
    <row r="1138" spans="3:3" s="151" customFormat="1" ht="12.75">
      <c r="C1138" s="171"/>
    </row>
    <row r="1139" spans="3:3" s="151" customFormat="1" ht="12.75">
      <c r="C1139" s="171"/>
    </row>
    <row r="1140" spans="3:3" s="151" customFormat="1" ht="12.75">
      <c r="C1140" s="171"/>
    </row>
    <row r="1141" spans="3:3" s="151" customFormat="1" ht="12.75">
      <c r="C1141" s="171"/>
    </row>
    <row r="1142" spans="3:3" s="151" customFormat="1" ht="12.75">
      <c r="C1142" s="171"/>
    </row>
    <row r="1143" spans="3:3" s="151" customFormat="1" ht="12.75">
      <c r="C1143" s="171"/>
    </row>
    <row r="1144" spans="3:3" s="151" customFormat="1" ht="12.75">
      <c r="C1144" s="171"/>
    </row>
    <row r="1145" spans="3:3" s="151" customFormat="1" ht="12.75">
      <c r="C1145" s="171"/>
    </row>
    <row r="1146" spans="3:3" s="151" customFormat="1" ht="12.75">
      <c r="C1146" s="171"/>
    </row>
    <row r="1147" spans="3:3" s="151" customFormat="1" ht="12.75">
      <c r="C1147" s="171"/>
    </row>
    <row r="1148" spans="3:3" s="151" customFormat="1" ht="12.75">
      <c r="C1148" s="171"/>
    </row>
    <row r="1149" spans="3:3" s="151" customFormat="1" ht="12.75">
      <c r="C1149" s="171"/>
    </row>
    <row r="1150" spans="3:3" s="151" customFormat="1" ht="12.75">
      <c r="C1150" s="171"/>
    </row>
    <row r="1151" spans="3:3" s="151" customFormat="1" ht="12.75">
      <c r="C1151" s="171"/>
    </row>
    <row r="1152" spans="3:3" s="151" customFormat="1" ht="12.75">
      <c r="C1152" s="171"/>
    </row>
    <row r="1153" spans="3:3" s="151" customFormat="1" ht="12.75">
      <c r="C1153" s="171"/>
    </row>
    <row r="1154" spans="3:3" s="151" customFormat="1" ht="12.75">
      <c r="C1154" s="171"/>
    </row>
    <row r="1155" spans="3:3" s="151" customFormat="1" ht="12.75">
      <c r="C1155" s="171"/>
    </row>
    <row r="1156" spans="3:3" s="151" customFormat="1" ht="12.75">
      <c r="C1156" s="171"/>
    </row>
    <row r="1157" spans="3:3" s="151" customFormat="1" ht="12.75">
      <c r="C1157" s="171"/>
    </row>
    <row r="1158" spans="3:3" s="151" customFormat="1" ht="12.75">
      <c r="C1158" s="171"/>
    </row>
    <row r="1159" spans="3:3" s="151" customFormat="1" ht="12.75">
      <c r="C1159" s="171"/>
    </row>
    <row r="1160" spans="3:3" s="151" customFormat="1" ht="12.75">
      <c r="C1160" s="171"/>
    </row>
    <row r="1161" spans="3:3" s="151" customFormat="1" ht="12.75">
      <c r="C1161" s="171"/>
    </row>
    <row r="1162" spans="3:3" s="151" customFormat="1" ht="12.75">
      <c r="C1162" s="171"/>
    </row>
    <row r="1163" spans="3:3" s="151" customFormat="1" ht="12.75">
      <c r="C1163" s="171"/>
    </row>
    <row r="1164" spans="3:3" s="151" customFormat="1" ht="12.75">
      <c r="C1164" s="171"/>
    </row>
    <row r="1165" spans="3:3" s="151" customFormat="1" ht="12.75">
      <c r="C1165" s="171"/>
    </row>
    <row r="1166" spans="3:3" s="151" customFormat="1" ht="12.75">
      <c r="C1166" s="171"/>
    </row>
    <row r="1167" spans="3:3" s="151" customFormat="1" ht="12.75">
      <c r="C1167" s="171"/>
    </row>
    <row r="1168" spans="3:3" s="151" customFormat="1" ht="12.75">
      <c r="C1168" s="171"/>
    </row>
    <row r="1169" spans="3:3" s="151" customFormat="1" ht="12.75">
      <c r="C1169" s="171"/>
    </row>
    <row r="1170" spans="3:3" s="151" customFormat="1" ht="12.75">
      <c r="C1170" s="171"/>
    </row>
    <row r="1171" spans="3:3" s="151" customFormat="1" ht="12.75">
      <c r="C1171" s="171"/>
    </row>
    <row r="1172" spans="3:3" s="151" customFormat="1" ht="12.75">
      <c r="C1172" s="171"/>
    </row>
    <row r="1173" spans="3:3" s="151" customFormat="1" ht="12.75">
      <c r="C1173" s="171"/>
    </row>
    <row r="1174" spans="3:3" s="151" customFormat="1" ht="12.75">
      <c r="C1174" s="171"/>
    </row>
    <row r="1175" spans="3:3" s="151" customFormat="1" ht="12.75">
      <c r="C1175" s="171"/>
    </row>
    <row r="1176" spans="3:3" s="151" customFormat="1" ht="12.75">
      <c r="C1176" s="171"/>
    </row>
    <row r="1177" spans="3:3" s="151" customFormat="1" ht="12.75">
      <c r="C1177" s="171"/>
    </row>
    <row r="1178" spans="3:3" s="151" customFormat="1" ht="12.75">
      <c r="C1178" s="171"/>
    </row>
    <row r="1179" spans="3:3" s="151" customFormat="1" ht="12.75">
      <c r="C1179" s="171"/>
    </row>
    <row r="1180" spans="3:3" s="151" customFormat="1" ht="12.75">
      <c r="C1180" s="171"/>
    </row>
    <row r="1181" spans="3:3" s="151" customFormat="1" ht="12.75">
      <c r="C1181" s="171"/>
    </row>
    <row r="1182" spans="3:3" s="151" customFormat="1" ht="12.75">
      <c r="C1182" s="171"/>
    </row>
    <row r="1183" spans="3:3" s="151" customFormat="1" ht="12.75">
      <c r="C1183" s="171"/>
    </row>
    <row r="1184" spans="3:3" s="151" customFormat="1" ht="12.75">
      <c r="C1184" s="171"/>
    </row>
    <row r="1185" spans="3:3" s="151" customFormat="1" ht="12.75">
      <c r="C1185" s="171"/>
    </row>
    <row r="1186" spans="3:3" s="151" customFormat="1" ht="12.75">
      <c r="C1186" s="171"/>
    </row>
    <row r="1187" spans="3:3" s="151" customFormat="1" ht="12.75">
      <c r="C1187" s="171"/>
    </row>
    <row r="1188" spans="3:3" s="151" customFormat="1" ht="12.75">
      <c r="C1188" s="171"/>
    </row>
    <row r="1189" spans="3:3" s="151" customFormat="1" ht="12.75">
      <c r="C1189" s="171"/>
    </row>
    <row r="1190" spans="3:3" s="151" customFormat="1" ht="12.75">
      <c r="C1190" s="171"/>
    </row>
    <row r="1191" spans="3:3" s="151" customFormat="1" ht="12.75">
      <c r="C1191" s="171"/>
    </row>
    <row r="1192" spans="3:3" s="151" customFormat="1" ht="12.75">
      <c r="C1192" s="171"/>
    </row>
    <row r="1193" spans="3:3" s="151" customFormat="1" ht="12.75">
      <c r="C1193" s="171"/>
    </row>
    <row r="1194" spans="3:3" s="151" customFormat="1" ht="12.75">
      <c r="C1194" s="171"/>
    </row>
    <row r="1195" spans="3:3" s="151" customFormat="1" ht="12.75">
      <c r="C1195" s="171"/>
    </row>
    <row r="1196" spans="3:3" s="151" customFormat="1" ht="12.75">
      <c r="C1196" s="171"/>
    </row>
    <row r="1197" spans="3:3" s="151" customFormat="1" ht="12.75">
      <c r="C1197" s="171"/>
    </row>
    <row r="1198" spans="3:3" s="151" customFormat="1" ht="12.75">
      <c r="C1198" s="171"/>
    </row>
    <row r="1199" spans="3:3" s="151" customFormat="1" ht="12.75">
      <c r="C1199" s="171"/>
    </row>
    <row r="1200" spans="3:3" s="151" customFormat="1" ht="12.75">
      <c r="C1200" s="171"/>
    </row>
    <row r="1201" spans="3:3" s="151" customFormat="1" ht="12.75">
      <c r="C1201" s="171"/>
    </row>
    <row r="1202" spans="3:3" s="151" customFormat="1" ht="12.75">
      <c r="C1202" s="171"/>
    </row>
    <row r="1203" spans="3:3" s="151" customFormat="1" ht="12.75">
      <c r="C1203" s="171"/>
    </row>
    <row r="1204" spans="3:3" s="151" customFormat="1" ht="12.75">
      <c r="C1204" s="171"/>
    </row>
    <row r="1205" spans="3:3" s="151" customFormat="1" ht="12.75">
      <c r="C1205" s="171"/>
    </row>
    <row r="1206" spans="3:3" s="151" customFormat="1" ht="12.75">
      <c r="C1206" s="171"/>
    </row>
    <row r="1207" spans="3:3" s="151" customFormat="1" ht="12.75">
      <c r="C1207" s="171"/>
    </row>
    <row r="1208" spans="3:3" s="151" customFormat="1" ht="12.75">
      <c r="C1208" s="171"/>
    </row>
    <row r="1209" spans="3:3" s="151" customFormat="1" ht="12.75">
      <c r="C1209" s="171"/>
    </row>
    <row r="1210" spans="3:3" s="151" customFormat="1" ht="12.75">
      <c r="C1210" s="171"/>
    </row>
    <row r="1211" spans="3:3" s="151" customFormat="1" ht="12.75">
      <c r="C1211" s="171"/>
    </row>
    <row r="1212" spans="3:3" s="151" customFormat="1" ht="12.75">
      <c r="C1212" s="171"/>
    </row>
    <row r="1213" spans="3:3" s="151" customFormat="1" ht="12.75">
      <c r="C1213" s="171"/>
    </row>
    <row r="1214" spans="3:3" s="151" customFormat="1" ht="12.75">
      <c r="C1214" s="171"/>
    </row>
    <row r="1215" spans="3:3" s="151" customFormat="1" ht="12.75">
      <c r="C1215" s="171"/>
    </row>
    <row r="1216" spans="3:3" s="151" customFormat="1" ht="12.75">
      <c r="C1216" s="171"/>
    </row>
    <row r="1217" spans="3:3" s="151" customFormat="1" ht="12.75">
      <c r="C1217" s="171"/>
    </row>
    <row r="1218" spans="3:3" s="151" customFormat="1" ht="12.75">
      <c r="C1218" s="171"/>
    </row>
    <row r="1219" spans="3:3" s="151" customFormat="1" ht="12.75">
      <c r="C1219" s="171"/>
    </row>
    <row r="1220" spans="3:3" s="151" customFormat="1" ht="12.75">
      <c r="C1220" s="171"/>
    </row>
    <row r="1221" spans="3:3" s="151" customFormat="1" ht="12.75">
      <c r="C1221" s="171"/>
    </row>
    <row r="1222" spans="3:3" s="151" customFormat="1" ht="12.75">
      <c r="C1222" s="171"/>
    </row>
    <row r="1223" spans="3:3" s="151" customFormat="1" ht="12.75">
      <c r="C1223" s="171"/>
    </row>
    <row r="1224" spans="3:3" s="151" customFormat="1" ht="12.75">
      <c r="C1224" s="171"/>
    </row>
    <row r="1225" spans="3:3" s="151" customFormat="1" ht="12.75">
      <c r="C1225" s="171"/>
    </row>
    <row r="1226" spans="3:3" s="151" customFormat="1" ht="12.75">
      <c r="C1226" s="171"/>
    </row>
    <row r="1227" spans="3:3" s="151" customFormat="1" ht="12.75">
      <c r="C1227" s="171"/>
    </row>
    <row r="1228" spans="3:3" s="151" customFormat="1" ht="12.75">
      <c r="C1228" s="171"/>
    </row>
    <row r="1229" spans="3:3" s="151" customFormat="1" ht="12.75">
      <c r="C1229" s="171"/>
    </row>
    <row r="1230" spans="3:3" s="151" customFormat="1" ht="12.75">
      <c r="C1230" s="171"/>
    </row>
    <row r="1231" spans="3:3" s="151" customFormat="1" ht="12.75">
      <c r="C1231" s="171"/>
    </row>
    <row r="1232" spans="3:3" s="151" customFormat="1" ht="12.75">
      <c r="C1232" s="171"/>
    </row>
    <row r="1233" spans="3:3" s="151" customFormat="1" ht="12.75">
      <c r="C1233" s="171"/>
    </row>
    <row r="1234" spans="3:3" s="151" customFormat="1" ht="12.75">
      <c r="C1234" s="171"/>
    </row>
    <row r="1235" spans="3:3" s="151" customFormat="1" ht="12.75">
      <c r="C1235" s="171"/>
    </row>
    <row r="1236" spans="3:3" s="151" customFormat="1" ht="12.75">
      <c r="C1236" s="171"/>
    </row>
    <row r="1237" spans="3:3" s="151" customFormat="1" ht="12.75">
      <c r="C1237" s="171"/>
    </row>
    <row r="1238" spans="3:3" s="151" customFormat="1" ht="12.75">
      <c r="C1238" s="171"/>
    </row>
    <row r="1239" spans="3:3" s="151" customFormat="1" ht="12.75">
      <c r="C1239" s="171"/>
    </row>
    <row r="1240" spans="3:3" s="151" customFormat="1" ht="12.75">
      <c r="C1240" s="171"/>
    </row>
    <row r="1241" spans="3:3" s="151" customFormat="1" ht="12.75">
      <c r="C1241" s="171"/>
    </row>
    <row r="1242" spans="3:3" s="151" customFormat="1" ht="12.75">
      <c r="C1242" s="171"/>
    </row>
    <row r="1243" spans="3:3" s="151" customFormat="1" ht="12.75">
      <c r="C1243" s="171"/>
    </row>
    <row r="1244" spans="3:3" s="151" customFormat="1" ht="12.75">
      <c r="C1244" s="171"/>
    </row>
    <row r="1245" spans="3:3" s="151" customFormat="1" ht="12.75">
      <c r="C1245" s="171"/>
    </row>
    <row r="1246" spans="3:3" s="151" customFormat="1" ht="12.75">
      <c r="C1246" s="171"/>
    </row>
    <row r="1247" spans="3:3" s="151" customFormat="1" ht="12.75">
      <c r="C1247" s="171"/>
    </row>
    <row r="1248" spans="3:3" s="151" customFormat="1" ht="12.75">
      <c r="C1248" s="171"/>
    </row>
    <row r="1249" spans="3:3" s="151" customFormat="1" ht="12.75">
      <c r="C1249" s="171"/>
    </row>
    <row r="1250" spans="3:3" s="151" customFormat="1" ht="12.75">
      <c r="C1250" s="171"/>
    </row>
    <row r="1251" spans="3:3" s="151" customFormat="1" ht="12.75">
      <c r="C1251" s="171"/>
    </row>
    <row r="1252" spans="3:3" s="151" customFormat="1" ht="12.75">
      <c r="C1252" s="171"/>
    </row>
    <row r="1253" spans="3:3" s="151" customFormat="1" ht="12.75">
      <c r="C1253" s="171"/>
    </row>
    <row r="1254" spans="3:3" s="151" customFormat="1" ht="12.75">
      <c r="C1254" s="171"/>
    </row>
    <row r="1255" spans="3:3" s="151" customFormat="1" ht="12.75">
      <c r="C1255" s="171"/>
    </row>
    <row r="1256" spans="3:3" s="151" customFormat="1" ht="12.75">
      <c r="C1256" s="171"/>
    </row>
    <row r="1257" spans="3:3" s="151" customFormat="1" ht="12.75">
      <c r="C1257" s="171"/>
    </row>
    <row r="1258" spans="3:3" s="151" customFormat="1" ht="12.75">
      <c r="C1258" s="171"/>
    </row>
    <row r="1259" spans="3:3" s="151" customFormat="1" ht="12.75">
      <c r="C1259" s="171"/>
    </row>
    <row r="1260" spans="3:3" s="151" customFormat="1" ht="12.75">
      <c r="C1260" s="171"/>
    </row>
    <row r="1261" spans="3:3" s="151" customFormat="1" ht="12.75">
      <c r="C1261" s="171"/>
    </row>
    <row r="1262" spans="3:3" s="151" customFormat="1" ht="12.75">
      <c r="C1262" s="171"/>
    </row>
    <row r="1263" spans="3:3" s="151" customFormat="1" ht="12.75">
      <c r="C1263" s="171"/>
    </row>
    <row r="1264" spans="3:3" s="151" customFormat="1" ht="12.75">
      <c r="C1264" s="171"/>
    </row>
    <row r="1265" spans="3:3" s="151" customFormat="1" ht="12.75">
      <c r="C1265" s="171"/>
    </row>
    <row r="1266" spans="3:3" s="151" customFormat="1" ht="12.75">
      <c r="C1266" s="171"/>
    </row>
    <row r="1267" spans="3:3" s="151" customFormat="1" ht="12.75">
      <c r="C1267" s="171"/>
    </row>
    <row r="1268" spans="3:3" s="151" customFormat="1" ht="12.75">
      <c r="C1268" s="171"/>
    </row>
    <row r="1269" spans="3:3" s="151" customFormat="1" ht="12.75">
      <c r="C1269" s="171"/>
    </row>
    <row r="1270" spans="3:3" s="151" customFormat="1" ht="12.75">
      <c r="C1270" s="171"/>
    </row>
    <row r="1271" spans="3:3" s="151" customFormat="1" ht="12.75">
      <c r="C1271" s="171"/>
    </row>
    <row r="1272" spans="3:3" s="151" customFormat="1" ht="12.75">
      <c r="C1272" s="171"/>
    </row>
    <row r="1273" spans="3:3" s="151" customFormat="1" ht="12.75">
      <c r="C1273" s="171"/>
    </row>
    <row r="1274" spans="3:3" s="151" customFormat="1" ht="12.75">
      <c r="C1274" s="171"/>
    </row>
    <row r="1275" spans="3:3" s="151" customFormat="1" ht="12.75">
      <c r="C1275" s="171"/>
    </row>
    <row r="1276" spans="3:3" s="151" customFormat="1" ht="12.75">
      <c r="C1276" s="171"/>
    </row>
    <row r="1277" spans="3:3" s="151" customFormat="1" ht="12.75">
      <c r="C1277" s="171"/>
    </row>
    <row r="1278" spans="3:3" s="151" customFormat="1" ht="12.75">
      <c r="C1278" s="171"/>
    </row>
    <row r="1279" spans="3:3" s="151" customFormat="1" ht="12.75">
      <c r="C1279" s="171"/>
    </row>
    <row r="1280" spans="3:3" s="151" customFormat="1" ht="12.75">
      <c r="C1280" s="171"/>
    </row>
    <row r="1281" spans="3:3" s="151" customFormat="1" ht="12.75">
      <c r="C1281" s="171"/>
    </row>
    <row r="1282" spans="3:3" s="151" customFormat="1" ht="12.75">
      <c r="C1282" s="171"/>
    </row>
    <row r="1283" spans="3:3" s="151" customFormat="1" ht="12.75">
      <c r="C1283" s="171"/>
    </row>
    <row r="1284" spans="3:3" s="151" customFormat="1" ht="12.75">
      <c r="C1284" s="171"/>
    </row>
    <row r="1285" spans="3:3" s="151" customFormat="1" ht="12.75">
      <c r="C1285" s="171"/>
    </row>
    <row r="1286" spans="3:3" s="151" customFormat="1" ht="12.75">
      <c r="C1286" s="171"/>
    </row>
    <row r="1287" spans="3:3" s="151" customFormat="1" ht="12.75">
      <c r="C1287" s="171"/>
    </row>
    <row r="1288" spans="3:3" s="151" customFormat="1" ht="12.75">
      <c r="C1288" s="171"/>
    </row>
    <row r="1289" spans="3:3" s="151" customFormat="1" ht="12.75">
      <c r="C1289" s="171"/>
    </row>
    <row r="1290" spans="3:3" s="151" customFormat="1" ht="12.75">
      <c r="C1290" s="171"/>
    </row>
    <row r="1291" spans="3:3" s="151" customFormat="1" ht="12.75">
      <c r="C1291" s="171"/>
    </row>
    <row r="1292" spans="3:3" s="151" customFormat="1" ht="12.75">
      <c r="C1292" s="171"/>
    </row>
    <row r="1293" spans="3:3" s="151" customFormat="1" ht="12.75">
      <c r="C1293" s="171"/>
    </row>
    <row r="1294" spans="3:3" s="151" customFormat="1" ht="12.75">
      <c r="C1294" s="171"/>
    </row>
    <row r="1295" spans="3:3" s="151" customFormat="1" ht="12.75">
      <c r="C1295" s="171"/>
    </row>
    <row r="1296" spans="3:3" s="151" customFormat="1" ht="12.75">
      <c r="C1296" s="171"/>
    </row>
    <row r="1297" spans="3:3" s="151" customFormat="1" ht="12.75">
      <c r="C1297" s="171"/>
    </row>
    <row r="1298" spans="3:3" s="151" customFormat="1" ht="12.75">
      <c r="C1298" s="171"/>
    </row>
    <row r="1299" spans="3:3" s="151" customFormat="1" ht="12.75">
      <c r="C1299" s="171"/>
    </row>
    <row r="1300" spans="3:3" s="151" customFormat="1" ht="12.75">
      <c r="C1300" s="171"/>
    </row>
    <row r="1301" spans="3:3" s="151" customFormat="1" ht="12.75">
      <c r="C1301" s="171"/>
    </row>
    <row r="1302" spans="3:3" s="151" customFormat="1" ht="12.75">
      <c r="C1302" s="171"/>
    </row>
    <row r="1303" spans="3:3" s="151" customFormat="1" ht="12.75">
      <c r="C1303" s="171"/>
    </row>
    <row r="1304" spans="3:3" s="151" customFormat="1" ht="12.75">
      <c r="C1304" s="171"/>
    </row>
    <row r="1305" spans="3:3" s="151" customFormat="1" ht="12.75">
      <c r="C1305" s="171"/>
    </row>
    <row r="1306" spans="3:3" s="151" customFormat="1" ht="12.75">
      <c r="C1306" s="171"/>
    </row>
    <row r="1307" spans="3:3" s="151" customFormat="1" ht="12.75">
      <c r="C1307" s="171"/>
    </row>
    <row r="1308" spans="3:3" s="151" customFormat="1" ht="12.75">
      <c r="C1308" s="171"/>
    </row>
    <row r="1309" spans="3:3" s="151" customFormat="1" ht="12.75">
      <c r="C1309" s="171"/>
    </row>
    <row r="1310" spans="3:3" s="151" customFormat="1" ht="12.75">
      <c r="C1310" s="171"/>
    </row>
    <row r="1311" spans="3:3" s="151" customFormat="1" ht="12.75">
      <c r="C1311" s="171"/>
    </row>
    <row r="1312" spans="3:3" s="151" customFormat="1" ht="12.75">
      <c r="C1312" s="171"/>
    </row>
    <row r="1313" spans="3:3" s="151" customFormat="1" ht="12.75">
      <c r="C1313" s="171"/>
    </row>
    <row r="1314" spans="3:3" s="151" customFormat="1" ht="12.75">
      <c r="C1314" s="171"/>
    </row>
    <row r="1315" spans="3:3" s="151" customFormat="1" ht="12.75">
      <c r="C1315" s="171"/>
    </row>
    <row r="1316" spans="3:3" s="151" customFormat="1" ht="12.75">
      <c r="C1316" s="171"/>
    </row>
    <row r="1317" spans="3:3" s="151" customFormat="1" ht="12.75">
      <c r="C1317" s="171"/>
    </row>
    <row r="1318" spans="3:3" s="151" customFormat="1" ht="12.75">
      <c r="C1318" s="171"/>
    </row>
    <row r="1319" spans="3:3" s="151" customFormat="1" ht="12.75">
      <c r="C1319" s="171"/>
    </row>
    <row r="1320" spans="3:3" s="151" customFormat="1" ht="12.75">
      <c r="C1320" s="171"/>
    </row>
    <row r="1321" spans="3:3" s="151" customFormat="1" ht="12.75">
      <c r="C1321" s="171"/>
    </row>
    <row r="1322" spans="3:3" s="151" customFormat="1" ht="12.75">
      <c r="C1322" s="171"/>
    </row>
    <row r="1323" spans="3:3" s="151" customFormat="1" ht="12.75">
      <c r="C1323" s="171"/>
    </row>
    <row r="1324" spans="3:3" s="151" customFormat="1" ht="12.75">
      <c r="C1324" s="171"/>
    </row>
    <row r="1325" spans="3:3" s="151" customFormat="1" ht="12.75">
      <c r="C1325" s="171"/>
    </row>
    <row r="1326" spans="3:3" s="151" customFormat="1" ht="12.75">
      <c r="C1326" s="171"/>
    </row>
    <row r="1327" spans="3:3" s="151" customFormat="1" ht="12.75">
      <c r="C1327" s="171"/>
    </row>
    <row r="1328" spans="3:3" s="151" customFormat="1" ht="12.75">
      <c r="C1328" s="171"/>
    </row>
    <row r="1329" spans="3:3" s="151" customFormat="1" ht="12.75">
      <c r="C1329" s="171"/>
    </row>
    <row r="1330" spans="3:3" s="151" customFormat="1" ht="12.75">
      <c r="C1330" s="171"/>
    </row>
    <row r="1331" spans="3:3" s="151" customFormat="1" ht="12.75">
      <c r="C1331" s="171"/>
    </row>
    <row r="1332" spans="3:3" s="151" customFormat="1" ht="12.75">
      <c r="C1332" s="171"/>
    </row>
    <row r="1333" spans="3:3" s="151" customFormat="1" ht="12.75">
      <c r="C1333" s="171"/>
    </row>
    <row r="1334" spans="3:3" s="151" customFormat="1" ht="12.75">
      <c r="C1334" s="171"/>
    </row>
    <row r="1335" spans="3:3" s="151" customFormat="1" ht="12.75">
      <c r="C1335" s="171"/>
    </row>
    <row r="1336" spans="3:3" s="151" customFormat="1" ht="12.75">
      <c r="C1336" s="171"/>
    </row>
    <row r="1337" spans="3:3" s="151" customFormat="1" ht="12.75">
      <c r="C1337" s="171"/>
    </row>
    <row r="1338" spans="3:3" s="151" customFormat="1" ht="12.75">
      <c r="C1338" s="171"/>
    </row>
    <row r="1339" spans="3:3" s="151" customFormat="1" ht="12.75">
      <c r="C1339" s="171"/>
    </row>
    <row r="1340" spans="3:3" s="151" customFormat="1" ht="12.75">
      <c r="C1340" s="171"/>
    </row>
    <row r="1341" spans="3:3" s="151" customFormat="1" ht="12.75">
      <c r="C1341" s="171"/>
    </row>
    <row r="1342" spans="3:3" s="151" customFormat="1" ht="12.75">
      <c r="C1342" s="171"/>
    </row>
    <row r="1343" spans="3:3" s="151" customFormat="1" ht="12.75">
      <c r="C1343" s="171"/>
    </row>
    <row r="1344" spans="3:3" s="151" customFormat="1" ht="12.75">
      <c r="C1344" s="171"/>
    </row>
    <row r="1345" spans="3:3" s="151" customFormat="1" ht="12.75">
      <c r="C1345" s="171"/>
    </row>
    <row r="1346" spans="3:3" s="151" customFormat="1" ht="12.75">
      <c r="C1346" s="171"/>
    </row>
    <row r="1347" spans="3:3" s="151" customFormat="1" ht="12.75">
      <c r="C1347" s="171"/>
    </row>
    <row r="1348" spans="3:3" s="151" customFormat="1" ht="12.75">
      <c r="C1348" s="171"/>
    </row>
    <row r="1349" spans="3:3" s="151" customFormat="1" ht="12.75">
      <c r="C1349" s="171"/>
    </row>
    <row r="1350" spans="3:3" s="151" customFormat="1" ht="12.75">
      <c r="C1350" s="171"/>
    </row>
    <row r="1351" spans="3:3" s="151" customFormat="1" ht="12.75">
      <c r="C1351" s="171"/>
    </row>
    <row r="1352" spans="3:3" s="151" customFormat="1" ht="12.75">
      <c r="C1352" s="171"/>
    </row>
    <row r="1353" spans="3:3" s="151" customFormat="1" ht="12.75">
      <c r="C1353" s="171"/>
    </row>
    <row r="1354" spans="3:3" s="151" customFormat="1" ht="12.75">
      <c r="C1354" s="171"/>
    </row>
    <row r="1355" spans="3:3" s="151" customFormat="1" ht="12.75">
      <c r="C1355" s="171"/>
    </row>
    <row r="1356" spans="3:3" s="151" customFormat="1" ht="12.75">
      <c r="C1356" s="171"/>
    </row>
    <row r="1357" spans="3:3" s="151" customFormat="1" ht="12.75">
      <c r="C1357" s="171"/>
    </row>
    <row r="1358" spans="3:3" s="151" customFormat="1" ht="12.75">
      <c r="C1358" s="171"/>
    </row>
    <row r="1359" spans="3:3" s="151" customFormat="1" ht="12.75">
      <c r="C1359" s="171"/>
    </row>
    <row r="1360" spans="3:3" s="151" customFormat="1" ht="12.75">
      <c r="C1360" s="171"/>
    </row>
    <row r="1361" spans="3:3" s="151" customFormat="1" ht="12.75">
      <c r="C1361" s="171"/>
    </row>
    <row r="1362" spans="3:3" s="151" customFormat="1" ht="12.75">
      <c r="C1362" s="171"/>
    </row>
    <row r="1363" spans="3:3" s="151" customFormat="1" ht="12.75">
      <c r="C1363" s="171"/>
    </row>
    <row r="1364" spans="3:3" s="151" customFormat="1" ht="12.75">
      <c r="C1364" s="171"/>
    </row>
    <row r="1365" spans="3:3" s="151" customFormat="1" ht="12.75">
      <c r="C1365" s="171"/>
    </row>
    <row r="1366" spans="3:3" s="151" customFormat="1" ht="12.75">
      <c r="C1366" s="171"/>
    </row>
    <row r="1367" spans="3:3" s="151" customFormat="1" ht="12.75">
      <c r="C1367" s="171"/>
    </row>
    <row r="1368" spans="3:3" s="151" customFormat="1" ht="12.75">
      <c r="C1368" s="171"/>
    </row>
    <row r="1369" spans="3:3" s="151" customFormat="1" ht="12.75">
      <c r="C1369" s="171"/>
    </row>
    <row r="1370" spans="3:3" s="151" customFormat="1" ht="12.75">
      <c r="C1370" s="171"/>
    </row>
    <row r="1371" spans="3:3" s="151" customFormat="1" ht="12.75">
      <c r="C1371" s="171"/>
    </row>
    <row r="1372" spans="3:3" s="151" customFormat="1" ht="12.75">
      <c r="C1372" s="171"/>
    </row>
    <row r="1373" spans="3:3" s="151" customFormat="1" ht="12.75">
      <c r="C1373" s="171"/>
    </row>
    <row r="1374" spans="3:3" s="151" customFormat="1" ht="12.75">
      <c r="C1374" s="171"/>
    </row>
    <row r="1375" spans="3:3" s="151" customFormat="1" ht="12.75">
      <c r="C1375" s="171"/>
    </row>
    <row r="1376" spans="3:3" s="151" customFormat="1" ht="12.75">
      <c r="C1376" s="171"/>
    </row>
    <row r="1377" spans="3:3" s="151" customFormat="1" ht="12.75">
      <c r="C1377" s="171"/>
    </row>
    <row r="1378" spans="3:3" s="151" customFormat="1" ht="12.75">
      <c r="C1378" s="171"/>
    </row>
    <row r="1379" spans="3:3" s="151" customFormat="1" ht="12.75">
      <c r="C1379" s="171"/>
    </row>
    <row r="1380" spans="3:3" s="151" customFormat="1" ht="12.75">
      <c r="C1380" s="171"/>
    </row>
    <row r="1381" spans="3:3" s="151" customFormat="1" ht="12.75">
      <c r="C1381" s="171"/>
    </row>
    <row r="1382" spans="3:3" s="151" customFormat="1" ht="12.75">
      <c r="C1382" s="171"/>
    </row>
    <row r="1383" spans="3:3" s="151" customFormat="1" ht="12.75">
      <c r="C1383" s="171"/>
    </row>
    <row r="1384" spans="3:3" s="151" customFormat="1" ht="12.75">
      <c r="C1384" s="171"/>
    </row>
    <row r="1385" spans="3:3" s="151" customFormat="1" ht="12.75">
      <c r="C1385" s="171"/>
    </row>
    <row r="1386" spans="3:3" s="151" customFormat="1" ht="12.75">
      <c r="C1386" s="171"/>
    </row>
    <row r="1387" spans="3:3" s="151" customFormat="1" ht="12.75">
      <c r="C1387" s="171"/>
    </row>
    <row r="1388" spans="3:3" s="151" customFormat="1" ht="12.75">
      <c r="C1388" s="171"/>
    </row>
    <row r="1389" spans="3:3" s="151" customFormat="1" ht="12.75">
      <c r="C1389" s="171"/>
    </row>
    <row r="1390" spans="3:3" s="151" customFormat="1" ht="12.75">
      <c r="C1390" s="171"/>
    </row>
    <row r="1391" spans="3:3" s="151" customFormat="1" ht="12.75">
      <c r="C1391" s="171"/>
    </row>
    <row r="1392" spans="3:3" s="151" customFormat="1" ht="12.75">
      <c r="C1392" s="171"/>
    </row>
    <row r="1393" spans="3:3" s="151" customFormat="1" ht="12.75">
      <c r="C1393" s="171"/>
    </row>
    <row r="1394" spans="3:3" s="151" customFormat="1" ht="12.75">
      <c r="C1394" s="171"/>
    </row>
    <row r="1395" spans="3:3" s="151" customFormat="1" ht="12.75">
      <c r="C1395" s="171"/>
    </row>
    <row r="1396" spans="3:3" s="151" customFormat="1" ht="12.75">
      <c r="C1396" s="171"/>
    </row>
    <row r="1397" spans="3:3" s="151" customFormat="1" ht="12.75">
      <c r="C1397" s="171"/>
    </row>
    <row r="1398" spans="3:3" s="151" customFormat="1" ht="12.75">
      <c r="C1398" s="171"/>
    </row>
    <row r="1399" spans="3:3" s="151" customFormat="1" ht="12.75">
      <c r="C1399" s="171"/>
    </row>
    <row r="1400" spans="3:3" s="151" customFormat="1" ht="12.75">
      <c r="C1400" s="171"/>
    </row>
    <row r="1401" spans="3:3" s="151" customFormat="1" ht="12.75">
      <c r="C1401" s="171"/>
    </row>
    <row r="1402" spans="3:3" s="151" customFormat="1" ht="12.75">
      <c r="C1402" s="171"/>
    </row>
    <row r="1403" spans="3:3" s="151" customFormat="1" ht="12.75">
      <c r="C1403" s="171"/>
    </row>
    <row r="1404" spans="3:3" s="151" customFormat="1" ht="12.75">
      <c r="C1404" s="171"/>
    </row>
    <row r="1405" spans="3:3" s="151" customFormat="1" ht="12.75">
      <c r="C1405" s="171"/>
    </row>
    <row r="1406" spans="3:3" s="151" customFormat="1" ht="12.75">
      <c r="C1406" s="171"/>
    </row>
    <row r="1407" spans="3:3" s="151" customFormat="1" ht="12.75">
      <c r="C1407" s="171"/>
    </row>
    <row r="1408" spans="3:3" s="151" customFormat="1" ht="12.75">
      <c r="C1408" s="171"/>
    </row>
    <row r="1409" spans="3:3" s="151" customFormat="1" ht="12.75">
      <c r="C1409" s="171"/>
    </row>
    <row r="1410" spans="3:3" s="151" customFormat="1" ht="12.75">
      <c r="C1410" s="171"/>
    </row>
    <row r="1411" spans="3:3" s="151" customFormat="1" ht="12.75">
      <c r="C1411" s="171"/>
    </row>
    <row r="1412" spans="3:3" s="151" customFormat="1" ht="12.75">
      <c r="C1412" s="171"/>
    </row>
    <row r="1413" spans="3:3" s="151" customFormat="1" ht="12.75">
      <c r="C1413" s="171"/>
    </row>
    <row r="1414" spans="3:3" s="151" customFormat="1" ht="12.75">
      <c r="C1414" s="171"/>
    </row>
    <row r="1415" spans="3:3" s="151" customFormat="1" ht="12.75">
      <c r="C1415" s="171"/>
    </row>
    <row r="1416" spans="3:3" s="151" customFormat="1" ht="12.75">
      <c r="C1416" s="171"/>
    </row>
    <row r="1417" spans="3:3" s="151" customFormat="1" ht="12.75">
      <c r="C1417" s="171"/>
    </row>
    <row r="1418" spans="3:3" s="151" customFormat="1" ht="12.75">
      <c r="C1418" s="171"/>
    </row>
    <row r="1419" spans="3:3" s="151" customFormat="1" ht="12.75">
      <c r="C1419" s="171"/>
    </row>
    <row r="1420" spans="3:3" s="151" customFormat="1" ht="12.75">
      <c r="C1420" s="171"/>
    </row>
    <row r="1421" spans="3:3" s="151" customFormat="1" ht="12.75">
      <c r="C1421" s="171"/>
    </row>
    <row r="1422" spans="3:3" s="151" customFormat="1" ht="12.75">
      <c r="C1422" s="171"/>
    </row>
    <row r="1423" spans="3:3" s="151" customFormat="1" ht="12.75">
      <c r="C1423" s="171"/>
    </row>
    <row r="1424" spans="3:3" s="151" customFormat="1" ht="12.75">
      <c r="C1424" s="171"/>
    </row>
    <row r="1425" spans="3:3" s="151" customFormat="1" ht="12.75">
      <c r="C1425" s="171"/>
    </row>
    <row r="1426" spans="3:3" s="151" customFormat="1" ht="12.75">
      <c r="C1426" s="171"/>
    </row>
    <row r="1427" spans="3:3" s="151" customFormat="1" ht="12.75">
      <c r="C1427" s="171"/>
    </row>
    <row r="1428" spans="3:3" s="151" customFormat="1" ht="12.75">
      <c r="C1428" s="171"/>
    </row>
    <row r="1429" spans="3:3" s="151" customFormat="1" ht="12.75">
      <c r="C1429" s="171"/>
    </row>
    <row r="1430" spans="3:3" s="151" customFormat="1" ht="12.75">
      <c r="C1430" s="171"/>
    </row>
    <row r="1431" spans="3:3" s="151" customFormat="1" ht="12.75">
      <c r="C1431" s="171"/>
    </row>
    <row r="1432" spans="3:3" s="151" customFormat="1" ht="12.75">
      <c r="C1432" s="171"/>
    </row>
    <row r="1433" spans="3:3" s="151" customFormat="1" ht="12.75">
      <c r="C1433" s="171"/>
    </row>
    <row r="1434" spans="3:3" s="151" customFormat="1" ht="12.75">
      <c r="C1434" s="171"/>
    </row>
    <row r="1435" spans="3:3" s="151" customFormat="1" ht="12.75">
      <c r="C1435" s="171"/>
    </row>
    <row r="1436" spans="3:3" s="151" customFormat="1" ht="12.75">
      <c r="C1436" s="171"/>
    </row>
    <row r="1437" spans="3:3" s="151" customFormat="1" ht="12.75">
      <c r="C1437" s="171"/>
    </row>
    <row r="1438" spans="3:3" s="151" customFormat="1" ht="12.75">
      <c r="C1438" s="171"/>
    </row>
    <row r="1439" spans="3:3" s="151" customFormat="1" ht="12.75">
      <c r="C1439" s="171"/>
    </row>
    <row r="1440" spans="3:3" s="151" customFormat="1" ht="12.75">
      <c r="C1440" s="171"/>
    </row>
    <row r="1441" spans="3:3" s="151" customFormat="1" ht="12.75">
      <c r="C1441" s="171"/>
    </row>
    <row r="1442" spans="3:3" s="151" customFormat="1" ht="12.75">
      <c r="C1442" s="171"/>
    </row>
    <row r="1443" spans="3:3" s="151" customFormat="1" ht="12.75">
      <c r="C1443" s="171"/>
    </row>
    <row r="1444" spans="3:3" s="151" customFormat="1" ht="12.75">
      <c r="C1444" s="171"/>
    </row>
    <row r="1445" spans="3:3" s="151" customFormat="1" ht="12.75">
      <c r="C1445" s="171"/>
    </row>
    <row r="1446" spans="3:3" s="151" customFormat="1" ht="12.75">
      <c r="C1446" s="171"/>
    </row>
    <row r="1447" spans="3:3" s="151" customFormat="1" ht="12.75">
      <c r="C1447" s="171"/>
    </row>
    <row r="1448" spans="3:3" s="151" customFormat="1" ht="12.75">
      <c r="C1448" s="171"/>
    </row>
    <row r="1449" spans="3:3" s="151" customFormat="1" ht="12.75">
      <c r="C1449" s="171"/>
    </row>
    <row r="1450" spans="3:3" s="151" customFormat="1" ht="12.75">
      <c r="C1450" s="171"/>
    </row>
    <row r="1451" spans="3:3" s="151" customFormat="1" ht="12.75">
      <c r="C1451" s="171"/>
    </row>
    <row r="1452" spans="3:3" s="151" customFormat="1" ht="12.75">
      <c r="C1452" s="171"/>
    </row>
    <row r="1453" spans="3:3" s="151" customFormat="1" ht="12.75">
      <c r="C1453" s="171"/>
    </row>
    <row r="1454" spans="3:3" s="151" customFormat="1" ht="12.75">
      <c r="C1454" s="171"/>
    </row>
    <row r="1455" spans="3:3" s="151" customFormat="1" ht="12.75">
      <c r="C1455" s="171"/>
    </row>
    <row r="1456" spans="3:3" s="151" customFormat="1" ht="12.75">
      <c r="C1456" s="171"/>
    </row>
    <row r="1457" spans="3:3" s="151" customFormat="1" ht="12.75">
      <c r="C1457" s="171"/>
    </row>
    <row r="1458" spans="3:3" s="151" customFormat="1" ht="12.75">
      <c r="C1458" s="171"/>
    </row>
    <row r="1459" spans="3:3" s="151" customFormat="1" ht="12.75">
      <c r="C1459" s="171"/>
    </row>
    <row r="1460" spans="3:3" s="151" customFormat="1" ht="12.75">
      <c r="C1460" s="171"/>
    </row>
    <row r="1461" spans="3:3" s="151" customFormat="1" ht="12.75">
      <c r="C1461" s="171"/>
    </row>
    <row r="1462" spans="3:3" s="151" customFormat="1" ht="12.75">
      <c r="C1462" s="171"/>
    </row>
    <row r="1463" spans="3:3" s="151" customFormat="1" ht="12.75">
      <c r="C1463" s="171"/>
    </row>
    <row r="1464" spans="3:3" s="151" customFormat="1" ht="12.75">
      <c r="C1464" s="171"/>
    </row>
    <row r="1465" spans="3:3" s="151" customFormat="1" ht="12.75">
      <c r="C1465" s="171"/>
    </row>
    <row r="1466" spans="3:3" s="151" customFormat="1" ht="12.75">
      <c r="C1466" s="171"/>
    </row>
    <row r="1467" spans="3:3" s="151" customFormat="1" ht="12.75">
      <c r="C1467" s="171"/>
    </row>
    <row r="1468" spans="3:3" s="151" customFormat="1" ht="12.75">
      <c r="C1468" s="171"/>
    </row>
    <row r="1469" spans="3:3" s="151" customFormat="1" ht="12.75">
      <c r="C1469" s="171"/>
    </row>
    <row r="1470" spans="3:3" s="151" customFormat="1" ht="12.75">
      <c r="C1470" s="171"/>
    </row>
    <row r="1471" spans="3:3" s="151" customFormat="1" ht="12.75">
      <c r="C1471" s="171"/>
    </row>
    <row r="1472" spans="3:3" s="151" customFormat="1" ht="12.75">
      <c r="C1472" s="171"/>
    </row>
    <row r="1473" spans="3:3" s="151" customFormat="1" ht="12.75">
      <c r="C1473" s="171"/>
    </row>
    <row r="1474" spans="3:3" s="151" customFormat="1" ht="12.75">
      <c r="C1474" s="171"/>
    </row>
    <row r="1475" spans="3:3" s="151" customFormat="1" ht="12.75">
      <c r="C1475" s="171"/>
    </row>
    <row r="1476" spans="3:3" s="151" customFormat="1" ht="12.75">
      <c r="C1476" s="171"/>
    </row>
    <row r="1477" spans="3:3" s="151" customFormat="1" ht="12.75">
      <c r="C1477" s="171"/>
    </row>
    <row r="1478" spans="3:3" s="151" customFormat="1" ht="12.75">
      <c r="C1478" s="171"/>
    </row>
    <row r="1479" spans="3:3" s="151" customFormat="1" ht="12.75">
      <c r="C1479" s="171"/>
    </row>
    <row r="1480" spans="3:3" s="151" customFormat="1" ht="12.75">
      <c r="C1480" s="171"/>
    </row>
    <row r="1481" spans="3:3" s="151" customFormat="1" ht="12.75">
      <c r="C1481" s="171"/>
    </row>
    <row r="1482" spans="3:3" s="151" customFormat="1" ht="12.75">
      <c r="C1482" s="171"/>
    </row>
    <row r="1483" spans="3:3" s="151" customFormat="1" ht="12.75">
      <c r="C1483" s="171"/>
    </row>
    <row r="1484" spans="3:3" s="151" customFormat="1" ht="12.75">
      <c r="C1484" s="171"/>
    </row>
    <row r="1485" spans="3:3" s="151" customFormat="1" ht="12.75">
      <c r="C1485" s="171"/>
    </row>
    <row r="1486" spans="3:3" s="151" customFormat="1" ht="12.75">
      <c r="C1486" s="171"/>
    </row>
    <row r="1487" spans="3:3" s="151" customFormat="1" ht="12.75">
      <c r="C1487" s="171"/>
    </row>
    <row r="1488" spans="3:3" s="151" customFormat="1" ht="12.75">
      <c r="C1488" s="171"/>
    </row>
    <row r="1489" spans="3:3" s="151" customFormat="1" ht="12.75">
      <c r="C1489" s="171"/>
    </row>
    <row r="1490" spans="3:3" s="151" customFormat="1" ht="12.75">
      <c r="C1490" s="171"/>
    </row>
    <row r="1491" spans="3:3" s="151" customFormat="1" ht="12.75">
      <c r="C1491" s="171"/>
    </row>
    <row r="1492" spans="3:3" s="151" customFormat="1" ht="12.75">
      <c r="C1492" s="171"/>
    </row>
    <row r="1493" spans="3:3" s="151" customFormat="1" ht="12.75">
      <c r="C1493" s="171"/>
    </row>
    <row r="1494" spans="3:3" s="151" customFormat="1" ht="12.75">
      <c r="C1494" s="171"/>
    </row>
    <row r="1495" spans="3:3" s="151" customFormat="1" ht="12.75">
      <c r="C1495" s="171"/>
    </row>
    <row r="1496" spans="3:3" s="151" customFormat="1" ht="12.75">
      <c r="C1496" s="171"/>
    </row>
    <row r="1497" spans="3:3" s="151" customFormat="1" ht="12.75">
      <c r="C1497" s="171"/>
    </row>
    <row r="1498" spans="3:3" s="151" customFormat="1" ht="12.75">
      <c r="C1498" s="171"/>
    </row>
    <row r="1499" spans="3:3" s="151" customFormat="1" ht="12.75">
      <c r="C1499" s="171"/>
    </row>
    <row r="1500" spans="3:3" s="151" customFormat="1" ht="12.75">
      <c r="C1500" s="171"/>
    </row>
    <row r="1501" spans="3:3" s="151" customFormat="1" ht="12.75">
      <c r="C1501" s="171"/>
    </row>
    <row r="1502" spans="3:3" s="151" customFormat="1" ht="12.75">
      <c r="C1502" s="171"/>
    </row>
    <row r="1503" spans="3:3" s="151" customFormat="1" ht="12.75">
      <c r="C1503" s="171"/>
    </row>
    <row r="1504" spans="3:3" s="151" customFormat="1" ht="12.75">
      <c r="C1504" s="171"/>
    </row>
    <row r="1505" spans="3:3" s="151" customFormat="1" ht="12.75">
      <c r="C1505" s="171"/>
    </row>
    <row r="1506" spans="3:3" s="151" customFormat="1" ht="12.75">
      <c r="C1506" s="171"/>
    </row>
    <row r="1507" spans="3:3" s="151" customFormat="1" ht="12.75">
      <c r="C1507" s="171"/>
    </row>
    <row r="1508" spans="3:3" s="151" customFormat="1" ht="12.75">
      <c r="C1508" s="171"/>
    </row>
    <row r="1509" spans="3:3" s="151" customFormat="1" ht="12.75">
      <c r="C1509" s="171"/>
    </row>
    <row r="1510" spans="3:3" s="151" customFormat="1" ht="12.75">
      <c r="C1510" s="171"/>
    </row>
    <row r="1511" spans="3:3" s="151" customFormat="1" ht="12.75">
      <c r="C1511" s="171"/>
    </row>
    <row r="1512" spans="3:3" s="151" customFormat="1" ht="12.75">
      <c r="C1512" s="171"/>
    </row>
    <row r="1513" spans="3:3" s="151" customFormat="1" ht="12.75">
      <c r="C1513" s="171"/>
    </row>
    <row r="1514" spans="3:3" s="151" customFormat="1" ht="12.75">
      <c r="C1514" s="171"/>
    </row>
    <row r="1515" spans="3:3" s="151" customFormat="1" ht="12.75">
      <c r="C1515" s="171"/>
    </row>
    <row r="1516" spans="3:3" s="151" customFormat="1" ht="12.75">
      <c r="C1516" s="171"/>
    </row>
    <row r="1517" spans="3:3" s="151" customFormat="1" ht="12.75">
      <c r="C1517" s="171"/>
    </row>
    <row r="1518" spans="3:3" s="151" customFormat="1" ht="12.75">
      <c r="C1518" s="171"/>
    </row>
    <row r="1519" spans="3:3" s="151" customFormat="1" ht="12.75">
      <c r="C1519" s="171"/>
    </row>
    <row r="1520" spans="3:3" s="151" customFormat="1" ht="12.75">
      <c r="C1520" s="171"/>
    </row>
    <row r="1521" spans="3:3" s="151" customFormat="1" ht="12.75">
      <c r="C1521" s="171"/>
    </row>
    <row r="1522" spans="3:3" s="151" customFormat="1" ht="12.75">
      <c r="C1522" s="171"/>
    </row>
    <row r="1523" spans="3:3" s="151" customFormat="1" ht="12.75">
      <c r="C1523" s="171"/>
    </row>
    <row r="1524" spans="3:3" s="151" customFormat="1" ht="12.75">
      <c r="C1524" s="171"/>
    </row>
    <row r="1525" spans="3:3" s="151" customFormat="1" ht="12.75">
      <c r="C1525" s="171"/>
    </row>
    <row r="1526" spans="3:3" s="151" customFormat="1" ht="12.75">
      <c r="C1526" s="171"/>
    </row>
    <row r="1527" spans="3:3" s="151" customFormat="1" ht="12.75">
      <c r="C1527" s="171"/>
    </row>
    <row r="1528" spans="3:3" s="151" customFormat="1" ht="12.75">
      <c r="C1528" s="171"/>
    </row>
    <row r="1529" spans="3:3" s="151" customFormat="1" ht="12.75">
      <c r="C1529" s="171"/>
    </row>
    <row r="1530" spans="3:3" s="151" customFormat="1" ht="12.75">
      <c r="C1530" s="171"/>
    </row>
    <row r="1531" spans="3:3" s="151" customFormat="1" ht="12.75">
      <c r="C1531" s="171"/>
    </row>
    <row r="1532" spans="3:3" s="151" customFormat="1" ht="12.75">
      <c r="C1532" s="171"/>
    </row>
    <row r="1533" spans="3:3" s="151" customFormat="1" ht="12.75">
      <c r="C1533" s="171"/>
    </row>
    <row r="1534" spans="3:3" s="151" customFormat="1" ht="12.75">
      <c r="C1534" s="171"/>
    </row>
    <row r="1535" spans="3:3" s="151" customFormat="1" ht="12.75">
      <c r="C1535" s="171"/>
    </row>
    <row r="1536" spans="3:3" s="151" customFormat="1" ht="12.75">
      <c r="C1536" s="171"/>
    </row>
    <row r="1537" spans="3:3" s="151" customFormat="1" ht="12.75">
      <c r="C1537" s="171"/>
    </row>
    <row r="1538" spans="3:3" s="151" customFormat="1" ht="12.75">
      <c r="C1538" s="171"/>
    </row>
    <row r="1539" spans="3:3" s="151" customFormat="1" ht="12.75">
      <c r="C1539" s="171"/>
    </row>
    <row r="1540" spans="3:3" s="151" customFormat="1" ht="12.75">
      <c r="C1540" s="171"/>
    </row>
    <row r="1541" spans="3:3" s="151" customFormat="1" ht="12.75">
      <c r="C1541" s="171"/>
    </row>
    <row r="1542" spans="3:3" s="151" customFormat="1" ht="12.75">
      <c r="C1542" s="171"/>
    </row>
    <row r="1543" spans="3:3" s="151" customFormat="1" ht="12.75">
      <c r="C1543" s="171"/>
    </row>
    <row r="1544" spans="3:3" s="151" customFormat="1" ht="12.75">
      <c r="C1544" s="171"/>
    </row>
    <row r="1545" spans="3:3" s="151" customFormat="1" ht="12.75">
      <c r="C1545" s="171"/>
    </row>
    <row r="1546" spans="3:3" s="151" customFormat="1" ht="12.75">
      <c r="C1546" s="171"/>
    </row>
    <row r="1547" spans="3:3" s="151" customFormat="1" ht="12.75">
      <c r="C1547" s="17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4:E4"/>
  </mergeCells>
  <dataValidations count="5">
    <dataValidation allowBlank="1" showInputMessage="1" showErrorMessage="1" prompt="Corresponde al número de la cuenta de acuerdo al Plan de Cuentas emitido por el CONAC (DOF 22/11/2010)." sqref="A11:A13" xr:uid="{00000000-0002-0000-0E00-000000000000}"/>
    <dataValidation allowBlank="1" showInputMessage="1" showErrorMessage="1" prompt="Corresponde al nombre o descripción de la cuenta de acuerdo al Plan de Cuentas emitido por el CONAC." sqref="B11:B13" xr:uid="{00000000-0002-0000-0E00-000001000000}"/>
    <dataValidation allowBlank="1" showInputMessage="1" showErrorMessage="1" prompt="Especificar origen de dicho recurso: Federal, Estatal, Municipal, Particulares." sqref="D11:D13" xr:uid="{00000000-0002-0000-0E00-000002000000}"/>
    <dataValidation allowBlank="1" showInputMessage="1" showErrorMessage="1" prompt="Características cualitativas significativas que les impacten financieramente." sqref="E11:E13" xr:uid="{00000000-0002-0000-0E00-000003000000}"/>
    <dataValidation allowBlank="1" showInputMessage="1" showErrorMessage="1" prompt="Saldo final del periodo que corresponde la cuenta pública presentada (mensual:  enero, febrero, marzo, etc.; trimestral: 1er, 2do, 3ro. o 4to.)." sqref="C11:C13" xr:uid="{00000000-0002-0000-0E00-000004000000}"/>
  </dataValidations>
  <pageMargins left="0.70866141732283472" right="0.70866141732283472" top="0.74803149606299213" bottom="0.74803149606299213" header="0.31496062992125984" footer="0.31496062992125984"/>
  <pageSetup paperSize="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1547"/>
  <sheetViews>
    <sheetView topLeftCell="A7" zoomScale="70" zoomScaleNormal="70" zoomScaleSheetLayoutView="100" workbookViewId="0">
      <selection activeCell="F18" sqref="F18"/>
    </sheetView>
  </sheetViews>
  <sheetFormatPr defaultColWidth="11.42578125" defaultRowHeight="11.25"/>
  <cols>
    <col min="1" max="1" width="7.140625" style="6" customWidth="1"/>
    <col min="2" max="2" width="15.140625" style="1" customWidth="1"/>
    <col min="3" max="3" width="11.42578125" style="1"/>
    <col min="4" max="4" width="11.5703125" style="1" customWidth="1"/>
    <col min="5" max="5" width="10.85546875" style="1" bestFit="1" customWidth="1"/>
    <col min="6" max="6" width="8.140625" style="7" customWidth="1"/>
    <col min="7" max="8" width="12.7109375" style="7" customWidth="1"/>
    <col min="9" max="9" width="13.42578125" style="7" bestFit="1" customWidth="1"/>
    <col min="10" max="10" width="9.42578125" style="7" customWidth="1"/>
    <col min="11" max="11" width="10" style="7" customWidth="1"/>
    <col min="12" max="12" width="13" style="7" customWidth="1"/>
    <col min="13" max="13" width="12.7109375" style="7" customWidth="1"/>
    <col min="14" max="14" width="13" style="7" customWidth="1"/>
    <col min="15" max="15" width="12.7109375" style="7" bestFit="1" customWidth="1"/>
    <col min="16" max="16" width="9.140625" style="1" customWidth="1"/>
    <col min="17" max="18" width="10.7109375" style="1" customWidth="1"/>
    <col min="19" max="19" width="10.7109375" style="8" customWidth="1"/>
    <col min="20" max="20" width="11.28515625" style="1" customWidth="1"/>
    <col min="21" max="21" width="8.85546875" style="1" bestFit="1" customWidth="1"/>
    <col min="22" max="22" width="8.28515625" style="1" customWidth="1"/>
    <col min="23" max="23" width="9.28515625" style="1" bestFit="1" customWidth="1"/>
    <col min="24" max="24" width="16" style="1" customWidth="1"/>
    <col min="25" max="25" width="11.28515625" style="1" customWidth="1"/>
    <col min="26" max="26" width="11" style="1" customWidth="1"/>
    <col min="27" max="27" width="12.85546875" style="1" customWidth="1"/>
    <col min="28" max="28" width="11.42578125" style="3"/>
    <col min="29" max="16384" width="11.42578125" style="5"/>
  </cols>
  <sheetData>
    <row r="1" spans="1:28" s="220" customFormat="1" ht="12.75">
      <c r="A1" s="485" t="s">
        <v>53</v>
      </c>
      <c r="B1" s="486"/>
      <c r="C1" s="486"/>
      <c r="D1" s="486"/>
      <c r="E1" s="487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249"/>
      <c r="Q1" s="249"/>
      <c r="R1" s="249"/>
      <c r="S1" s="250"/>
      <c r="T1" s="249"/>
      <c r="U1" s="249"/>
      <c r="V1" s="249"/>
      <c r="W1" s="249"/>
      <c r="X1" s="249"/>
      <c r="Y1" s="249"/>
      <c r="Z1" s="249"/>
      <c r="AA1" s="249"/>
      <c r="AB1" s="198"/>
    </row>
    <row r="2" spans="1:28" s="220" customFormat="1" ht="18" customHeight="1">
      <c r="A2" s="488" t="s">
        <v>35</v>
      </c>
      <c r="B2" s="489"/>
      <c r="C2" s="489"/>
      <c r="D2" s="489"/>
      <c r="E2" s="490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186" t="s">
        <v>57</v>
      </c>
      <c r="AB2" s="198"/>
    </row>
    <row r="3" spans="1:28" s="220" customFormat="1" ht="12.75">
      <c r="A3" s="488" t="s">
        <v>921</v>
      </c>
      <c r="B3" s="489"/>
      <c r="C3" s="489"/>
      <c r="D3" s="489"/>
      <c r="E3" s="490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473"/>
      <c r="Q3" s="473"/>
      <c r="R3" s="473"/>
      <c r="S3" s="252"/>
      <c r="T3" s="473"/>
      <c r="U3" s="473"/>
      <c r="V3" s="473"/>
      <c r="W3" s="473"/>
      <c r="X3" s="473"/>
      <c r="Y3" s="473"/>
      <c r="Z3" s="473"/>
      <c r="AA3" s="249"/>
      <c r="AB3" s="198"/>
    </row>
    <row r="4" spans="1:28" s="220" customFormat="1" ht="12.75">
      <c r="A4" s="491" t="s">
        <v>55</v>
      </c>
      <c r="B4" s="521"/>
      <c r="C4" s="521"/>
      <c r="D4" s="521"/>
      <c r="E4" s="522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473"/>
      <c r="Q4" s="473"/>
      <c r="R4" s="473"/>
      <c r="S4" s="252"/>
      <c r="T4" s="473"/>
      <c r="U4" s="473"/>
      <c r="V4" s="473"/>
      <c r="W4" s="473"/>
      <c r="X4" s="473"/>
      <c r="Y4" s="473"/>
      <c r="Z4" s="473"/>
      <c r="AA4" s="473"/>
      <c r="AB4" s="198"/>
    </row>
    <row r="5" spans="1:28" s="220" customFormat="1" ht="12.75">
      <c r="A5" s="251"/>
      <c r="B5" s="249"/>
      <c r="C5" s="249"/>
      <c r="D5" s="249"/>
      <c r="E5" s="249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473"/>
      <c r="Q5" s="473"/>
      <c r="R5" s="473"/>
      <c r="S5" s="252"/>
      <c r="T5" s="473"/>
      <c r="U5" s="473"/>
      <c r="V5" s="473"/>
      <c r="W5" s="473"/>
      <c r="X5" s="473"/>
      <c r="Y5" s="473"/>
      <c r="Z5" s="473"/>
      <c r="AA5" s="473"/>
      <c r="AB5" s="198"/>
    </row>
    <row r="6" spans="1:28" s="220" customFormat="1" ht="11.25" customHeight="1">
      <c r="A6" s="251" t="s">
        <v>922</v>
      </c>
      <c r="B6" s="251"/>
      <c r="C6" s="251"/>
      <c r="D6" s="251"/>
      <c r="E6" s="251"/>
      <c r="F6" s="253"/>
      <c r="G6" s="253"/>
      <c r="H6" s="253"/>
      <c r="I6" s="253"/>
      <c r="J6" s="143"/>
      <c r="K6" s="143"/>
      <c r="L6" s="143"/>
      <c r="M6" s="143"/>
      <c r="N6" s="143"/>
      <c r="O6" s="214"/>
      <c r="P6" s="508" t="s">
        <v>923</v>
      </c>
      <c r="Q6" s="508"/>
      <c r="R6" s="508"/>
      <c r="S6" s="508"/>
      <c r="T6" s="508"/>
      <c r="U6" s="473"/>
      <c r="V6" s="473"/>
      <c r="W6" s="473"/>
      <c r="X6" s="473"/>
      <c r="Y6" s="473"/>
      <c r="Z6" s="473"/>
      <c r="AA6" s="473"/>
      <c r="AB6" s="198"/>
    </row>
    <row r="7" spans="1:28" s="220" customFormat="1" ht="12.75">
      <c r="A7" s="120" t="s">
        <v>924</v>
      </c>
      <c r="B7" s="473"/>
      <c r="C7" s="473"/>
      <c r="D7" s="473"/>
      <c r="E7" s="473"/>
    </row>
    <row r="8" spans="1:28" s="220" customFormat="1" ht="15.75" customHeight="1">
      <c r="A8" s="473"/>
      <c r="B8" s="473"/>
      <c r="C8" s="473"/>
      <c r="D8" s="473"/>
      <c r="E8" s="473"/>
      <c r="AB8" s="198"/>
    </row>
    <row r="9" spans="1:28" s="220" customFormat="1" ht="33.75" customHeight="1">
      <c r="A9" s="473"/>
      <c r="B9" s="473"/>
      <c r="C9" s="473"/>
      <c r="D9" s="473"/>
      <c r="E9" s="473"/>
      <c r="AB9" s="198"/>
    </row>
    <row r="10" spans="1:28" s="255" customFormat="1" ht="33.75" customHeight="1">
      <c r="A10" s="523" t="s">
        <v>925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5"/>
      <c r="AB10" s="254"/>
    </row>
    <row r="11" spans="1:28" s="220" customFormat="1" ht="13.5" thickBot="1">
      <c r="A11" s="350"/>
      <c r="B11" s="351"/>
      <c r="C11" s="352"/>
      <c r="D11" s="133"/>
      <c r="E11" s="353"/>
      <c r="F11" s="354"/>
      <c r="G11" s="354"/>
      <c r="H11" s="354"/>
      <c r="I11" s="354"/>
      <c r="J11" s="355"/>
      <c r="K11" s="355"/>
      <c r="L11" s="355"/>
      <c r="M11" s="355"/>
      <c r="N11" s="355"/>
      <c r="O11" s="355"/>
      <c r="P11" s="133"/>
      <c r="Q11" s="133"/>
      <c r="R11" s="133"/>
      <c r="S11" s="356"/>
      <c r="T11" s="133"/>
      <c r="U11" s="133"/>
      <c r="V11" s="133"/>
      <c r="W11" s="133"/>
      <c r="X11" s="133"/>
      <c r="Y11" s="133"/>
      <c r="Z11" s="133"/>
      <c r="AA11" s="133"/>
      <c r="AB11" s="198"/>
    </row>
    <row r="12" spans="1:28" s="362" customFormat="1" ht="13.5" thickBot="1">
      <c r="A12" s="357"/>
      <c r="B12" s="358" t="s">
        <v>926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60"/>
      <c r="AB12" s="361"/>
    </row>
    <row r="13" spans="1:28" s="198" customFormat="1" ht="25.5">
      <c r="A13" s="513" t="s">
        <v>927</v>
      </c>
      <c r="B13" s="515" t="s">
        <v>928</v>
      </c>
      <c r="C13" s="517" t="s">
        <v>929</v>
      </c>
      <c r="D13" s="517" t="s">
        <v>930</v>
      </c>
      <c r="E13" s="517" t="s">
        <v>931</v>
      </c>
      <c r="F13" s="519" t="s">
        <v>932</v>
      </c>
      <c r="G13" s="520"/>
      <c r="H13" s="475" t="s">
        <v>933</v>
      </c>
      <c r="I13" s="517" t="s">
        <v>934</v>
      </c>
      <c r="J13" s="517" t="s">
        <v>935</v>
      </c>
      <c r="K13" s="519" t="s">
        <v>936</v>
      </c>
      <c r="L13" s="520"/>
      <c r="M13" s="517" t="s">
        <v>937</v>
      </c>
      <c r="N13" s="517" t="s">
        <v>938</v>
      </c>
      <c r="O13" s="517" t="s">
        <v>939</v>
      </c>
      <c r="P13" s="517" t="s">
        <v>940</v>
      </c>
      <c r="Q13" s="517" t="s">
        <v>941</v>
      </c>
      <c r="R13" s="517" t="s">
        <v>942</v>
      </c>
      <c r="S13" s="517" t="s">
        <v>943</v>
      </c>
      <c r="T13" s="517" t="s">
        <v>944</v>
      </c>
      <c r="U13" s="517" t="s">
        <v>945</v>
      </c>
      <c r="V13" s="517" t="s">
        <v>946</v>
      </c>
      <c r="W13" s="517" t="s">
        <v>947</v>
      </c>
      <c r="X13" s="517" t="s">
        <v>948</v>
      </c>
      <c r="Y13" s="517" t="s">
        <v>949</v>
      </c>
      <c r="Z13" s="517" t="s">
        <v>950</v>
      </c>
      <c r="AA13" s="517" t="s">
        <v>951</v>
      </c>
    </row>
    <row r="14" spans="1:28" s="198" customFormat="1" ht="32.25" customHeight="1">
      <c r="A14" s="514"/>
      <c r="B14" s="516"/>
      <c r="C14" s="518"/>
      <c r="D14" s="518"/>
      <c r="E14" s="518"/>
      <c r="F14" s="363" t="s">
        <v>952</v>
      </c>
      <c r="G14" s="363" t="s">
        <v>953</v>
      </c>
      <c r="H14" s="363" t="s">
        <v>953</v>
      </c>
      <c r="I14" s="518"/>
      <c r="J14" s="518"/>
      <c r="K14" s="363" t="s">
        <v>952</v>
      </c>
      <c r="L14" s="363" t="s">
        <v>953</v>
      </c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</row>
    <row r="15" spans="1:28" s="220" customFormat="1" ht="12.75">
      <c r="A15" s="364"/>
      <c r="B15" s="364"/>
      <c r="C15" s="365"/>
      <c r="D15" s="365"/>
      <c r="E15" s="365"/>
      <c r="F15" s="366"/>
      <c r="G15" s="366"/>
      <c r="H15" s="366"/>
      <c r="I15" s="366"/>
      <c r="J15" s="367"/>
      <c r="K15" s="366"/>
      <c r="L15" s="366"/>
      <c r="M15" s="366"/>
      <c r="N15" s="366"/>
      <c r="O15" s="366"/>
      <c r="P15" s="365"/>
      <c r="Q15" s="365"/>
      <c r="R15" s="368"/>
      <c r="S15" s="368"/>
      <c r="T15" s="365"/>
      <c r="U15" s="365"/>
      <c r="V15" s="364"/>
      <c r="W15" s="364"/>
      <c r="X15" s="365"/>
      <c r="Y15" s="365"/>
      <c r="Z15" s="368"/>
      <c r="AA15" s="365"/>
      <c r="AB15" s="149"/>
    </row>
    <row r="16" spans="1:28" s="231" customFormat="1" ht="114.75">
      <c r="A16" s="376">
        <v>1</v>
      </c>
      <c r="B16" s="377" t="s">
        <v>954</v>
      </c>
      <c r="C16" s="364" t="s">
        <v>955</v>
      </c>
      <c r="D16" s="376" t="s">
        <v>956</v>
      </c>
      <c r="E16" s="376" t="s">
        <v>957</v>
      </c>
      <c r="F16" s="366"/>
      <c r="G16" s="378">
        <v>53145969</v>
      </c>
      <c r="H16" s="378">
        <v>49323279.390000001</v>
      </c>
      <c r="I16" s="378">
        <v>20487728.5</v>
      </c>
      <c r="J16" s="379" t="s">
        <v>958</v>
      </c>
      <c r="K16" s="366"/>
      <c r="L16" s="378">
        <f>+H16-I16</f>
        <v>28835550.890000001</v>
      </c>
      <c r="M16" s="380">
        <v>1035119.59</v>
      </c>
      <c r="N16" s="380">
        <v>1035119.59</v>
      </c>
      <c r="O16" s="378">
        <f>+H16-I16</f>
        <v>28835550.890000001</v>
      </c>
      <c r="P16" s="381" t="s">
        <v>959</v>
      </c>
      <c r="Q16" s="382">
        <v>12</v>
      </c>
      <c r="R16" s="383">
        <v>40891</v>
      </c>
      <c r="S16" s="383">
        <v>46456</v>
      </c>
      <c r="T16" s="376" t="s">
        <v>960</v>
      </c>
      <c r="U16" s="382" t="s">
        <v>961</v>
      </c>
      <c r="V16" s="364"/>
      <c r="W16" s="384" t="s">
        <v>962</v>
      </c>
      <c r="X16" s="382" t="s">
        <v>963</v>
      </c>
      <c r="Y16" s="382">
        <v>256</v>
      </c>
      <c r="Z16" s="383">
        <v>37620</v>
      </c>
      <c r="AA16" s="365"/>
      <c r="AB16" s="149"/>
    </row>
    <row r="17" spans="1:28" s="231" customFormat="1" ht="12.75">
      <c r="A17" s="364"/>
      <c r="B17" s="364"/>
      <c r="C17" s="365"/>
      <c r="D17" s="365"/>
      <c r="E17" s="365"/>
      <c r="F17" s="366"/>
      <c r="G17" s="366"/>
      <c r="H17" s="366"/>
      <c r="I17" s="366"/>
      <c r="J17" s="367"/>
      <c r="K17" s="366"/>
      <c r="L17" s="366"/>
      <c r="M17" s="366"/>
      <c r="N17" s="366"/>
      <c r="O17" s="366"/>
      <c r="P17" s="365"/>
      <c r="Q17" s="365"/>
      <c r="R17" s="368"/>
      <c r="S17" s="368"/>
      <c r="T17" s="365"/>
      <c r="U17" s="365"/>
      <c r="V17" s="364"/>
      <c r="W17" s="364"/>
      <c r="X17" s="365"/>
      <c r="Y17" s="365"/>
      <c r="Z17" s="368"/>
      <c r="AA17" s="365"/>
      <c r="AB17" s="149"/>
    </row>
    <row r="18" spans="1:28" s="231" customFormat="1" ht="12.75">
      <c r="A18" s="364"/>
      <c r="B18" s="364"/>
      <c r="C18" s="365"/>
      <c r="D18" s="365"/>
      <c r="E18" s="365"/>
      <c r="F18" s="366"/>
      <c r="G18" s="366"/>
      <c r="H18" s="366"/>
      <c r="I18" s="366"/>
      <c r="J18" s="367"/>
      <c r="K18" s="366"/>
      <c r="L18" s="366"/>
      <c r="M18" s="366"/>
      <c r="N18" s="366"/>
      <c r="O18" s="366"/>
      <c r="P18" s="365"/>
      <c r="Q18" s="365"/>
      <c r="R18" s="368"/>
      <c r="S18" s="368"/>
      <c r="T18" s="365"/>
      <c r="U18" s="365"/>
      <c r="V18" s="364"/>
      <c r="W18" s="364"/>
      <c r="X18" s="365"/>
      <c r="Y18" s="365"/>
      <c r="Z18" s="368"/>
      <c r="AA18" s="365"/>
      <c r="AB18" s="149"/>
    </row>
    <row r="19" spans="1:28" s="220" customFormat="1" ht="12.75">
      <c r="A19" s="364"/>
      <c r="B19" s="364"/>
      <c r="C19" s="365"/>
      <c r="D19" s="365"/>
      <c r="E19" s="365"/>
      <c r="F19" s="366"/>
      <c r="G19" s="366"/>
      <c r="H19" s="366"/>
      <c r="I19" s="366"/>
      <c r="J19" s="367"/>
      <c r="K19" s="366"/>
      <c r="L19" s="366"/>
      <c r="M19" s="366"/>
      <c r="N19" s="366"/>
      <c r="O19" s="366"/>
      <c r="P19" s="365"/>
      <c r="Q19" s="365"/>
      <c r="R19" s="368"/>
      <c r="S19" s="368"/>
      <c r="T19" s="365"/>
      <c r="U19" s="365"/>
      <c r="V19" s="364"/>
      <c r="W19" s="364"/>
      <c r="X19" s="365"/>
      <c r="Y19" s="365"/>
      <c r="Z19" s="368"/>
      <c r="AA19" s="365"/>
      <c r="AB19" s="149"/>
    </row>
    <row r="20" spans="1:28" s="133" customFormat="1" ht="12.75">
      <c r="A20" s="176"/>
      <c r="B20" s="365"/>
      <c r="C20" s="365"/>
      <c r="D20" s="365"/>
      <c r="E20" s="365"/>
      <c r="F20" s="366"/>
      <c r="G20" s="366"/>
      <c r="H20" s="366"/>
      <c r="I20" s="366"/>
      <c r="J20" s="369"/>
      <c r="K20" s="366"/>
      <c r="L20" s="366"/>
      <c r="M20" s="366"/>
      <c r="N20" s="366"/>
      <c r="O20" s="366"/>
      <c r="P20" s="370"/>
      <c r="Q20" s="365"/>
      <c r="R20" s="365"/>
      <c r="S20" s="368"/>
      <c r="T20" s="365"/>
      <c r="U20" s="365"/>
      <c r="V20" s="365"/>
      <c r="W20" s="365"/>
      <c r="X20" s="365"/>
      <c r="Y20" s="365"/>
      <c r="Z20" s="365"/>
      <c r="AA20" s="365"/>
      <c r="AB20" s="149"/>
    </row>
    <row r="21" spans="1:28" s="133" customFormat="1" ht="12.75">
      <c r="A21" s="371"/>
      <c r="B21" s="365"/>
      <c r="C21" s="365"/>
      <c r="D21" s="365"/>
      <c r="E21" s="365"/>
      <c r="F21" s="149"/>
      <c r="G21" s="149"/>
      <c r="H21" s="149"/>
      <c r="I21" s="372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</row>
    <row r="22" spans="1:28" s="133" customFormat="1" ht="12.75">
      <c r="A22" s="371"/>
      <c r="B22" s="365"/>
      <c r="C22" s="365"/>
      <c r="D22" s="365"/>
      <c r="E22" s="365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</row>
    <row r="23" spans="1:28" s="133" customFormat="1" ht="12.75">
      <c r="A23" s="365"/>
      <c r="B23" s="365"/>
      <c r="C23" s="365"/>
      <c r="D23" s="365"/>
      <c r="E23" s="365"/>
      <c r="F23" s="149"/>
      <c r="G23" s="372"/>
      <c r="H23" s="372"/>
      <c r="I23" s="373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</row>
    <row r="24" spans="1:28" s="133" customFormat="1" ht="12.75">
      <c r="A24" s="149"/>
      <c r="B24" s="149"/>
      <c r="C24" s="149"/>
      <c r="D24" s="343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</row>
    <row r="25" spans="1:28" s="220" customFormat="1" ht="12.75">
      <c r="A25" s="149"/>
      <c r="B25" s="149"/>
      <c r="C25" s="149"/>
      <c r="D25" s="343"/>
      <c r="E25" s="149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5"/>
      <c r="Q25" s="365"/>
      <c r="R25" s="365"/>
      <c r="S25" s="368"/>
      <c r="T25" s="365"/>
      <c r="U25" s="365"/>
      <c r="V25" s="365"/>
      <c r="W25" s="365"/>
      <c r="X25" s="365"/>
      <c r="Y25" s="365"/>
      <c r="Z25" s="365"/>
      <c r="AA25" s="365"/>
      <c r="AB25" s="149"/>
    </row>
    <row r="26" spans="1:28" s="220" customFormat="1" ht="12.75">
      <c r="A26" s="149"/>
      <c r="B26" s="149"/>
      <c r="C26" s="149"/>
      <c r="D26" s="149"/>
      <c r="E26" s="149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5"/>
      <c r="Q26" s="365"/>
      <c r="R26" s="365"/>
      <c r="S26" s="368"/>
      <c r="T26" s="365"/>
      <c r="U26" s="365"/>
      <c r="V26" s="365"/>
      <c r="W26" s="365"/>
      <c r="X26" s="365"/>
      <c r="Y26" s="365"/>
      <c r="Z26" s="365"/>
      <c r="AA26" s="365"/>
      <c r="AB26" s="149"/>
    </row>
    <row r="27" spans="1:28" s="220" customFormat="1" ht="12.75">
      <c r="A27" s="149"/>
      <c r="B27" s="149"/>
      <c r="C27" s="149"/>
      <c r="D27" s="149"/>
      <c r="E27" s="149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5"/>
      <c r="Q27" s="365"/>
      <c r="R27" s="365"/>
      <c r="S27" s="368"/>
      <c r="T27" s="365"/>
      <c r="U27" s="365"/>
      <c r="V27" s="365"/>
      <c r="W27" s="365"/>
      <c r="X27" s="365"/>
      <c r="Y27" s="365"/>
      <c r="Z27" s="365"/>
      <c r="AA27" s="365"/>
      <c r="AB27" s="149"/>
    </row>
    <row r="28" spans="1:28" s="220" customFormat="1" ht="12.75">
      <c r="A28" s="149"/>
      <c r="B28" s="149"/>
      <c r="C28" s="149"/>
      <c r="D28" s="149"/>
      <c r="E28" s="149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5"/>
      <c r="Q28" s="365"/>
      <c r="R28" s="365"/>
      <c r="S28" s="368"/>
      <c r="T28" s="365"/>
      <c r="U28" s="365"/>
      <c r="V28" s="365"/>
      <c r="W28" s="365"/>
      <c r="X28" s="365"/>
      <c r="Y28" s="365"/>
      <c r="Z28" s="365"/>
      <c r="AA28" s="365"/>
      <c r="AB28" s="149"/>
    </row>
    <row r="29" spans="1:28" s="220" customFormat="1" ht="12.75">
      <c r="A29" s="365"/>
      <c r="B29" s="365"/>
      <c r="C29" s="365"/>
      <c r="D29" s="365"/>
      <c r="E29" s="365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5"/>
      <c r="Q29" s="365"/>
      <c r="R29" s="365"/>
      <c r="S29" s="368"/>
      <c r="T29" s="365"/>
      <c r="U29" s="365"/>
      <c r="V29" s="365"/>
      <c r="W29" s="365"/>
      <c r="X29" s="365"/>
      <c r="Y29" s="365"/>
      <c r="Z29" s="365"/>
      <c r="AA29" s="365"/>
      <c r="AB29" s="149"/>
    </row>
    <row r="30" spans="1:28" s="220" customFormat="1" ht="12.75">
      <c r="A30" s="365"/>
      <c r="B30" s="365"/>
      <c r="C30" s="365"/>
      <c r="D30" s="365"/>
      <c r="E30" s="365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5"/>
      <c r="Q30" s="365"/>
      <c r="R30" s="365"/>
      <c r="S30" s="368"/>
      <c r="T30" s="365"/>
      <c r="U30" s="365"/>
      <c r="V30" s="365"/>
      <c r="W30" s="365"/>
      <c r="X30" s="365"/>
      <c r="Y30" s="365"/>
      <c r="Z30" s="365"/>
      <c r="AA30" s="365"/>
      <c r="AB30" s="149"/>
    </row>
    <row r="31" spans="1:28" s="220" customFormat="1" ht="12.75">
      <c r="A31" s="365"/>
      <c r="B31" s="365"/>
      <c r="C31" s="365"/>
      <c r="D31" s="365"/>
      <c r="E31" s="365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5"/>
      <c r="Q31" s="365"/>
      <c r="R31" s="365"/>
      <c r="S31" s="368"/>
      <c r="T31" s="365"/>
      <c r="U31" s="365"/>
      <c r="V31" s="365"/>
      <c r="W31" s="365"/>
      <c r="X31" s="365"/>
      <c r="Y31" s="365"/>
      <c r="Z31" s="365"/>
      <c r="AA31" s="365"/>
      <c r="AB31" s="149"/>
    </row>
    <row r="32" spans="1:28" s="108" customFormat="1" ht="12.75">
      <c r="A32" s="140"/>
      <c r="B32" s="140"/>
      <c r="C32" s="140"/>
      <c r="D32" s="140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0"/>
      <c r="Q32" s="140"/>
      <c r="R32" s="140"/>
      <c r="S32" s="142"/>
      <c r="T32" s="140"/>
      <c r="U32" s="140"/>
      <c r="V32" s="140"/>
      <c r="W32" s="140"/>
      <c r="X32" s="140"/>
      <c r="Y32" s="140"/>
      <c r="Z32" s="140"/>
      <c r="AA32" s="140"/>
      <c r="AB32" s="129"/>
    </row>
    <row r="33" spans="1:28" s="108" customFormat="1" ht="12.75">
      <c r="A33" s="140"/>
      <c r="B33" s="140"/>
      <c r="C33" s="140"/>
      <c r="D33" s="140"/>
      <c r="E33" s="140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0"/>
      <c r="Q33" s="140"/>
      <c r="R33" s="140"/>
      <c r="S33" s="142"/>
      <c r="T33" s="140"/>
      <c r="U33" s="140"/>
      <c r="V33" s="140"/>
      <c r="W33" s="140"/>
      <c r="X33" s="140"/>
      <c r="Y33" s="140"/>
      <c r="Z33" s="140"/>
      <c r="AA33" s="140"/>
      <c r="AB33" s="129"/>
    </row>
    <row r="34" spans="1:28" s="108" customFormat="1" ht="12.75">
      <c r="A34" s="139"/>
      <c r="B34" s="137"/>
      <c r="C34" s="137"/>
      <c r="D34" s="137"/>
      <c r="E34" s="13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137"/>
      <c r="R34" s="137"/>
      <c r="S34" s="138"/>
      <c r="T34" s="137"/>
      <c r="U34" s="137"/>
      <c r="V34" s="137"/>
      <c r="W34" s="137"/>
      <c r="X34" s="137"/>
      <c r="Y34" s="137"/>
      <c r="Z34" s="137"/>
      <c r="AA34" s="137"/>
      <c r="AB34" s="123"/>
    </row>
    <row r="35" spans="1:28" s="108" customFormat="1" ht="12.75">
      <c r="A35" s="139"/>
      <c r="B35" s="137"/>
      <c r="C35" s="137"/>
      <c r="D35" s="137"/>
      <c r="E35" s="13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  <c r="Q35" s="137"/>
      <c r="R35" s="137"/>
      <c r="S35" s="138"/>
      <c r="T35" s="137"/>
      <c r="U35" s="137"/>
      <c r="V35" s="137"/>
      <c r="W35" s="137"/>
      <c r="X35" s="137"/>
      <c r="Y35" s="137"/>
      <c r="Z35" s="137"/>
      <c r="AA35" s="137"/>
      <c r="AB35" s="123"/>
    </row>
    <row r="36" spans="1:28" s="108" customFormat="1" ht="12.75">
      <c r="A36" s="139"/>
      <c r="B36" s="137"/>
      <c r="C36" s="137"/>
      <c r="D36" s="137"/>
      <c r="E36" s="13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137"/>
      <c r="R36" s="137"/>
      <c r="S36" s="138"/>
      <c r="T36" s="137"/>
      <c r="U36" s="137"/>
      <c r="V36" s="137"/>
      <c r="W36" s="137"/>
      <c r="X36" s="137"/>
      <c r="Y36" s="137"/>
      <c r="Z36" s="137"/>
      <c r="AA36" s="137"/>
      <c r="AB36" s="123"/>
    </row>
    <row r="37" spans="1:28" s="108" customFormat="1" ht="12.75">
      <c r="A37" s="139"/>
      <c r="B37" s="137"/>
      <c r="C37" s="137"/>
      <c r="D37" s="137"/>
      <c r="E37" s="137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137"/>
      <c r="R37" s="137"/>
      <c r="S37" s="138"/>
      <c r="T37" s="137"/>
      <c r="U37" s="137"/>
      <c r="V37" s="137"/>
      <c r="W37" s="137"/>
      <c r="X37" s="137"/>
      <c r="Y37" s="137"/>
      <c r="Z37" s="137"/>
      <c r="AA37" s="137"/>
      <c r="AB37" s="123"/>
    </row>
    <row r="38" spans="1:28" s="108" customFormat="1" ht="12.75">
      <c r="A38" s="139"/>
      <c r="B38" s="137"/>
      <c r="C38" s="137"/>
      <c r="D38" s="137"/>
      <c r="E38" s="13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37"/>
      <c r="R38" s="137"/>
      <c r="S38" s="138"/>
      <c r="T38" s="137"/>
      <c r="U38" s="137"/>
      <c r="V38" s="137"/>
      <c r="W38" s="137"/>
      <c r="X38" s="137"/>
      <c r="Y38" s="137"/>
      <c r="Z38" s="137"/>
      <c r="AA38" s="137"/>
      <c r="AB38" s="123"/>
    </row>
    <row r="39" spans="1:28" s="108" customFormat="1" ht="12.75">
      <c r="A39" s="139"/>
      <c r="B39" s="137"/>
      <c r="C39" s="137"/>
      <c r="D39" s="137"/>
      <c r="E39" s="13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7"/>
      <c r="Q39" s="137"/>
      <c r="R39" s="137"/>
      <c r="S39" s="138"/>
      <c r="T39" s="137"/>
      <c r="U39" s="137"/>
      <c r="V39" s="137"/>
      <c r="W39" s="137"/>
      <c r="X39" s="137"/>
      <c r="Y39" s="137"/>
      <c r="Z39" s="137"/>
      <c r="AA39" s="137"/>
      <c r="AB39" s="123"/>
    </row>
    <row r="40" spans="1:28" s="108" customFormat="1" ht="12.75">
      <c r="A40" s="139"/>
      <c r="B40" s="137"/>
      <c r="C40" s="137"/>
      <c r="D40" s="137"/>
      <c r="E40" s="137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137"/>
      <c r="R40" s="137"/>
      <c r="S40" s="138"/>
      <c r="T40" s="137"/>
      <c r="U40" s="137"/>
      <c r="V40" s="137"/>
      <c r="W40" s="137"/>
      <c r="X40" s="137"/>
      <c r="Y40" s="137"/>
      <c r="Z40" s="137"/>
      <c r="AA40" s="137"/>
      <c r="AB40" s="123"/>
    </row>
    <row r="41" spans="1:28" s="108" customFormat="1" ht="12.75">
      <c r="A41" s="139"/>
      <c r="B41" s="137"/>
      <c r="C41" s="137"/>
      <c r="D41" s="137"/>
      <c r="E41" s="13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137"/>
      <c r="R41" s="137"/>
      <c r="S41" s="138"/>
      <c r="T41" s="137"/>
      <c r="U41" s="137"/>
      <c r="V41" s="137"/>
      <c r="W41" s="137"/>
      <c r="X41" s="137"/>
      <c r="Y41" s="137"/>
      <c r="Z41" s="137"/>
      <c r="AA41" s="137"/>
      <c r="AB41" s="123"/>
    </row>
    <row r="42" spans="1:28" s="108" customFormat="1" ht="12.75">
      <c r="A42" s="139"/>
      <c r="B42" s="137"/>
      <c r="C42" s="137"/>
      <c r="D42" s="137"/>
      <c r="E42" s="13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137"/>
      <c r="R42" s="137"/>
      <c r="S42" s="138"/>
      <c r="T42" s="137"/>
      <c r="U42" s="137"/>
      <c r="V42" s="137"/>
      <c r="W42" s="137"/>
      <c r="X42" s="137"/>
      <c r="Y42" s="137"/>
      <c r="Z42" s="137"/>
      <c r="AA42" s="137"/>
      <c r="AB42" s="123"/>
    </row>
    <row r="43" spans="1:28" s="456" customFormat="1" ht="48" customHeight="1">
      <c r="A43" s="526" t="s">
        <v>74</v>
      </c>
      <c r="B43" s="526"/>
      <c r="C43" s="526"/>
      <c r="D43" s="526"/>
      <c r="E43" s="449"/>
      <c r="F43" s="450"/>
      <c r="G43" s="451"/>
      <c r="H43" s="452" t="s">
        <v>75</v>
      </c>
      <c r="I43" s="453"/>
      <c r="J43" s="454"/>
      <c r="K43" s="450"/>
      <c r="L43" s="526" t="s">
        <v>76</v>
      </c>
      <c r="M43" s="526"/>
      <c r="N43" s="526"/>
      <c r="O43" s="526"/>
      <c r="P43" s="449"/>
      <c r="Q43" s="449"/>
      <c r="R43" s="449"/>
      <c r="S43" s="526" t="s">
        <v>77</v>
      </c>
      <c r="T43" s="526"/>
      <c r="U43" s="526"/>
      <c r="V43" s="449"/>
      <c r="W43" s="449"/>
      <c r="X43" s="449"/>
      <c r="Y43" s="449"/>
      <c r="Z43" s="449"/>
      <c r="AA43" s="449"/>
      <c r="AB43" s="455"/>
    </row>
    <row r="44" spans="1:28" s="456" customFormat="1" ht="15" customHeight="1">
      <c r="A44" s="528" t="s">
        <v>78</v>
      </c>
      <c r="B44" s="528"/>
      <c r="C44" s="528"/>
      <c r="D44" s="528"/>
      <c r="E44" s="474"/>
      <c r="F44" s="450"/>
      <c r="G44" s="528" t="s">
        <v>79</v>
      </c>
      <c r="H44" s="528"/>
      <c r="I44" s="528"/>
      <c r="J44" s="450"/>
      <c r="K44" s="450"/>
      <c r="L44" s="528" t="s">
        <v>80</v>
      </c>
      <c r="M44" s="528"/>
      <c r="N44" s="528"/>
      <c r="O44" s="528"/>
      <c r="P44" s="449"/>
      <c r="Q44" s="449"/>
      <c r="R44" s="449"/>
      <c r="S44" s="527" t="s">
        <v>81</v>
      </c>
      <c r="T44" s="527"/>
      <c r="U44" s="527"/>
      <c r="V44" s="449"/>
      <c r="W44" s="449"/>
      <c r="X44" s="449"/>
      <c r="Y44" s="449"/>
      <c r="Z44" s="449"/>
      <c r="AA44" s="449"/>
      <c r="AB44" s="455"/>
    </row>
    <row r="45" spans="1:28" s="108" customFormat="1" ht="12.75">
      <c r="A45" s="139"/>
      <c r="B45" s="137"/>
      <c r="C45" s="137"/>
      <c r="D45" s="137"/>
      <c r="E45" s="13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/>
      <c r="Q45" s="137"/>
      <c r="R45" s="137"/>
      <c r="S45" s="138"/>
      <c r="T45" s="137"/>
      <c r="U45" s="137"/>
      <c r="V45" s="137"/>
      <c r="W45" s="137"/>
      <c r="X45" s="137"/>
      <c r="Y45" s="137"/>
      <c r="Z45" s="137"/>
      <c r="AA45" s="137"/>
      <c r="AB45" s="123"/>
    </row>
    <row r="46" spans="1:28" s="108" customFormat="1" ht="12.75">
      <c r="A46" s="139"/>
      <c r="B46" s="137"/>
      <c r="C46" s="137"/>
      <c r="D46" s="137"/>
      <c r="E46" s="137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  <c r="Q46" s="137"/>
      <c r="R46" s="137"/>
      <c r="S46" s="138"/>
      <c r="T46" s="137"/>
      <c r="U46" s="137"/>
      <c r="V46" s="137"/>
      <c r="W46" s="137"/>
      <c r="X46" s="137"/>
      <c r="Y46" s="137"/>
      <c r="Z46" s="137"/>
      <c r="AA46" s="137"/>
      <c r="AB46" s="123"/>
    </row>
    <row r="47" spans="1:28" s="108" customFormat="1" ht="12.75">
      <c r="A47" s="139"/>
      <c r="B47" s="137"/>
      <c r="C47" s="137"/>
      <c r="D47" s="137"/>
      <c r="E47" s="13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137"/>
      <c r="R47" s="137"/>
      <c r="S47" s="138"/>
      <c r="T47" s="137"/>
      <c r="U47" s="137"/>
      <c r="V47" s="137"/>
      <c r="W47" s="137"/>
      <c r="X47" s="137"/>
      <c r="Y47" s="137"/>
      <c r="Z47" s="137"/>
      <c r="AA47" s="137"/>
      <c r="AB47" s="123"/>
    </row>
    <row r="48" spans="1:28" s="108" customFormat="1" ht="12.75">
      <c r="A48" s="139"/>
      <c r="B48" s="137"/>
      <c r="C48" s="137"/>
      <c r="D48" s="137"/>
      <c r="E48" s="13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137"/>
      <c r="R48" s="137"/>
      <c r="S48" s="138"/>
      <c r="T48" s="137"/>
      <c r="U48" s="137"/>
      <c r="V48" s="137"/>
      <c r="W48" s="137"/>
      <c r="X48" s="137"/>
      <c r="Y48" s="137"/>
      <c r="Z48" s="137"/>
      <c r="AA48" s="137"/>
      <c r="AB48" s="123"/>
    </row>
    <row r="49" spans="1:28" s="108" customFormat="1" ht="12.75">
      <c r="A49" s="139"/>
      <c r="B49" s="137"/>
      <c r="C49" s="137"/>
      <c r="D49" s="137"/>
      <c r="E49" s="13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137"/>
      <c r="R49" s="137"/>
      <c r="S49" s="138"/>
      <c r="T49" s="137"/>
      <c r="U49" s="137"/>
      <c r="V49" s="137"/>
      <c r="W49" s="137"/>
      <c r="X49" s="137"/>
      <c r="Y49" s="137"/>
      <c r="Z49" s="137"/>
      <c r="AA49" s="137"/>
      <c r="AB49" s="123"/>
    </row>
    <row r="100" spans="1:28" s="220" customFormat="1" ht="12.75">
      <c r="A100" s="251"/>
      <c r="B100" s="249"/>
      <c r="C100" s="249"/>
      <c r="D100" s="249"/>
      <c r="E100" s="249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249"/>
      <c r="Q100" s="249"/>
      <c r="R100" s="249"/>
      <c r="S100" s="250"/>
      <c r="T100" s="249"/>
      <c r="U100" s="249"/>
      <c r="V100" s="249"/>
      <c r="W100" s="249"/>
      <c r="X100" s="249"/>
      <c r="Y100" s="249"/>
      <c r="Z100" s="249"/>
      <c r="AA100" s="249"/>
      <c r="AB100" s="198"/>
    </row>
    <row r="309" spans="1:28" s="220" customFormat="1" ht="12.75">
      <c r="A309" s="251"/>
      <c r="B309" s="249"/>
      <c r="C309" s="249"/>
      <c r="D309" s="249"/>
      <c r="E309" s="249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249"/>
      <c r="Q309" s="249"/>
      <c r="R309" s="249"/>
      <c r="S309" s="250"/>
      <c r="T309" s="249"/>
      <c r="U309" s="249"/>
      <c r="V309" s="249"/>
      <c r="W309" s="249"/>
      <c r="X309" s="249"/>
      <c r="Y309" s="249"/>
      <c r="Z309" s="249"/>
      <c r="AA309" s="249"/>
      <c r="AB309" s="198"/>
    </row>
    <row r="310" spans="1:28" s="220" customFormat="1" ht="12.75">
      <c r="A310" s="251"/>
      <c r="B310" s="249"/>
      <c r="C310" s="249"/>
      <c r="D310" s="249"/>
      <c r="E310" s="249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249"/>
      <c r="Q310" s="249"/>
      <c r="R310" s="249"/>
      <c r="S310" s="250"/>
      <c r="T310" s="249"/>
      <c r="U310" s="249"/>
      <c r="V310" s="249"/>
      <c r="W310" s="249"/>
      <c r="X310" s="249"/>
      <c r="Y310" s="249"/>
      <c r="Z310" s="249"/>
      <c r="AA310" s="249"/>
      <c r="AB310" s="198"/>
    </row>
    <row r="311" spans="1:28" s="220" customFormat="1" ht="12.75">
      <c r="A311" s="251"/>
      <c r="B311" s="249"/>
      <c r="C311" s="249"/>
      <c r="D311" s="249"/>
      <c r="E311" s="249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249"/>
      <c r="Q311" s="249"/>
      <c r="R311" s="249"/>
      <c r="S311" s="250"/>
      <c r="T311" s="249"/>
      <c r="U311" s="249"/>
      <c r="V311" s="249"/>
      <c r="W311" s="249"/>
      <c r="X311" s="249"/>
      <c r="Y311" s="249"/>
      <c r="Z311" s="249"/>
      <c r="AA311" s="249"/>
      <c r="AB311" s="198"/>
    </row>
    <row r="312" spans="1:28" s="220" customFormat="1" ht="12.75">
      <c r="A312" s="251"/>
      <c r="B312" s="249"/>
      <c r="C312" s="249"/>
      <c r="D312" s="249"/>
      <c r="E312" s="249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249"/>
      <c r="Q312" s="249"/>
      <c r="R312" s="249"/>
      <c r="S312" s="250"/>
      <c r="T312" s="249"/>
      <c r="U312" s="249"/>
      <c r="V312" s="249"/>
      <c r="W312" s="249"/>
      <c r="X312" s="249"/>
      <c r="Y312" s="249"/>
      <c r="Z312" s="249"/>
      <c r="AA312" s="249"/>
      <c r="AB312" s="198"/>
    </row>
    <row r="313" spans="1:28" s="220" customFormat="1" ht="12.75">
      <c r="A313" s="251"/>
      <c r="B313" s="249"/>
      <c r="C313" s="249"/>
      <c r="D313" s="249"/>
      <c r="E313" s="249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249"/>
      <c r="Q313" s="249"/>
      <c r="R313" s="249"/>
      <c r="S313" s="250"/>
      <c r="T313" s="249"/>
      <c r="U313" s="249"/>
      <c r="V313" s="249"/>
      <c r="W313" s="249"/>
      <c r="X313" s="249"/>
      <c r="Y313" s="249"/>
      <c r="Z313" s="249"/>
      <c r="AA313" s="249"/>
      <c r="AB313" s="198"/>
    </row>
    <row r="314" spans="1:28" s="220" customFormat="1" ht="12.75">
      <c r="A314" s="251"/>
      <c r="B314" s="249"/>
      <c r="C314" s="249"/>
      <c r="D314" s="249"/>
      <c r="E314" s="249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249"/>
      <c r="Q314" s="249"/>
      <c r="R314" s="249"/>
      <c r="S314" s="250"/>
      <c r="T314" s="249"/>
      <c r="U314" s="249"/>
      <c r="V314" s="249"/>
      <c r="W314" s="249"/>
      <c r="X314" s="249"/>
      <c r="Y314" s="249"/>
      <c r="Z314" s="249"/>
      <c r="AA314" s="249"/>
      <c r="AB314" s="198"/>
    </row>
    <row r="315" spans="1:28" s="220" customFormat="1" ht="12.75">
      <c r="A315" s="251"/>
      <c r="B315" s="249"/>
      <c r="C315" s="249"/>
      <c r="D315" s="249"/>
      <c r="E315" s="249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249"/>
      <c r="Q315" s="249"/>
      <c r="R315" s="249"/>
      <c r="S315" s="250"/>
      <c r="T315" s="249"/>
      <c r="U315" s="249"/>
      <c r="V315" s="249"/>
      <c r="W315" s="249"/>
      <c r="X315" s="249"/>
      <c r="Y315" s="249"/>
      <c r="Z315" s="249"/>
      <c r="AA315" s="249"/>
      <c r="AB315" s="198"/>
    </row>
    <row r="316" spans="1:28" s="220" customFormat="1" ht="12.75">
      <c r="A316" s="251"/>
      <c r="B316" s="249"/>
      <c r="C316" s="249"/>
      <c r="D316" s="249"/>
      <c r="E316" s="249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249"/>
      <c r="Q316" s="249"/>
      <c r="R316" s="249"/>
      <c r="S316" s="250"/>
      <c r="T316" s="249"/>
      <c r="U316" s="249"/>
      <c r="V316" s="249"/>
      <c r="W316" s="249"/>
      <c r="X316" s="249"/>
      <c r="Y316" s="249"/>
      <c r="Z316" s="249"/>
      <c r="AA316" s="249"/>
      <c r="AB316" s="198"/>
    </row>
    <row r="317" spans="1:28" s="220" customFormat="1" ht="12.75">
      <c r="A317" s="251"/>
      <c r="B317" s="249"/>
      <c r="C317" s="249"/>
      <c r="D317" s="249"/>
      <c r="E317" s="249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249"/>
      <c r="Q317" s="249"/>
      <c r="R317" s="249"/>
      <c r="S317" s="250"/>
      <c r="T317" s="249"/>
      <c r="U317" s="249"/>
      <c r="V317" s="249"/>
      <c r="W317" s="249"/>
      <c r="X317" s="249"/>
      <c r="Y317" s="249"/>
      <c r="Z317" s="249"/>
      <c r="AA317" s="249"/>
      <c r="AB317" s="198"/>
    </row>
    <row r="318" spans="1:28" s="220" customFormat="1" ht="12.75">
      <c r="A318" s="251"/>
      <c r="B318" s="249"/>
      <c r="C318" s="249"/>
      <c r="D318" s="249"/>
      <c r="E318" s="249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249"/>
      <c r="Q318" s="249"/>
      <c r="R318" s="249"/>
      <c r="S318" s="250"/>
      <c r="T318" s="249"/>
      <c r="U318" s="249"/>
      <c r="V318" s="249"/>
      <c r="W318" s="249"/>
      <c r="X318" s="249"/>
      <c r="Y318" s="249"/>
      <c r="Z318" s="249"/>
      <c r="AA318" s="249"/>
      <c r="AB318" s="198"/>
    </row>
    <row r="319" spans="1:28" s="220" customFormat="1" ht="12.75">
      <c r="A319" s="251"/>
      <c r="B319" s="249"/>
      <c r="C319" s="249"/>
      <c r="D319" s="249"/>
      <c r="E319" s="249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249"/>
      <c r="Q319" s="249"/>
      <c r="R319" s="249"/>
      <c r="S319" s="250"/>
      <c r="T319" s="249"/>
      <c r="U319" s="249"/>
      <c r="V319" s="249"/>
      <c r="W319" s="249"/>
      <c r="X319" s="249"/>
      <c r="Y319" s="249"/>
      <c r="Z319" s="249"/>
      <c r="AA319" s="249"/>
      <c r="AB319" s="198"/>
    </row>
    <row r="320" spans="1:28" s="220" customFormat="1" ht="12.75">
      <c r="A320" s="251"/>
      <c r="B320" s="249"/>
      <c r="C320" s="249"/>
      <c r="D320" s="249"/>
      <c r="E320" s="249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249"/>
      <c r="Q320" s="249"/>
      <c r="R320" s="249"/>
      <c r="S320" s="250"/>
      <c r="T320" s="249"/>
      <c r="U320" s="249"/>
      <c r="V320" s="249"/>
      <c r="W320" s="249"/>
      <c r="X320" s="249"/>
      <c r="Y320" s="249"/>
      <c r="Z320" s="249"/>
      <c r="AA320" s="249"/>
      <c r="AB320" s="198"/>
    </row>
    <row r="321" spans="1:28" s="220" customFormat="1" ht="12.75">
      <c r="A321" s="251"/>
      <c r="B321" s="249"/>
      <c r="C321" s="249"/>
      <c r="D321" s="249"/>
      <c r="E321" s="249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249"/>
      <c r="Q321" s="249"/>
      <c r="R321" s="249"/>
      <c r="S321" s="250"/>
      <c r="T321" s="249"/>
      <c r="U321" s="249"/>
      <c r="V321" s="249"/>
      <c r="W321" s="249"/>
      <c r="X321" s="249"/>
      <c r="Y321" s="249"/>
      <c r="Z321" s="249"/>
      <c r="AA321" s="249"/>
      <c r="AB321" s="198"/>
    </row>
    <row r="322" spans="1:28" s="220" customFormat="1" ht="12.75">
      <c r="A322" s="251"/>
      <c r="B322" s="249"/>
      <c r="C322" s="249"/>
      <c r="D322" s="249"/>
      <c r="E322" s="249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249"/>
      <c r="Q322" s="249"/>
      <c r="R322" s="249"/>
      <c r="S322" s="250"/>
      <c r="T322" s="249"/>
      <c r="U322" s="249"/>
      <c r="V322" s="249"/>
      <c r="W322" s="249"/>
      <c r="X322" s="249"/>
      <c r="Y322" s="249"/>
      <c r="Z322" s="249"/>
      <c r="AA322" s="249"/>
      <c r="AB322" s="198"/>
    </row>
    <row r="323" spans="1:28" s="220" customFormat="1" ht="12.75">
      <c r="A323" s="251"/>
      <c r="B323" s="249"/>
      <c r="C323" s="249"/>
      <c r="D323" s="249"/>
      <c r="E323" s="249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249"/>
      <c r="Q323" s="249"/>
      <c r="R323" s="249"/>
      <c r="S323" s="250"/>
      <c r="T323" s="249"/>
      <c r="U323" s="249"/>
      <c r="V323" s="249"/>
      <c r="W323" s="249"/>
      <c r="X323" s="249"/>
      <c r="Y323" s="249"/>
      <c r="Z323" s="249"/>
      <c r="AA323" s="249"/>
      <c r="AB323" s="198"/>
    </row>
    <row r="324" spans="1:28" s="220" customFormat="1" ht="12.75">
      <c r="A324" s="251"/>
      <c r="B324" s="249"/>
      <c r="C324" s="249"/>
      <c r="D324" s="249"/>
      <c r="E324" s="249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249"/>
      <c r="Q324" s="249"/>
      <c r="R324" s="249"/>
      <c r="S324" s="250"/>
      <c r="T324" s="249"/>
      <c r="U324" s="249"/>
      <c r="V324" s="249"/>
      <c r="W324" s="249"/>
      <c r="X324" s="249"/>
      <c r="Y324" s="249"/>
      <c r="Z324" s="249"/>
      <c r="AA324" s="249"/>
      <c r="AB324" s="198"/>
    </row>
    <row r="325" spans="1:28" s="220" customFormat="1" ht="12.75">
      <c r="A325" s="251"/>
      <c r="B325" s="249"/>
      <c r="C325" s="249"/>
      <c r="D325" s="249"/>
      <c r="E325" s="249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249"/>
      <c r="Q325" s="249"/>
      <c r="R325" s="249"/>
      <c r="S325" s="250"/>
      <c r="T325" s="249"/>
      <c r="U325" s="249"/>
      <c r="V325" s="249"/>
      <c r="W325" s="249"/>
      <c r="X325" s="249"/>
      <c r="Y325" s="249"/>
      <c r="Z325" s="249"/>
      <c r="AA325" s="249"/>
      <c r="AB325" s="198"/>
    </row>
    <row r="326" spans="1:28" s="220" customFormat="1" ht="12.75">
      <c r="A326" s="251"/>
      <c r="B326" s="249"/>
      <c r="C326" s="249"/>
      <c r="D326" s="249"/>
      <c r="E326" s="249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249"/>
      <c r="Q326" s="249"/>
      <c r="R326" s="249"/>
      <c r="S326" s="250"/>
      <c r="T326" s="249"/>
      <c r="U326" s="249"/>
      <c r="V326" s="249"/>
      <c r="W326" s="249"/>
      <c r="X326" s="249"/>
      <c r="Y326" s="249"/>
      <c r="Z326" s="249"/>
      <c r="AA326" s="249"/>
      <c r="AB326" s="198"/>
    </row>
    <row r="327" spans="1:28" s="220" customFormat="1" ht="12.75">
      <c r="A327" s="251"/>
      <c r="B327" s="249"/>
      <c r="C327" s="249"/>
      <c r="D327" s="249"/>
      <c r="E327" s="249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249"/>
      <c r="Q327" s="249"/>
      <c r="R327" s="249"/>
      <c r="S327" s="250"/>
      <c r="T327" s="249"/>
      <c r="U327" s="249"/>
      <c r="V327" s="249"/>
      <c r="W327" s="249"/>
      <c r="X327" s="249"/>
      <c r="Y327" s="249"/>
      <c r="Z327" s="249"/>
      <c r="AA327" s="249"/>
      <c r="AB327" s="198"/>
    </row>
    <row r="328" spans="1:28" s="220" customFormat="1" ht="12.75">
      <c r="A328" s="251"/>
      <c r="B328" s="249"/>
      <c r="C328" s="249"/>
      <c r="D328" s="249"/>
      <c r="E328" s="249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249"/>
      <c r="Q328" s="249"/>
      <c r="R328" s="249"/>
      <c r="S328" s="250"/>
      <c r="T328" s="249"/>
      <c r="U328" s="249"/>
      <c r="V328" s="249"/>
      <c r="W328" s="249"/>
      <c r="X328" s="249"/>
      <c r="Y328" s="249"/>
      <c r="Z328" s="249"/>
      <c r="AA328" s="249"/>
      <c r="AB328" s="198"/>
    </row>
    <row r="329" spans="1:28" s="220" customFormat="1" ht="12.75">
      <c r="A329" s="251"/>
      <c r="B329" s="249"/>
      <c r="C329" s="249"/>
      <c r="D329" s="249"/>
      <c r="E329" s="249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249"/>
      <c r="Q329" s="249"/>
      <c r="R329" s="249"/>
      <c r="S329" s="250"/>
      <c r="T329" s="249"/>
      <c r="U329" s="249"/>
      <c r="V329" s="249"/>
      <c r="W329" s="249"/>
      <c r="X329" s="249"/>
      <c r="Y329" s="249"/>
      <c r="Z329" s="249"/>
      <c r="AA329" s="249"/>
      <c r="AB329" s="198"/>
    </row>
    <row r="330" spans="1:28" s="220" customFormat="1" ht="12.75">
      <c r="A330" s="251"/>
      <c r="B330" s="249"/>
      <c r="C330" s="249"/>
      <c r="D330" s="249"/>
      <c r="E330" s="249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249"/>
      <c r="Q330" s="249"/>
      <c r="R330" s="249"/>
      <c r="S330" s="250"/>
      <c r="T330" s="249"/>
      <c r="U330" s="249"/>
      <c r="V330" s="249"/>
      <c r="W330" s="249"/>
      <c r="X330" s="249"/>
      <c r="Y330" s="249"/>
      <c r="Z330" s="249"/>
      <c r="AA330" s="249"/>
      <c r="AB330" s="198"/>
    </row>
    <row r="331" spans="1:28" s="220" customFormat="1" ht="12.75">
      <c r="A331" s="251"/>
      <c r="B331" s="249"/>
      <c r="C331" s="249"/>
      <c r="D331" s="249"/>
      <c r="E331" s="249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249"/>
      <c r="Q331" s="249"/>
      <c r="R331" s="249"/>
      <c r="S331" s="250"/>
      <c r="T331" s="249"/>
      <c r="U331" s="249"/>
      <c r="V331" s="249"/>
      <c r="W331" s="249"/>
      <c r="X331" s="249"/>
      <c r="Y331" s="249"/>
      <c r="Z331" s="249"/>
      <c r="AA331" s="249"/>
      <c r="AB331" s="198"/>
    </row>
    <row r="332" spans="1:28" s="220" customFormat="1" ht="12.75">
      <c r="A332" s="251"/>
      <c r="B332" s="249"/>
      <c r="C332" s="249"/>
      <c r="D332" s="249"/>
      <c r="E332" s="249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249"/>
      <c r="Q332" s="249"/>
      <c r="R332" s="249"/>
      <c r="S332" s="250"/>
      <c r="T332" s="249"/>
      <c r="U332" s="249"/>
      <c r="V332" s="249"/>
      <c r="W332" s="249"/>
      <c r="X332" s="249"/>
      <c r="Y332" s="249"/>
      <c r="Z332" s="249"/>
      <c r="AA332" s="249"/>
      <c r="AB332" s="198"/>
    </row>
    <row r="333" spans="1:28" s="220" customFormat="1" ht="12.75">
      <c r="A333" s="251"/>
      <c r="B333" s="249"/>
      <c r="C333" s="249"/>
      <c r="D333" s="249"/>
      <c r="E333" s="249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249"/>
      <c r="Q333" s="249"/>
      <c r="R333" s="249"/>
      <c r="S333" s="250"/>
      <c r="T333" s="249"/>
      <c r="U333" s="249"/>
      <c r="V333" s="249"/>
      <c r="W333" s="249"/>
      <c r="X333" s="249"/>
      <c r="Y333" s="249"/>
      <c r="Z333" s="249"/>
      <c r="AA333" s="249"/>
      <c r="AB333" s="198"/>
    </row>
    <row r="334" spans="1:28" s="220" customFormat="1" ht="12.75">
      <c r="A334" s="251"/>
      <c r="B334" s="249"/>
      <c r="C334" s="249"/>
      <c r="D334" s="249"/>
      <c r="E334" s="249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249"/>
      <c r="Q334" s="249"/>
      <c r="R334" s="249"/>
      <c r="S334" s="250"/>
      <c r="T334" s="249"/>
      <c r="U334" s="249"/>
      <c r="V334" s="249"/>
      <c r="W334" s="249"/>
      <c r="X334" s="249"/>
      <c r="Y334" s="249"/>
      <c r="Z334" s="249"/>
      <c r="AA334" s="249"/>
      <c r="AB334" s="198"/>
    </row>
    <row r="335" spans="1:28" s="220" customFormat="1" ht="12.75">
      <c r="A335" s="251"/>
      <c r="B335" s="249"/>
      <c r="C335" s="249"/>
      <c r="D335" s="249"/>
      <c r="E335" s="249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249"/>
      <c r="Q335" s="249"/>
      <c r="R335" s="249"/>
      <c r="S335" s="250"/>
      <c r="T335" s="249"/>
      <c r="U335" s="249"/>
      <c r="V335" s="249"/>
      <c r="W335" s="249"/>
      <c r="X335" s="249"/>
      <c r="Y335" s="249"/>
      <c r="Z335" s="249"/>
      <c r="AA335" s="249"/>
      <c r="AB335" s="198"/>
    </row>
    <row r="336" spans="1:28" s="220" customFormat="1" ht="12.75">
      <c r="A336" s="251"/>
      <c r="B336" s="249"/>
      <c r="C336" s="249"/>
      <c r="D336" s="249"/>
      <c r="E336" s="249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249"/>
      <c r="Q336" s="249"/>
      <c r="R336" s="249"/>
      <c r="S336" s="250"/>
      <c r="T336" s="249"/>
      <c r="U336" s="249"/>
      <c r="V336" s="249"/>
      <c r="W336" s="249"/>
      <c r="X336" s="249"/>
      <c r="Y336" s="249"/>
      <c r="Z336" s="249"/>
      <c r="AA336" s="249"/>
      <c r="AB336" s="198"/>
    </row>
    <row r="337" spans="1:28" s="220" customFormat="1" ht="12.75">
      <c r="A337" s="251"/>
      <c r="B337" s="249"/>
      <c r="C337" s="249"/>
      <c r="D337" s="249"/>
      <c r="E337" s="249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249"/>
      <c r="Q337" s="249"/>
      <c r="R337" s="249"/>
      <c r="S337" s="250"/>
      <c r="T337" s="249"/>
      <c r="U337" s="249"/>
      <c r="V337" s="249"/>
      <c r="W337" s="249"/>
      <c r="X337" s="249"/>
      <c r="Y337" s="249"/>
      <c r="Z337" s="249"/>
      <c r="AA337" s="249"/>
      <c r="AB337" s="198"/>
    </row>
    <row r="338" spans="1:28" s="220" customFormat="1" ht="12.75">
      <c r="A338" s="251"/>
      <c r="B338" s="249"/>
      <c r="C338" s="249"/>
      <c r="D338" s="249"/>
      <c r="E338" s="249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249"/>
      <c r="Q338" s="249"/>
      <c r="R338" s="249"/>
      <c r="S338" s="250"/>
      <c r="T338" s="249"/>
      <c r="U338" s="249"/>
      <c r="V338" s="249"/>
      <c r="W338" s="249"/>
      <c r="X338" s="249"/>
      <c r="Y338" s="249"/>
      <c r="Z338" s="249"/>
      <c r="AA338" s="249"/>
      <c r="AB338" s="198"/>
    </row>
    <row r="339" spans="1:28" s="220" customFormat="1" ht="12.75">
      <c r="A339" s="251"/>
      <c r="B339" s="249"/>
      <c r="C339" s="249"/>
      <c r="D339" s="249"/>
      <c r="E339" s="249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249"/>
      <c r="Q339" s="249"/>
      <c r="R339" s="249"/>
      <c r="S339" s="250"/>
      <c r="T339" s="249"/>
      <c r="U339" s="249"/>
      <c r="V339" s="249"/>
      <c r="W339" s="249"/>
      <c r="X339" s="249"/>
      <c r="Y339" s="249"/>
      <c r="Z339" s="249"/>
      <c r="AA339" s="249"/>
      <c r="AB339" s="198"/>
    </row>
    <row r="340" spans="1:28" s="220" customFormat="1" ht="12.75">
      <c r="A340" s="251"/>
      <c r="B340" s="249"/>
      <c r="C340" s="249"/>
      <c r="D340" s="249"/>
      <c r="E340" s="249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249"/>
      <c r="Q340" s="249"/>
      <c r="R340" s="249"/>
      <c r="S340" s="250"/>
      <c r="T340" s="249"/>
      <c r="U340" s="249"/>
      <c r="V340" s="249"/>
      <c r="W340" s="249"/>
      <c r="X340" s="249"/>
      <c r="Y340" s="249"/>
      <c r="Z340" s="249"/>
      <c r="AA340" s="249"/>
      <c r="AB340" s="198"/>
    </row>
    <row r="341" spans="1:28" s="220" customFormat="1" ht="12.75">
      <c r="A341" s="251"/>
      <c r="B341" s="249"/>
      <c r="C341" s="249"/>
      <c r="D341" s="249"/>
      <c r="E341" s="249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249"/>
      <c r="Q341" s="249"/>
      <c r="R341" s="249"/>
      <c r="S341" s="250"/>
      <c r="T341" s="249"/>
      <c r="U341" s="249"/>
      <c r="V341" s="249"/>
      <c r="W341" s="249"/>
      <c r="X341" s="249"/>
      <c r="Y341" s="249"/>
      <c r="Z341" s="249"/>
      <c r="AA341" s="249"/>
      <c r="AB341" s="198"/>
    </row>
    <row r="342" spans="1:28" s="220" customFormat="1" ht="12.75">
      <c r="A342" s="251"/>
      <c r="B342" s="249"/>
      <c r="C342" s="249"/>
      <c r="D342" s="249"/>
      <c r="E342" s="249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249"/>
      <c r="Q342" s="249"/>
      <c r="R342" s="249"/>
      <c r="S342" s="250"/>
      <c r="T342" s="249"/>
      <c r="U342" s="249"/>
      <c r="V342" s="249"/>
      <c r="W342" s="249"/>
      <c r="X342" s="249"/>
      <c r="Y342" s="249"/>
      <c r="Z342" s="249"/>
      <c r="AA342" s="249"/>
      <c r="AB342" s="198"/>
    </row>
    <row r="343" spans="1:28" s="220" customFormat="1" ht="12.75">
      <c r="A343" s="251"/>
      <c r="B343" s="249"/>
      <c r="C343" s="249"/>
      <c r="D343" s="249"/>
      <c r="E343" s="249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249"/>
      <c r="Q343" s="249"/>
      <c r="R343" s="249"/>
      <c r="S343" s="250"/>
      <c r="T343" s="249"/>
      <c r="U343" s="249"/>
      <c r="V343" s="249"/>
      <c r="W343" s="249"/>
      <c r="X343" s="249"/>
      <c r="Y343" s="249"/>
      <c r="Z343" s="249"/>
      <c r="AA343" s="249"/>
      <c r="AB343" s="198"/>
    </row>
    <row r="345" spans="1:28" s="220" customFormat="1" ht="12.75">
      <c r="A345" s="251"/>
      <c r="B345" s="249"/>
      <c r="C345" s="249"/>
      <c r="D345" s="249"/>
      <c r="E345" s="249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249"/>
      <c r="Q345" s="249"/>
      <c r="R345" s="249"/>
      <c r="S345" s="250"/>
      <c r="T345" s="249"/>
      <c r="U345" s="249"/>
      <c r="V345" s="249"/>
      <c r="W345" s="249"/>
      <c r="X345" s="249"/>
      <c r="Y345" s="249"/>
      <c r="Z345" s="249"/>
      <c r="AA345" s="249"/>
      <c r="AB345" s="198"/>
    </row>
    <row r="346" spans="1:28" s="220" customFormat="1" ht="12.75">
      <c r="A346" s="251"/>
      <c r="B346" s="249"/>
      <c r="C346" s="249"/>
      <c r="D346" s="249"/>
      <c r="E346" s="249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249"/>
      <c r="Q346" s="249"/>
      <c r="R346" s="249"/>
      <c r="S346" s="250"/>
      <c r="T346" s="249"/>
      <c r="U346" s="249"/>
      <c r="V346" s="249"/>
      <c r="W346" s="249"/>
      <c r="X346" s="249"/>
      <c r="Y346" s="249"/>
      <c r="Z346" s="249"/>
      <c r="AA346" s="249"/>
      <c r="AB346" s="198"/>
    </row>
    <row r="347" spans="1:28" s="220" customFormat="1" ht="12.75">
      <c r="A347" s="251"/>
      <c r="B347" s="249"/>
      <c r="C347" s="249"/>
      <c r="D347" s="249"/>
      <c r="E347" s="249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249"/>
      <c r="Q347" s="249"/>
      <c r="R347" s="249"/>
      <c r="S347" s="250"/>
      <c r="T347" s="249"/>
      <c r="U347" s="249"/>
      <c r="V347" s="249"/>
      <c r="W347" s="249"/>
      <c r="X347" s="249"/>
      <c r="Y347" s="249"/>
      <c r="Z347" s="249"/>
      <c r="AA347" s="249"/>
      <c r="AB347" s="198"/>
    </row>
    <row r="348" spans="1:28" s="220" customFormat="1" ht="12.75">
      <c r="A348" s="251"/>
      <c r="B348" s="249"/>
      <c r="C348" s="249"/>
      <c r="D348" s="249"/>
      <c r="E348" s="249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249"/>
      <c r="Q348" s="249"/>
      <c r="R348" s="249"/>
      <c r="S348" s="250"/>
      <c r="T348" s="249"/>
      <c r="U348" s="249"/>
      <c r="V348" s="249"/>
      <c r="W348" s="249"/>
      <c r="X348" s="249"/>
      <c r="Y348" s="249"/>
      <c r="Z348" s="249"/>
      <c r="AA348" s="249"/>
      <c r="AB348" s="198"/>
    </row>
    <row r="349" spans="1:28" s="220" customFormat="1" ht="12.75">
      <c r="A349" s="251"/>
      <c r="B349" s="249"/>
      <c r="C349" s="249"/>
      <c r="D349" s="249"/>
      <c r="E349" s="249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249"/>
      <c r="Q349" s="249"/>
      <c r="R349" s="249"/>
      <c r="S349" s="250"/>
      <c r="T349" s="249"/>
      <c r="U349" s="249"/>
      <c r="V349" s="249"/>
      <c r="W349" s="249"/>
      <c r="X349" s="249"/>
      <c r="Y349" s="249"/>
      <c r="Z349" s="249"/>
      <c r="AA349" s="249"/>
      <c r="AB349" s="198"/>
    </row>
    <row r="350" spans="1:28" s="220" customFormat="1" ht="12.75">
      <c r="A350" s="251"/>
      <c r="B350" s="249"/>
      <c r="C350" s="249"/>
      <c r="D350" s="249"/>
      <c r="E350" s="249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249"/>
      <c r="Q350" s="249"/>
      <c r="R350" s="249"/>
      <c r="S350" s="250"/>
      <c r="T350" s="249"/>
      <c r="U350" s="249"/>
      <c r="V350" s="249"/>
      <c r="W350" s="249"/>
      <c r="X350" s="249"/>
      <c r="Y350" s="249"/>
      <c r="Z350" s="249"/>
      <c r="AA350" s="249"/>
      <c r="AB350" s="198"/>
    </row>
    <row r="351" spans="1:28" s="220" customFormat="1" ht="12.75">
      <c r="A351" s="251"/>
      <c r="B351" s="249"/>
      <c r="C351" s="249"/>
      <c r="D351" s="249"/>
      <c r="E351" s="249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249"/>
      <c r="Q351" s="249"/>
      <c r="R351" s="249"/>
      <c r="S351" s="250"/>
      <c r="T351" s="249"/>
      <c r="U351" s="249"/>
      <c r="V351" s="249"/>
      <c r="W351" s="249"/>
      <c r="X351" s="249"/>
      <c r="Y351" s="249"/>
      <c r="Z351" s="249"/>
      <c r="AA351" s="249"/>
      <c r="AB351" s="198"/>
    </row>
    <row r="352" spans="1:28" s="220" customFormat="1" ht="12.75">
      <c r="A352" s="251"/>
      <c r="B352" s="249"/>
      <c r="C352" s="249"/>
      <c r="D352" s="249"/>
      <c r="E352" s="249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249"/>
      <c r="Q352" s="249"/>
      <c r="R352" s="249"/>
      <c r="S352" s="250"/>
      <c r="T352" s="249"/>
      <c r="U352" s="249"/>
      <c r="V352" s="249"/>
      <c r="W352" s="249"/>
      <c r="X352" s="249"/>
      <c r="Y352" s="249"/>
      <c r="Z352" s="249"/>
      <c r="AA352" s="249"/>
      <c r="AB352" s="198"/>
    </row>
    <row r="353" spans="1:28" s="220" customFormat="1" ht="12.75">
      <c r="A353" s="251"/>
      <c r="B353" s="249"/>
      <c r="C353" s="249"/>
      <c r="D353" s="249"/>
      <c r="E353" s="249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249"/>
      <c r="Q353" s="249"/>
      <c r="R353" s="249"/>
      <c r="S353" s="250"/>
      <c r="T353" s="249"/>
      <c r="U353" s="249"/>
      <c r="V353" s="249"/>
      <c r="W353" s="249"/>
      <c r="X353" s="249"/>
      <c r="Y353" s="249"/>
      <c r="Z353" s="249"/>
      <c r="AA353" s="249"/>
      <c r="AB353" s="198"/>
    </row>
    <row r="354" spans="1:28" s="220" customFormat="1" ht="12.75">
      <c r="A354" s="251"/>
      <c r="B354" s="249"/>
      <c r="C354" s="249"/>
      <c r="D354" s="249"/>
      <c r="E354" s="249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249"/>
      <c r="Q354" s="249"/>
      <c r="R354" s="249"/>
      <c r="S354" s="250"/>
      <c r="T354" s="249"/>
      <c r="U354" s="249"/>
      <c r="V354" s="249"/>
      <c r="W354" s="249"/>
      <c r="X354" s="249"/>
      <c r="Y354" s="249"/>
      <c r="Z354" s="249"/>
      <c r="AA354" s="249"/>
      <c r="AB354" s="198"/>
    </row>
    <row r="355" spans="1:28" s="220" customFormat="1" ht="12.75">
      <c r="A355" s="251"/>
      <c r="B355" s="249"/>
      <c r="C355" s="249"/>
      <c r="D355" s="249"/>
      <c r="E355" s="249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249"/>
      <c r="Q355" s="249"/>
      <c r="R355" s="249"/>
      <c r="S355" s="250"/>
      <c r="T355" s="249"/>
      <c r="U355" s="249"/>
      <c r="V355" s="249"/>
      <c r="W355" s="249"/>
      <c r="X355" s="249"/>
      <c r="Y355" s="249"/>
      <c r="Z355" s="249"/>
      <c r="AA355" s="249"/>
      <c r="AB355" s="198"/>
    </row>
    <row r="356" spans="1:28" s="220" customFormat="1" ht="12.75">
      <c r="A356" s="251"/>
      <c r="B356" s="249"/>
      <c r="C356" s="249"/>
      <c r="D356" s="249"/>
      <c r="E356" s="249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249"/>
      <c r="Q356" s="249"/>
      <c r="R356" s="249"/>
      <c r="S356" s="250"/>
      <c r="T356" s="249"/>
      <c r="U356" s="249"/>
      <c r="V356" s="249"/>
      <c r="W356" s="249"/>
      <c r="X356" s="249"/>
      <c r="Y356" s="249"/>
      <c r="Z356" s="249"/>
      <c r="AA356" s="249"/>
      <c r="AB356" s="198"/>
    </row>
    <row r="357" spans="1:28" s="220" customFormat="1" ht="12.75">
      <c r="A357" s="251"/>
      <c r="B357" s="249"/>
      <c r="C357" s="249"/>
      <c r="D357" s="249"/>
      <c r="E357" s="249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249"/>
      <c r="Q357" s="249"/>
      <c r="R357" s="249"/>
      <c r="S357" s="250"/>
      <c r="T357" s="249"/>
      <c r="U357" s="249"/>
      <c r="V357" s="249"/>
      <c r="W357" s="249"/>
      <c r="X357" s="249"/>
      <c r="Y357" s="249"/>
      <c r="Z357" s="249"/>
      <c r="AA357" s="249"/>
      <c r="AB357" s="198"/>
    </row>
    <row r="358" spans="1:28" s="220" customFormat="1" ht="12.75">
      <c r="A358" s="251"/>
      <c r="B358" s="249"/>
      <c r="C358" s="249"/>
      <c r="D358" s="249"/>
      <c r="E358" s="249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249"/>
      <c r="Q358" s="249"/>
      <c r="R358" s="249"/>
      <c r="S358" s="250"/>
      <c r="T358" s="249"/>
      <c r="U358" s="249"/>
      <c r="V358" s="249"/>
      <c r="W358" s="249"/>
      <c r="X358" s="249"/>
      <c r="Y358" s="249"/>
      <c r="Z358" s="249"/>
      <c r="AA358" s="249"/>
      <c r="AB358" s="198"/>
    </row>
    <row r="359" spans="1:28" s="220" customFormat="1" ht="12.75">
      <c r="A359" s="251"/>
      <c r="B359" s="249"/>
      <c r="C359" s="249"/>
      <c r="D359" s="249"/>
      <c r="E359" s="249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249"/>
      <c r="Q359" s="249"/>
      <c r="R359" s="249"/>
      <c r="S359" s="250"/>
      <c r="T359" s="249"/>
      <c r="U359" s="249"/>
      <c r="V359" s="249"/>
      <c r="W359" s="249"/>
      <c r="X359" s="249"/>
      <c r="Y359" s="249"/>
      <c r="Z359" s="249"/>
      <c r="AA359" s="249"/>
      <c r="AB359" s="198"/>
    </row>
    <row r="360" spans="1:28" s="220" customFormat="1" ht="12.75">
      <c r="A360" s="251"/>
      <c r="B360" s="249"/>
      <c r="C360" s="249"/>
      <c r="D360" s="249"/>
      <c r="E360" s="249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249"/>
      <c r="Q360" s="249"/>
      <c r="R360" s="249"/>
      <c r="S360" s="250"/>
      <c r="T360" s="249"/>
      <c r="U360" s="249"/>
      <c r="V360" s="249"/>
      <c r="W360" s="249"/>
      <c r="X360" s="249"/>
      <c r="Y360" s="249"/>
      <c r="Z360" s="249"/>
      <c r="AA360" s="249"/>
      <c r="AB360" s="198"/>
    </row>
    <row r="361" spans="1:28" s="220" customFormat="1" ht="12.75">
      <c r="A361" s="251"/>
      <c r="B361" s="249"/>
      <c r="C361" s="249"/>
      <c r="D361" s="249"/>
      <c r="E361" s="249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249"/>
      <c r="Q361" s="249"/>
      <c r="R361" s="249"/>
      <c r="S361" s="250"/>
      <c r="T361" s="249"/>
      <c r="U361" s="249"/>
      <c r="V361" s="249"/>
      <c r="W361" s="249"/>
      <c r="X361" s="249"/>
      <c r="Y361" s="249"/>
      <c r="Z361" s="249"/>
      <c r="AA361" s="249"/>
      <c r="AB361" s="198"/>
    </row>
    <row r="362" spans="1:28" s="220" customFormat="1" ht="12.75">
      <c r="A362" s="251"/>
      <c r="B362" s="249"/>
      <c r="C362" s="249"/>
      <c r="D362" s="249"/>
      <c r="E362" s="249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249"/>
      <c r="Q362" s="249"/>
      <c r="R362" s="249"/>
      <c r="S362" s="250"/>
      <c r="T362" s="249"/>
      <c r="U362" s="249"/>
      <c r="V362" s="249"/>
      <c r="W362" s="249"/>
      <c r="X362" s="249"/>
      <c r="Y362" s="249"/>
      <c r="Z362" s="249"/>
      <c r="AA362" s="249"/>
      <c r="AB362" s="198"/>
    </row>
    <row r="363" spans="1:28" s="220" customFormat="1" ht="12.75">
      <c r="A363" s="251"/>
      <c r="B363" s="249"/>
      <c r="C363" s="249"/>
      <c r="D363" s="249"/>
      <c r="E363" s="249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249"/>
      <c r="Q363" s="249"/>
      <c r="R363" s="249"/>
      <c r="S363" s="250"/>
      <c r="T363" s="249"/>
      <c r="U363" s="249"/>
      <c r="V363" s="249"/>
      <c r="W363" s="249"/>
      <c r="X363" s="249"/>
      <c r="Y363" s="249"/>
      <c r="Z363" s="249"/>
      <c r="AA363" s="249"/>
      <c r="AB363" s="198"/>
    </row>
    <row r="364" spans="1:28" s="220" customFormat="1" ht="12.75">
      <c r="A364" s="251"/>
      <c r="B364" s="249"/>
      <c r="C364" s="249"/>
      <c r="D364" s="249"/>
      <c r="E364" s="249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249"/>
      <c r="Q364" s="249"/>
      <c r="R364" s="249"/>
      <c r="S364" s="250"/>
      <c r="T364" s="249"/>
      <c r="U364" s="249"/>
      <c r="V364" s="249"/>
      <c r="W364" s="249"/>
      <c r="X364" s="249"/>
      <c r="Y364" s="249"/>
      <c r="Z364" s="249"/>
      <c r="AA364" s="249"/>
      <c r="AB364" s="198"/>
    </row>
    <row r="365" spans="1:28" s="220" customFormat="1" ht="12.75">
      <c r="A365" s="251"/>
      <c r="B365" s="249"/>
      <c r="C365" s="249"/>
      <c r="D365" s="249"/>
      <c r="E365" s="249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249"/>
      <c r="Q365" s="249"/>
      <c r="R365" s="249"/>
      <c r="S365" s="250"/>
      <c r="T365" s="249"/>
      <c r="U365" s="249"/>
      <c r="V365" s="249"/>
      <c r="W365" s="249"/>
      <c r="X365" s="249"/>
      <c r="Y365" s="249"/>
      <c r="Z365" s="249"/>
      <c r="AA365" s="249"/>
      <c r="AB365" s="198"/>
    </row>
    <row r="366" spans="1:28" s="220" customFormat="1" ht="12.75">
      <c r="A366" s="251"/>
      <c r="B366" s="249"/>
      <c r="C366" s="249"/>
      <c r="D366" s="249"/>
      <c r="E366" s="249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249"/>
      <c r="Q366" s="249"/>
      <c r="R366" s="249"/>
      <c r="S366" s="250"/>
      <c r="T366" s="249"/>
      <c r="U366" s="249"/>
      <c r="V366" s="249"/>
      <c r="W366" s="249"/>
      <c r="X366" s="249"/>
      <c r="Y366" s="249"/>
      <c r="Z366" s="249"/>
      <c r="AA366" s="249"/>
      <c r="AB366" s="198"/>
    </row>
    <row r="367" spans="1:28" s="220" customFormat="1" ht="12.75">
      <c r="A367" s="251"/>
      <c r="B367" s="249"/>
      <c r="C367" s="249"/>
      <c r="D367" s="249"/>
      <c r="E367" s="249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249"/>
      <c r="Q367" s="249"/>
      <c r="R367" s="249"/>
      <c r="S367" s="250"/>
      <c r="T367" s="249"/>
      <c r="U367" s="249"/>
      <c r="V367" s="249"/>
      <c r="W367" s="249"/>
      <c r="X367" s="249"/>
      <c r="Y367" s="249"/>
      <c r="Z367" s="249"/>
      <c r="AA367" s="249"/>
      <c r="AB367" s="198"/>
    </row>
    <row r="368" spans="1:28" s="220" customFormat="1" ht="12.75">
      <c r="A368" s="251"/>
      <c r="B368" s="249"/>
      <c r="C368" s="249"/>
      <c r="D368" s="249"/>
      <c r="E368" s="249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249"/>
      <c r="Q368" s="249"/>
      <c r="R368" s="249"/>
      <c r="S368" s="250"/>
      <c r="T368" s="249"/>
      <c r="U368" s="249"/>
      <c r="V368" s="249"/>
      <c r="W368" s="249"/>
      <c r="X368" s="249"/>
      <c r="Y368" s="249"/>
      <c r="Z368" s="249"/>
      <c r="AA368" s="249"/>
      <c r="AB368" s="198"/>
    </row>
    <row r="369" spans="1:28" s="220" customFormat="1" ht="12.75">
      <c r="A369" s="251"/>
      <c r="B369" s="249"/>
      <c r="C369" s="249"/>
      <c r="D369" s="249"/>
      <c r="E369" s="249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249"/>
      <c r="Q369" s="249"/>
      <c r="R369" s="249"/>
      <c r="S369" s="250"/>
      <c r="T369" s="249"/>
      <c r="U369" s="249"/>
      <c r="V369" s="249"/>
      <c r="W369" s="249"/>
      <c r="X369" s="249"/>
      <c r="Y369" s="249"/>
      <c r="Z369" s="249"/>
      <c r="AA369" s="249"/>
      <c r="AB369" s="198"/>
    </row>
    <row r="370" spans="1:28" s="220" customFormat="1" ht="12.75">
      <c r="A370" s="251"/>
      <c r="B370" s="249"/>
      <c r="C370" s="249"/>
      <c r="D370" s="249"/>
      <c r="E370" s="249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249"/>
      <c r="Q370" s="249"/>
      <c r="R370" s="249"/>
      <c r="S370" s="250"/>
      <c r="T370" s="249"/>
      <c r="U370" s="249"/>
      <c r="V370" s="249"/>
      <c r="W370" s="249"/>
      <c r="X370" s="249"/>
      <c r="Y370" s="249"/>
      <c r="Z370" s="249"/>
      <c r="AA370" s="249"/>
      <c r="AB370" s="198"/>
    </row>
    <row r="371" spans="1:28" s="220" customFormat="1" ht="12.75">
      <c r="A371" s="251"/>
      <c r="B371" s="249"/>
      <c r="C371" s="249"/>
      <c r="D371" s="249"/>
      <c r="E371" s="249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249"/>
      <c r="Q371" s="249"/>
      <c r="R371" s="249"/>
      <c r="S371" s="250"/>
      <c r="T371" s="249"/>
      <c r="U371" s="249"/>
      <c r="V371" s="249"/>
      <c r="W371" s="249"/>
      <c r="X371" s="249"/>
      <c r="Y371" s="249"/>
      <c r="Z371" s="249"/>
      <c r="AA371" s="249"/>
      <c r="AB371" s="198"/>
    </row>
    <row r="372" spans="1:28" s="220" customFormat="1" ht="12.75">
      <c r="A372" s="251"/>
      <c r="B372" s="249"/>
      <c r="C372" s="249"/>
      <c r="D372" s="249"/>
      <c r="E372" s="249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249"/>
      <c r="Q372" s="249"/>
      <c r="R372" s="249"/>
      <c r="S372" s="250"/>
      <c r="T372" s="249"/>
      <c r="U372" s="249"/>
      <c r="V372" s="249"/>
      <c r="W372" s="249"/>
      <c r="X372" s="249"/>
      <c r="Y372" s="249"/>
      <c r="Z372" s="249"/>
      <c r="AA372" s="249"/>
      <c r="AB372" s="198"/>
    </row>
    <row r="373" spans="1:28" s="220" customFormat="1" ht="12.75">
      <c r="A373" s="251"/>
      <c r="B373" s="249"/>
      <c r="C373" s="249"/>
      <c r="D373" s="249"/>
      <c r="E373" s="249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249"/>
      <c r="Q373" s="249"/>
      <c r="R373" s="249"/>
      <c r="S373" s="250"/>
      <c r="T373" s="249"/>
      <c r="U373" s="249"/>
      <c r="V373" s="249"/>
      <c r="W373" s="249"/>
      <c r="X373" s="249"/>
      <c r="Y373" s="249"/>
      <c r="Z373" s="249"/>
      <c r="AA373" s="249"/>
      <c r="AB373" s="198"/>
    </row>
    <row r="374" spans="1:28" s="220" customFormat="1" ht="12.75">
      <c r="A374" s="251"/>
      <c r="B374" s="249"/>
      <c r="C374" s="249"/>
      <c r="D374" s="249"/>
      <c r="E374" s="249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249"/>
      <c r="Q374" s="249"/>
      <c r="R374" s="249"/>
      <c r="S374" s="250"/>
      <c r="T374" s="249"/>
      <c r="U374" s="249"/>
      <c r="V374" s="249"/>
      <c r="W374" s="249"/>
      <c r="X374" s="249"/>
      <c r="Y374" s="249"/>
      <c r="Z374" s="249"/>
      <c r="AA374" s="249"/>
      <c r="AB374" s="198"/>
    </row>
    <row r="375" spans="1:28" s="220" customFormat="1" ht="12.75">
      <c r="A375" s="251"/>
      <c r="B375" s="249"/>
      <c r="C375" s="249"/>
      <c r="D375" s="249"/>
      <c r="E375" s="249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249"/>
      <c r="Q375" s="249"/>
      <c r="R375" s="249"/>
      <c r="S375" s="250"/>
      <c r="T375" s="249"/>
      <c r="U375" s="249"/>
      <c r="V375" s="249"/>
      <c r="W375" s="249"/>
      <c r="X375" s="249"/>
      <c r="Y375" s="249"/>
      <c r="Z375" s="249"/>
      <c r="AA375" s="249"/>
      <c r="AB375" s="198"/>
    </row>
    <row r="376" spans="1:28" s="220" customFormat="1" ht="12.75">
      <c r="A376" s="251"/>
      <c r="B376" s="249"/>
      <c r="C376" s="249"/>
      <c r="D376" s="249"/>
      <c r="E376" s="249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249"/>
      <c r="Q376" s="249"/>
      <c r="R376" s="249"/>
      <c r="S376" s="250"/>
      <c r="T376" s="249"/>
      <c r="U376" s="249"/>
      <c r="V376" s="249"/>
      <c r="W376" s="249"/>
      <c r="X376" s="249"/>
      <c r="Y376" s="249"/>
      <c r="Z376" s="249"/>
      <c r="AA376" s="249"/>
      <c r="AB376" s="198"/>
    </row>
    <row r="377" spans="1:28" s="220" customFormat="1" ht="12.75">
      <c r="A377" s="251"/>
      <c r="B377" s="249"/>
      <c r="C377" s="249"/>
      <c r="D377" s="249"/>
      <c r="E377" s="249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249"/>
      <c r="Q377" s="249"/>
      <c r="R377" s="249"/>
      <c r="S377" s="250"/>
      <c r="T377" s="249"/>
      <c r="U377" s="249"/>
      <c r="V377" s="249"/>
      <c r="W377" s="249"/>
      <c r="X377" s="249"/>
      <c r="Y377" s="249"/>
      <c r="Z377" s="249"/>
      <c r="AA377" s="249"/>
      <c r="AB377" s="198"/>
    </row>
    <row r="378" spans="1:28" s="220" customFormat="1" ht="12.75">
      <c r="A378" s="251"/>
      <c r="B378" s="249"/>
      <c r="C378" s="249"/>
      <c r="D378" s="249"/>
      <c r="E378" s="249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249"/>
      <c r="Q378" s="249"/>
      <c r="R378" s="249"/>
      <c r="S378" s="250"/>
      <c r="T378" s="249"/>
      <c r="U378" s="249"/>
      <c r="V378" s="249"/>
      <c r="W378" s="249"/>
      <c r="X378" s="249"/>
      <c r="Y378" s="249"/>
      <c r="Z378" s="249"/>
      <c r="AA378" s="249"/>
      <c r="AB378" s="198"/>
    </row>
    <row r="379" spans="1:28" s="220" customFormat="1" ht="12.75">
      <c r="A379" s="251"/>
      <c r="B379" s="249"/>
      <c r="C379" s="249"/>
      <c r="D379" s="249"/>
      <c r="E379" s="249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249"/>
      <c r="Q379" s="249"/>
      <c r="R379" s="249"/>
      <c r="S379" s="250"/>
      <c r="T379" s="249"/>
      <c r="U379" s="249"/>
      <c r="V379" s="249"/>
      <c r="W379" s="249"/>
      <c r="X379" s="249"/>
      <c r="Y379" s="249"/>
      <c r="Z379" s="249"/>
      <c r="AA379" s="249"/>
      <c r="AB379" s="198"/>
    </row>
    <row r="380" spans="1:28" s="220" customFormat="1" ht="12.75">
      <c r="A380" s="251"/>
      <c r="B380" s="249"/>
      <c r="C380" s="249"/>
      <c r="D380" s="249"/>
      <c r="E380" s="249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249"/>
      <c r="Q380" s="249"/>
      <c r="R380" s="249"/>
      <c r="S380" s="250"/>
      <c r="T380" s="249"/>
      <c r="U380" s="249"/>
      <c r="V380" s="249"/>
      <c r="W380" s="249"/>
      <c r="X380" s="249"/>
      <c r="Y380" s="249"/>
      <c r="Z380" s="249"/>
      <c r="AA380" s="249"/>
      <c r="AB380" s="198"/>
    </row>
    <row r="381" spans="1:28" s="220" customFormat="1" ht="12.75">
      <c r="A381" s="251"/>
      <c r="B381" s="249"/>
      <c r="C381" s="249"/>
      <c r="D381" s="249"/>
      <c r="E381" s="249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249"/>
      <c r="Q381" s="249"/>
      <c r="R381" s="249"/>
      <c r="S381" s="250"/>
      <c r="T381" s="249"/>
      <c r="U381" s="249"/>
      <c r="V381" s="249"/>
      <c r="W381" s="249"/>
      <c r="X381" s="249"/>
      <c r="Y381" s="249"/>
      <c r="Z381" s="249"/>
      <c r="AA381" s="249"/>
      <c r="AB381" s="198"/>
    </row>
    <row r="382" spans="1:28" s="220" customFormat="1" ht="12.75">
      <c r="A382" s="251"/>
      <c r="B382" s="249"/>
      <c r="C382" s="249"/>
      <c r="D382" s="249"/>
      <c r="E382" s="249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249"/>
      <c r="Q382" s="249"/>
      <c r="R382" s="249"/>
      <c r="S382" s="250"/>
      <c r="T382" s="249"/>
      <c r="U382" s="249"/>
      <c r="V382" s="249"/>
      <c r="W382" s="249"/>
      <c r="X382" s="249"/>
      <c r="Y382" s="249"/>
      <c r="Z382" s="249"/>
      <c r="AA382" s="249"/>
      <c r="AB382" s="198"/>
    </row>
    <row r="383" spans="1:28" s="220" customFormat="1" ht="12.75">
      <c r="A383" s="251"/>
      <c r="B383" s="249"/>
      <c r="C383" s="249"/>
      <c r="D383" s="249"/>
      <c r="E383" s="249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249"/>
      <c r="Q383" s="249"/>
      <c r="R383" s="249"/>
      <c r="S383" s="250"/>
      <c r="T383" s="249"/>
      <c r="U383" s="249"/>
      <c r="V383" s="249"/>
      <c r="W383" s="249"/>
      <c r="X383" s="249"/>
      <c r="Y383" s="249"/>
      <c r="Z383" s="249"/>
      <c r="AA383" s="249"/>
      <c r="AB383" s="198"/>
    </row>
    <row r="384" spans="1:28" s="220" customFormat="1" ht="12.75">
      <c r="A384" s="251"/>
      <c r="B384" s="249"/>
      <c r="C384" s="249"/>
      <c r="D384" s="249"/>
      <c r="E384" s="249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249"/>
      <c r="Q384" s="249"/>
      <c r="R384" s="249"/>
      <c r="S384" s="250"/>
      <c r="T384" s="249"/>
      <c r="U384" s="249"/>
      <c r="V384" s="249"/>
      <c r="W384" s="249"/>
      <c r="X384" s="249"/>
      <c r="Y384" s="249"/>
      <c r="Z384" s="249"/>
      <c r="AA384" s="249"/>
      <c r="AB384" s="198"/>
    </row>
    <row r="385" spans="1:28" s="220" customFormat="1" ht="12.75">
      <c r="A385" s="251"/>
      <c r="B385" s="249"/>
      <c r="C385" s="249"/>
      <c r="D385" s="249"/>
      <c r="E385" s="249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249"/>
      <c r="Q385" s="249"/>
      <c r="R385" s="249"/>
      <c r="S385" s="250"/>
      <c r="T385" s="249"/>
      <c r="U385" s="249"/>
      <c r="V385" s="249"/>
      <c r="W385" s="249"/>
      <c r="X385" s="249"/>
      <c r="Y385" s="249"/>
      <c r="Z385" s="249"/>
      <c r="AA385" s="249"/>
      <c r="AB385" s="198"/>
    </row>
    <row r="386" spans="1:28" s="220" customFormat="1" ht="12.75">
      <c r="A386" s="251"/>
      <c r="B386" s="249"/>
      <c r="C386" s="249"/>
      <c r="D386" s="249"/>
      <c r="E386" s="249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249"/>
      <c r="Q386" s="249"/>
      <c r="R386" s="249"/>
      <c r="S386" s="250"/>
      <c r="T386" s="249"/>
      <c r="U386" s="249"/>
      <c r="V386" s="249"/>
      <c r="W386" s="249"/>
      <c r="X386" s="249"/>
      <c r="Y386" s="249"/>
      <c r="Z386" s="249"/>
      <c r="AA386" s="249"/>
      <c r="AB386" s="198"/>
    </row>
    <row r="387" spans="1:28" s="220" customFormat="1" ht="12.75">
      <c r="A387" s="251"/>
      <c r="B387" s="249"/>
      <c r="C387" s="249"/>
      <c r="D387" s="249"/>
      <c r="E387" s="249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249"/>
      <c r="Q387" s="249"/>
      <c r="R387" s="249"/>
      <c r="S387" s="250"/>
      <c r="T387" s="249"/>
      <c r="U387" s="249"/>
      <c r="V387" s="249"/>
      <c r="W387" s="249"/>
      <c r="X387" s="249"/>
      <c r="Y387" s="249"/>
      <c r="Z387" s="249"/>
      <c r="AA387" s="249"/>
      <c r="AB387" s="198"/>
    </row>
    <row r="388" spans="1:28" s="220" customFormat="1" ht="12.75">
      <c r="A388" s="251"/>
      <c r="B388" s="249"/>
      <c r="C388" s="249"/>
      <c r="D388" s="249"/>
      <c r="E388" s="249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249"/>
      <c r="Q388" s="249"/>
      <c r="R388" s="249"/>
      <c r="S388" s="250"/>
      <c r="T388" s="249"/>
      <c r="U388" s="249"/>
      <c r="V388" s="249"/>
      <c r="W388" s="249"/>
      <c r="X388" s="249"/>
      <c r="Y388" s="249"/>
      <c r="Z388" s="249"/>
      <c r="AA388" s="249"/>
      <c r="AB388" s="198"/>
    </row>
    <row r="389" spans="1:28" s="220" customFormat="1" ht="12.75">
      <c r="A389" s="251"/>
      <c r="B389" s="249"/>
      <c r="C389" s="249"/>
      <c r="D389" s="249"/>
      <c r="E389" s="249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249"/>
      <c r="Q389" s="249"/>
      <c r="R389" s="249"/>
      <c r="S389" s="250"/>
      <c r="T389" s="249"/>
      <c r="U389" s="249"/>
      <c r="V389" s="249"/>
      <c r="W389" s="249"/>
      <c r="X389" s="249"/>
      <c r="Y389" s="249"/>
      <c r="Z389" s="249"/>
      <c r="AA389" s="249"/>
      <c r="AB389" s="198"/>
    </row>
    <row r="390" spans="1:28" s="220" customFormat="1" ht="12.75">
      <c r="A390" s="251"/>
      <c r="B390" s="249"/>
      <c r="C390" s="249"/>
      <c r="D390" s="249"/>
      <c r="E390" s="249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249"/>
      <c r="Q390" s="249"/>
      <c r="R390" s="249"/>
      <c r="S390" s="250"/>
      <c r="T390" s="249"/>
      <c r="U390" s="249"/>
      <c r="V390" s="249"/>
      <c r="W390" s="249"/>
      <c r="X390" s="249"/>
      <c r="Y390" s="249"/>
      <c r="Z390" s="249"/>
      <c r="AA390" s="249"/>
      <c r="AB390" s="198"/>
    </row>
    <row r="391" spans="1:28" s="220" customFormat="1" ht="12.75">
      <c r="A391" s="251"/>
      <c r="B391" s="249"/>
      <c r="C391" s="249"/>
      <c r="D391" s="249"/>
      <c r="E391" s="249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249"/>
      <c r="Q391" s="249"/>
      <c r="R391" s="249"/>
      <c r="S391" s="250"/>
      <c r="T391" s="249"/>
      <c r="U391" s="249"/>
      <c r="V391" s="249"/>
      <c r="W391" s="249"/>
      <c r="X391" s="249"/>
      <c r="Y391" s="249"/>
      <c r="Z391" s="249"/>
      <c r="AA391" s="249"/>
      <c r="AB391" s="198"/>
    </row>
    <row r="392" spans="1:28" s="220" customFormat="1" ht="12.75">
      <c r="A392" s="251"/>
      <c r="B392" s="249"/>
      <c r="C392" s="249"/>
      <c r="D392" s="249"/>
      <c r="E392" s="249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249"/>
      <c r="Q392" s="249"/>
      <c r="R392" s="249"/>
      <c r="S392" s="250"/>
      <c r="T392" s="249"/>
      <c r="U392" s="249"/>
      <c r="V392" s="249"/>
      <c r="W392" s="249"/>
      <c r="X392" s="249"/>
      <c r="Y392" s="249"/>
      <c r="Z392" s="249"/>
      <c r="AA392" s="249"/>
      <c r="AB392" s="198"/>
    </row>
    <row r="393" spans="1:28" s="220" customFormat="1" ht="12.75">
      <c r="A393" s="251"/>
      <c r="B393" s="249"/>
      <c r="C393" s="249"/>
      <c r="D393" s="249"/>
      <c r="E393" s="249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249"/>
      <c r="Q393" s="249"/>
      <c r="R393" s="249"/>
      <c r="S393" s="250"/>
      <c r="T393" s="249"/>
      <c r="U393" s="249"/>
      <c r="V393" s="249"/>
      <c r="W393" s="249"/>
      <c r="X393" s="249"/>
      <c r="Y393" s="249"/>
      <c r="Z393" s="249"/>
      <c r="AA393" s="249"/>
      <c r="AB393" s="198"/>
    </row>
    <row r="394" spans="1:28" s="220" customFormat="1" ht="12.75">
      <c r="A394" s="251"/>
      <c r="B394" s="249"/>
      <c r="C394" s="249"/>
      <c r="D394" s="249"/>
      <c r="E394" s="249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249"/>
      <c r="Q394" s="249"/>
      <c r="R394" s="249"/>
      <c r="S394" s="250"/>
      <c r="T394" s="249"/>
      <c r="U394" s="249"/>
      <c r="V394" s="249"/>
      <c r="W394" s="249"/>
      <c r="X394" s="249"/>
      <c r="Y394" s="249"/>
      <c r="Z394" s="249"/>
      <c r="AA394" s="249"/>
      <c r="AB394" s="198"/>
    </row>
    <row r="395" spans="1:28" s="220" customFormat="1" ht="12.75">
      <c r="A395" s="251"/>
      <c r="B395" s="249"/>
      <c r="C395" s="249"/>
      <c r="D395" s="249"/>
      <c r="E395" s="249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249"/>
      <c r="Q395" s="249"/>
      <c r="R395" s="249"/>
      <c r="S395" s="250"/>
      <c r="T395" s="249"/>
      <c r="U395" s="249"/>
      <c r="V395" s="249"/>
      <c r="W395" s="249"/>
      <c r="X395" s="249"/>
      <c r="Y395" s="249"/>
      <c r="Z395" s="249"/>
      <c r="AA395" s="249"/>
      <c r="AB395" s="198"/>
    </row>
    <row r="396" spans="1:28" s="220" customFormat="1" ht="12.75">
      <c r="A396" s="251"/>
      <c r="B396" s="249"/>
      <c r="C396" s="249"/>
      <c r="D396" s="249"/>
      <c r="E396" s="249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249"/>
      <c r="Q396" s="249"/>
      <c r="R396" s="249"/>
      <c r="S396" s="250"/>
      <c r="T396" s="249"/>
      <c r="U396" s="249"/>
      <c r="V396" s="249"/>
      <c r="W396" s="249"/>
      <c r="X396" s="249"/>
      <c r="Y396" s="249"/>
      <c r="Z396" s="249"/>
      <c r="AA396" s="249"/>
      <c r="AB396" s="198"/>
    </row>
    <row r="397" spans="1:28" s="220" customFormat="1" ht="12.75">
      <c r="A397" s="251"/>
      <c r="B397" s="249"/>
      <c r="C397" s="249"/>
      <c r="D397" s="249"/>
      <c r="E397" s="249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249"/>
      <c r="Q397" s="249"/>
      <c r="R397" s="249"/>
      <c r="S397" s="250"/>
      <c r="T397" s="249"/>
      <c r="U397" s="249"/>
      <c r="V397" s="249"/>
      <c r="W397" s="249"/>
      <c r="X397" s="249"/>
      <c r="Y397" s="249"/>
      <c r="Z397" s="249"/>
      <c r="AA397" s="249"/>
      <c r="AB397" s="198"/>
    </row>
    <row r="398" spans="1:28" s="220" customFormat="1" ht="12.75">
      <c r="A398" s="251"/>
      <c r="B398" s="249"/>
      <c r="C398" s="249"/>
      <c r="D398" s="249"/>
      <c r="E398" s="249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249"/>
      <c r="Q398" s="249"/>
      <c r="R398" s="249"/>
      <c r="S398" s="250"/>
      <c r="T398" s="249"/>
      <c r="U398" s="249"/>
      <c r="V398" s="249"/>
      <c r="W398" s="249"/>
      <c r="X398" s="249"/>
      <c r="Y398" s="249"/>
      <c r="Z398" s="249"/>
      <c r="AA398" s="249"/>
      <c r="AB398" s="198"/>
    </row>
    <row r="399" spans="1:28" s="220" customFormat="1" ht="12.75">
      <c r="A399" s="251"/>
      <c r="B399" s="249"/>
      <c r="C399" s="249"/>
      <c r="D399" s="249"/>
      <c r="E399" s="249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249"/>
      <c r="Q399" s="249"/>
      <c r="R399" s="249"/>
      <c r="S399" s="250"/>
      <c r="T399" s="249"/>
      <c r="U399" s="249"/>
      <c r="V399" s="249"/>
      <c r="W399" s="249"/>
      <c r="X399" s="249"/>
      <c r="Y399" s="249"/>
      <c r="Z399" s="249"/>
      <c r="AA399" s="249"/>
      <c r="AB399" s="198"/>
    </row>
    <row r="400" spans="1:28" s="220" customFormat="1" ht="12.75">
      <c r="A400" s="251"/>
      <c r="B400" s="249"/>
      <c r="C400" s="249"/>
      <c r="D400" s="249"/>
      <c r="E400" s="249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249"/>
      <c r="Q400" s="249"/>
      <c r="R400" s="249"/>
      <c r="S400" s="250"/>
      <c r="T400" s="249"/>
      <c r="U400" s="249"/>
      <c r="V400" s="249"/>
      <c r="W400" s="249"/>
      <c r="X400" s="249"/>
      <c r="Y400" s="249"/>
      <c r="Z400" s="249"/>
      <c r="AA400" s="249"/>
      <c r="AB400" s="198"/>
    </row>
    <row r="401" spans="1:28" s="220" customFormat="1" ht="12.75">
      <c r="A401" s="251"/>
      <c r="B401" s="249"/>
      <c r="C401" s="249"/>
      <c r="D401" s="249"/>
      <c r="E401" s="249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249"/>
      <c r="Q401" s="249"/>
      <c r="R401" s="249"/>
      <c r="S401" s="250"/>
      <c r="T401" s="249"/>
      <c r="U401" s="249"/>
      <c r="V401" s="249"/>
      <c r="W401" s="249"/>
      <c r="X401" s="249"/>
      <c r="Y401" s="249"/>
      <c r="Z401" s="249"/>
      <c r="AA401" s="249"/>
      <c r="AB401" s="198"/>
    </row>
    <row r="402" spans="1:28" s="220" customFormat="1" ht="12.75">
      <c r="A402" s="251"/>
      <c r="B402" s="249"/>
      <c r="C402" s="249"/>
      <c r="D402" s="249"/>
      <c r="E402" s="249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249"/>
      <c r="Q402" s="249"/>
      <c r="R402" s="249"/>
      <c r="S402" s="250"/>
      <c r="T402" s="249"/>
      <c r="U402" s="249"/>
      <c r="V402" s="249"/>
      <c r="W402" s="249"/>
      <c r="X402" s="249"/>
      <c r="Y402" s="249"/>
      <c r="Z402" s="249"/>
      <c r="AA402" s="249"/>
      <c r="AB402" s="198"/>
    </row>
    <row r="403" spans="1:28" s="220" customFormat="1" ht="12.75">
      <c r="A403" s="251"/>
      <c r="B403" s="249"/>
      <c r="C403" s="249"/>
      <c r="D403" s="249"/>
      <c r="E403" s="249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249"/>
      <c r="Q403" s="249"/>
      <c r="R403" s="249"/>
      <c r="S403" s="250"/>
      <c r="T403" s="249"/>
      <c r="U403" s="249"/>
      <c r="V403" s="249"/>
      <c r="W403" s="249"/>
      <c r="X403" s="249"/>
      <c r="Y403" s="249"/>
      <c r="Z403" s="249"/>
      <c r="AA403" s="249"/>
      <c r="AB403" s="198"/>
    </row>
    <row r="404" spans="1:28" s="220" customFormat="1" ht="12.75">
      <c r="A404" s="251"/>
      <c r="B404" s="249"/>
      <c r="C404" s="249"/>
      <c r="D404" s="249"/>
      <c r="E404" s="249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249"/>
      <c r="Q404" s="249"/>
      <c r="R404" s="249"/>
      <c r="S404" s="250"/>
      <c r="T404" s="249"/>
      <c r="U404" s="249"/>
      <c r="V404" s="249"/>
      <c r="W404" s="249"/>
      <c r="X404" s="249"/>
      <c r="Y404" s="249"/>
      <c r="Z404" s="249"/>
      <c r="AA404" s="249"/>
      <c r="AB404" s="198"/>
    </row>
    <row r="405" spans="1:28" s="220" customFormat="1" ht="12.75">
      <c r="A405" s="251"/>
      <c r="B405" s="249"/>
      <c r="C405" s="249"/>
      <c r="D405" s="249"/>
      <c r="E405" s="249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249"/>
      <c r="Q405" s="249"/>
      <c r="R405" s="249"/>
      <c r="S405" s="250"/>
      <c r="T405" s="249"/>
      <c r="U405" s="249"/>
      <c r="V405" s="249"/>
      <c r="W405" s="249"/>
      <c r="X405" s="249"/>
      <c r="Y405" s="249"/>
      <c r="Z405" s="249"/>
      <c r="AA405" s="249"/>
      <c r="AB405" s="198"/>
    </row>
    <row r="406" spans="1:28" s="220" customFormat="1" ht="12.75">
      <c r="A406" s="251"/>
      <c r="B406" s="249"/>
      <c r="C406" s="249"/>
      <c r="D406" s="249"/>
      <c r="E406" s="249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249"/>
      <c r="Q406" s="249"/>
      <c r="R406" s="249"/>
      <c r="S406" s="250"/>
      <c r="T406" s="249"/>
      <c r="U406" s="249"/>
      <c r="V406" s="249"/>
      <c r="W406" s="249"/>
      <c r="X406" s="249"/>
      <c r="Y406" s="249"/>
      <c r="Z406" s="249"/>
      <c r="AA406" s="249"/>
      <c r="AB406" s="198"/>
    </row>
    <row r="407" spans="1:28" s="220" customFormat="1" ht="12.75">
      <c r="A407" s="251"/>
      <c r="B407" s="249"/>
      <c r="C407" s="249"/>
      <c r="D407" s="249"/>
      <c r="E407" s="249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249"/>
      <c r="Q407" s="249"/>
      <c r="R407" s="249"/>
      <c r="S407" s="250"/>
      <c r="T407" s="249"/>
      <c r="U407" s="249"/>
      <c r="V407" s="249"/>
      <c r="W407" s="249"/>
      <c r="X407" s="249"/>
      <c r="Y407" s="249"/>
      <c r="Z407" s="249"/>
      <c r="AA407" s="249"/>
      <c r="AB407" s="198"/>
    </row>
    <row r="408" spans="1:28" s="220" customFormat="1" ht="12.75">
      <c r="A408" s="251"/>
      <c r="B408" s="249"/>
      <c r="C408" s="249"/>
      <c r="D408" s="249"/>
      <c r="E408" s="249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249"/>
      <c r="Q408" s="249"/>
      <c r="R408" s="249"/>
      <c r="S408" s="250"/>
      <c r="T408" s="249"/>
      <c r="U408" s="249"/>
      <c r="V408" s="249"/>
      <c r="W408" s="249"/>
      <c r="X408" s="249"/>
      <c r="Y408" s="249"/>
      <c r="Z408" s="249"/>
      <c r="AA408" s="249"/>
      <c r="AB408" s="198"/>
    </row>
    <row r="409" spans="1:28" s="220" customFormat="1" ht="12.75">
      <c r="A409" s="251"/>
      <c r="B409" s="249"/>
      <c r="C409" s="249"/>
      <c r="D409" s="249"/>
      <c r="E409" s="249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249"/>
      <c r="Q409" s="249"/>
      <c r="R409" s="249"/>
      <c r="S409" s="250"/>
      <c r="T409" s="249"/>
      <c r="U409" s="249"/>
      <c r="V409" s="249"/>
      <c r="W409" s="249"/>
      <c r="X409" s="249"/>
      <c r="Y409" s="249"/>
      <c r="Z409" s="249"/>
      <c r="AA409" s="249"/>
      <c r="AB409" s="198"/>
    </row>
    <row r="410" spans="1:28" s="220" customFormat="1" ht="12.75">
      <c r="A410" s="251"/>
      <c r="B410" s="249"/>
      <c r="C410" s="249"/>
      <c r="D410" s="249"/>
      <c r="E410" s="249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249"/>
      <c r="Q410" s="249"/>
      <c r="R410" s="249"/>
      <c r="S410" s="250"/>
      <c r="T410" s="249"/>
      <c r="U410" s="249"/>
      <c r="V410" s="249"/>
      <c r="W410" s="249"/>
      <c r="X410" s="249"/>
      <c r="Y410" s="249"/>
      <c r="Z410" s="249"/>
      <c r="AA410" s="249"/>
      <c r="AB410" s="198"/>
    </row>
    <row r="411" spans="1:28" s="220" customFormat="1" ht="12.75">
      <c r="A411" s="251"/>
      <c r="B411" s="249"/>
      <c r="C411" s="249"/>
      <c r="D411" s="249"/>
      <c r="E411" s="249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249"/>
      <c r="Q411" s="249"/>
      <c r="R411" s="249"/>
      <c r="S411" s="250"/>
      <c r="T411" s="249"/>
      <c r="U411" s="249"/>
      <c r="V411" s="249"/>
      <c r="W411" s="249"/>
      <c r="X411" s="249"/>
      <c r="Y411" s="249"/>
      <c r="Z411" s="249"/>
      <c r="AA411" s="249"/>
      <c r="AB411" s="198"/>
    </row>
    <row r="412" spans="1:28" s="220" customFormat="1" ht="12.75">
      <c r="A412" s="251"/>
      <c r="B412" s="249"/>
      <c r="C412" s="249"/>
      <c r="D412" s="249"/>
      <c r="E412" s="249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249"/>
      <c r="Q412" s="249"/>
      <c r="R412" s="249"/>
      <c r="S412" s="250"/>
      <c r="T412" s="249"/>
      <c r="U412" s="249"/>
      <c r="V412" s="249"/>
      <c r="W412" s="249"/>
      <c r="X412" s="249"/>
      <c r="Y412" s="249"/>
      <c r="Z412" s="249"/>
      <c r="AA412" s="249"/>
      <c r="AB412" s="198"/>
    </row>
    <row r="413" spans="1:28" s="220" customFormat="1" ht="12.75">
      <c r="A413" s="251"/>
      <c r="B413" s="249"/>
      <c r="C413" s="249"/>
      <c r="D413" s="249"/>
      <c r="E413" s="249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249"/>
      <c r="Q413" s="249"/>
      <c r="R413" s="249"/>
      <c r="S413" s="250"/>
      <c r="T413" s="249"/>
      <c r="U413" s="249"/>
      <c r="V413" s="249"/>
      <c r="W413" s="249"/>
      <c r="X413" s="249"/>
      <c r="Y413" s="249"/>
      <c r="Z413" s="249"/>
      <c r="AA413" s="249"/>
      <c r="AB413" s="198"/>
    </row>
    <row r="414" spans="1:28" s="220" customFormat="1" ht="12.75">
      <c r="A414" s="251"/>
      <c r="B414" s="249"/>
      <c r="C414" s="249"/>
      <c r="D414" s="249"/>
      <c r="E414" s="249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249"/>
      <c r="Q414" s="249"/>
      <c r="R414" s="249"/>
      <c r="S414" s="250"/>
      <c r="T414" s="249"/>
      <c r="U414" s="249"/>
      <c r="V414" s="249"/>
      <c r="W414" s="249"/>
      <c r="X414" s="249"/>
      <c r="Y414" s="249"/>
      <c r="Z414" s="249"/>
      <c r="AA414" s="249"/>
      <c r="AB414" s="198"/>
    </row>
    <row r="415" spans="1:28" s="220" customFormat="1" ht="12.75">
      <c r="A415" s="251"/>
      <c r="B415" s="249"/>
      <c r="C415" s="249"/>
      <c r="D415" s="249"/>
      <c r="E415" s="249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249"/>
      <c r="Q415" s="249"/>
      <c r="R415" s="249"/>
      <c r="S415" s="250"/>
      <c r="T415" s="249"/>
      <c r="U415" s="249"/>
      <c r="V415" s="249"/>
      <c r="W415" s="249"/>
      <c r="X415" s="249"/>
      <c r="Y415" s="249"/>
      <c r="Z415" s="249"/>
      <c r="AA415" s="249"/>
      <c r="AB415" s="198"/>
    </row>
    <row r="416" spans="1:28" s="220" customFormat="1" ht="12.75">
      <c r="A416" s="251"/>
      <c r="B416" s="249"/>
      <c r="C416" s="249"/>
      <c r="D416" s="249"/>
      <c r="E416" s="249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249"/>
      <c r="Q416" s="249"/>
      <c r="R416" s="249"/>
      <c r="S416" s="250"/>
      <c r="T416" s="249"/>
      <c r="U416" s="249"/>
      <c r="V416" s="249"/>
      <c r="W416" s="249"/>
      <c r="X416" s="249"/>
      <c r="Y416" s="249"/>
      <c r="Z416" s="249"/>
      <c r="AA416" s="249"/>
      <c r="AB416" s="198"/>
    </row>
    <row r="417" spans="1:28" s="220" customFormat="1" ht="12.75">
      <c r="A417" s="251"/>
      <c r="B417" s="249"/>
      <c r="C417" s="249"/>
      <c r="D417" s="249"/>
      <c r="E417" s="249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249"/>
      <c r="Q417" s="249"/>
      <c r="R417" s="249"/>
      <c r="S417" s="250"/>
      <c r="T417" s="249"/>
      <c r="U417" s="249"/>
      <c r="V417" s="249"/>
      <c r="W417" s="249"/>
      <c r="X417" s="249"/>
      <c r="Y417" s="249"/>
      <c r="Z417" s="249"/>
      <c r="AA417" s="249"/>
      <c r="AB417" s="198"/>
    </row>
    <row r="418" spans="1:28" s="220" customFormat="1" ht="12.75">
      <c r="A418" s="251"/>
      <c r="B418" s="249"/>
      <c r="C418" s="249"/>
      <c r="D418" s="249"/>
      <c r="E418" s="249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249"/>
      <c r="Q418" s="249"/>
      <c r="R418" s="249"/>
      <c r="S418" s="250"/>
      <c r="T418" s="249"/>
      <c r="U418" s="249"/>
      <c r="V418" s="249"/>
      <c r="W418" s="249"/>
      <c r="X418" s="249"/>
      <c r="Y418" s="249"/>
      <c r="Z418" s="249"/>
      <c r="AA418" s="249"/>
      <c r="AB418" s="198"/>
    </row>
    <row r="419" spans="1:28" s="220" customFormat="1" ht="12.75">
      <c r="A419" s="251"/>
      <c r="B419" s="249"/>
      <c r="C419" s="249"/>
      <c r="D419" s="249"/>
      <c r="E419" s="249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249"/>
      <c r="Q419" s="249"/>
      <c r="R419" s="249"/>
      <c r="S419" s="250"/>
      <c r="T419" s="249"/>
      <c r="U419" s="249"/>
      <c r="V419" s="249"/>
      <c r="W419" s="249"/>
      <c r="X419" s="249"/>
      <c r="Y419" s="249"/>
      <c r="Z419" s="249"/>
      <c r="AA419" s="249"/>
      <c r="AB419" s="198"/>
    </row>
    <row r="420" spans="1:28" s="220" customFormat="1" ht="12.75">
      <c r="A420" s="251"/>
      <c r="B420" s="249"/>
      <c r="C420" s="249"/>
      <c r="D420" s="249"/>
      <c r="E420" s="249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249"/>
      <c r="Q420" s="249"/>
      <c r="R420" s="249"/>
      <c r="S420" s="250"/>
      <c r="T420" s="249"/>
      <c r="U420" s="249"/>
      <c r="V420" s="249"/>
      <c r="W420" s="249"/>
      <c r="X420" s="249"/>
      <c r="Y420" s="249"/>
      <c r="Z420" s="249"/>
      <c r="AA420" s="249"/>
      <c r="AB420" s="198"/>
    </row>
    <row r="421" spans="1:28" s="220" customFormat="1" ht="12.75">
      <c r="A421" s="251"/>
      <c r="B421" s="249"/>
      <c r="C421" s="249"/>
      <c r="D421" s="249"/>
      <c r="E421" s="249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249"/>
      <c r="Q421" s="249"/>
      <c r="R421" s="249"/>
      <c r="S421" s="250"/>
      <c r="T421" s="249"/>
      <c r="U421" s="249"/>
      <c r="V421" s="249"/>
      <c r="W421" s="249"/>
      <c r="X421" s="249"/>
      <c r="Y421" s="249"/>
      <c r="Z421" s="249"/>
      <c r="AA421" s="249"/>
      <c r="AB421" s="198"/>
    </row>
    <row r="422" spans="1:28" s="220" customFormat="1" ht="12.75">
      <c r="A422" s="251"/>
      <c r="B422" s="249"/>
      <c r="C422" s="249"/>
      <c r="D422" s="249"/>
      <c r="E422" s="249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249"/>
      <c r="Q422" s="249"/>
      <c r="R422" s="249"/>
      <c r="S422" s="250"/>
      <c r="T422" s="249"/>
      <c r="U422" s="249"/>
      <c r="V422" s="249"/>
      <c r="W422" s="249"/>
      <c r="X422" s="249"/>
      <c r="Y422" s="249"/>
      <c r="Z422" s="249"/>
      <c r="AA422" s="249"/>
      <c r="AB422" s="198"/>
    </row>
    <row r="423" spans="1:28" s="220" customFormat="1" ht="12.75">
      <c r="A423" s="251"/>
      <c r="B423" s="249"/>
      <c r="C423" s="249"/>
      <c r="D423" s="249"/>
      <c r="E423" s="249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249"/>
      <c r="Q423" s="249"/>
      <c r="R423" s="249"/>
      <c r="S423" s="250"/>
      <c r="T423" s="249"/>
      <c r="U423" s="249"/>
      <c r="V423" s="249"/>
      <c r="W423" s="249"/>
      <c r="X423" s="249"/>
      <c r="Y423" s="249"/>
      <c r="Z423" s="249"/>
      <c r="AA423" s="249"/>
      <c r="AB423" s="198"/>
    </row>
    <row r="424" spans="1:28" s="220" customFormat="1" ht="12.75">
      <c r="A424" s="251"/>
      <c r="B424" s="249"/>
      <c r="C424" s="249"/>
      <c r="D424" s="249"/>
      <c r="E424" s="249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249"/>
      <c r="Q424" s="249"/>
      <c r="R424" s="249"/>
      <c r="S424" s="250"/>
      <c r="T424" s="249"/>
      <c r="U424" s="249"/>
      <c r="V424" s="249"/>
      <c r="W424" s="249"/>
      <c r="X424" s="249"/>
      <c r="Y424" s="249"/>
      <c r="Z424" s="249"/>
      <c r="AA424" s="249"/>
      <c r="AB424" s="198"/>
    </row>
    <row r="425" spans="1:28" s="220" customFormat="1" ht="12.75">
      <c r="A425" s="251"/>
      <c r="B425" s="249"/>
      <c r="C425" s="249"/>
      <c r="D425" s="249"/>
      <c r="E425" s="249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249"/>
      <c r="Q425" s="249"/>
      <c r="R425" s="249"/>
      <c r="S425" s="250"/>
      <c r="T425" s="249"/>
      <c r="U425" s="249"/>
      <c r="V425" s="249"/>
      <c r="W425" s="249"/>
      <c r="X425" s="249"/>
      <c r="Y425" s="249"/>
      <c r="Z425" s="249"/>
      <c r="AA425" s="249"/>
      <c r="AB425" s="198"/>
    </row>
    <row r="426" spans="1:28" s="220" customFormat="1" ht="12.75">
      <c r="A426" s="251"/>
      <c r="B426" s="249"/>
      <c r="C426" s="249"/>
      <c r="D426" s="249"/>
      <c r="E426" s="249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249"/>
      <c r="Q426" s="249"/>
      <c r="R426" s="249"/>
      <c r="S426" s="250"/>
      <c r="T426" s="249"/>
      <c r="U426" s="249"/>
      <c r="V426" s="249"/>
      <c r="W426" s="249"/>
      <c r="X426" s="249"/>
      <c r="Y426" s="249"/>
      <c r="Z426" s="249"/>
      <c r="AA426" s="249"/>
      <c r="AB426" s="198"/>
    </row>
    <row r="427" spans="1:28" s="220" customFormat="1" ht="12.75">
      <c r="A427" s="251"/>
      <c r="B427" s="249"/>
      <c r="C427" s="249"/>
      <c r="D427" s="249"/>
      <c r="E427" s="249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249"/>
      <c r="Q427" s="249"/>
      <c r="R427" s="249"/>
      <c r="S427" s="250"/>
      <c r="T427" s="249"/>
      <c r="U427" s="249"/>
      <c r="V427" s="249"/>
      <c r="W427" s="249"/>
      <c r="X427" s="249"/>
      <c r="Y427" s="249"/>
      <c r="Z427" s="249"/>
      <c r="AA427" s="249"/>
      <c r="AB427" s="198"/>
    </row>
    <row r="428" spans="1:28" s="220" customFormat="1" ht="12.75">
      <c r="A428" s="251"/>
      <c r="B428" s="249"/>
      <c r="C428" s="249"/>
      <c r="D428" s="249"/>
      <c r="E428" s="249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249"/>
      <c r="Q428" s="249"/>
      <c r="R428" s="249"/>
      <c r="S428" s="250"/>
      <c r="T428" s="249"/>
      <c r="U428" s="249"/>
      <c r="V428" s="249"/>
      <c r="W428" s="249"/>
      <c r="X428" s="249"/>
      <c r="Y428" s="249"/>
      <c r="Z428" s="249"/>
      <c r="AA428" s="249"/>
      <c r="AB428" s="198"/>
    </row>
    <row r="429" spans="1:28" s="220" customFormat="1" ht="12.75">
      <c r="A429" s="251"/>
      <c r="B429" s="249"/>
      <c r="C429" s="249"/>
      <c r="D429" s="249"/>
      <c r="E429" s="249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249"/>
      <c r="Q429" s="249"/>
      <c r="R429" s="249"/>
      <c r="S429" s="250"/>
      <c r="T429" s="249"/>
      <c r="U429" s="249"/>
      <c r="V429" s="249"/>
      <c r="W429" s="249"/>
      <c r="X429" s="249"/>
      <c r="Y429" s="249"/>
      <c r="Z429" s="249"/>
      <c r="AA429" s="249"/>
      <c r="AB429" s="198"/>
    </row>
    <row r="430" spans="1:28" s="220" customFormat="1" ht="12.75">
      <c r="A430" s="251"/>
      <c r="B430" s="249"/>
      <c r="C430" s="249"/>
      <c r="D430" s="249"/>
      <c r="E430" s="249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249"/>
      <c r="Q430" s="249"/>
      <c r="R430" s="249"/>
      <c r="S430" s="250"/>
      <c r="T430" s="249"/>
      <c r="U430" s="249"/>
      <c r="V430" s="249"/>
      <c r="W430" s="249"/>
      <c r="X430" s="249"/>
      <c r="Y430" s="249"/>
      <c r="Z430" s="249"/>
      <c r="AA430" s="249"/>
      <c r="AB430" s="198"/>
    </row>
    <row r="431" spans="1:28" s="220" customFormat="1" ht="12.75">
      <c r="A431" s="251"/>
      <c r="B431" s="249"/>
      <c r="C431" s="249"/>
      <c r="D431" s="249"/>
      <c r="E431" s="249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249"/>
      <c r="Q431" s="249"/>
      <c r="R431" s="249"/>
      <c r="S431" s="250"/>
      <c r="T431" s="249"/>
      <c r="U431" s="249"/>
      <c r="V431" s="249"/>
      <c r="W431" s="249"/>
      <c r="X431" s="249"/>
      <c r="Y431" s="249"/>
      <c r="Z431" s="249"/>
      <c r="AA431" s="249"/>
      <c r="AB431" s="198"/>
    </row>
    <row r="432" spans="1:28" s="220" customFormat="1" ht="12.75">
      <c r="A432" s="251"/>
      <c r="B432" s="249"/>
      <c r="C432" s="249"/>
      <c r="D432" s="249"/>
      <c r="E432" s="249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249"/>
      <c r="Q432" s="249"/>
      <c r="R432" s="249"/>
      <c r="S432" s="250"/>
      <c r="T432" s="249"/>
      <c r="U432" s="249"/>
      <c r="V432" s="249"/>
      <c r="W432" s="249"/>
      <c r="X432" s="249"/>
      <c r="Y432" s="249"/>
      <c r="Z432" s="249"/>
      <c r="AA432" s="249"/>
      <c r="AB432" s="198"/>
    </row>
    <row r="433" spans="1:28" s="220" customFormat="1" ht="12.75">
      <c r="A433" s="251"/>
      <c r="B433" s="249"/>
      <c r="C433" s="249"/>
      <c r="D433" s="249"/>
      <c r="E433" s="249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249"/>
      <c r="Q433" s="249"/>
      <c r="R433" s="249"/>
      <c r="S433" s="250"/>
      <c r="T433" s="249"/>
      <c r="U433" s="249"/>
      <c r="V433" s="249"/>
      <c r="W433" s="249"/>
      <c r="X433" s="249"/>
      <c r="Y433" s="249"/>
      <c r="Z433" s="249"/>
      <c r="AA433" s="249"/>
      <c r="AB433" s="198"/>
    </row>
    <row r="434" spans="1:28" s="220" customFormat="1" ht="12.75">
      <c r="A434" s="251"/>
      <c r="B434" s="249"/>
      <c r="C434" s="249"/>
      <c r="D434" s="249"/>
      <c r="E434" s="249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249"/>
      <c r="Q434" s="249"/>
      <c r="R434" s="249"/>
      <c r="S434" s="250"/>
      <c r="T434" s="249"/>
      <c r="U434" s="249"/>
      <c r="V434" s="249"/>
      <c r="W434" s="249"/>
      <c r="X434" s="249"/>
      <c r="Y434" s="249"/>
      <c r="Z434" s="249"/>
      <c r="AA434" s="249"/>
      <c r="AB434" s="198"/>
    </row>
    <row r="435" spans="1:28" s="220" customFormat="1" ht="12.75">
      <c r="A435" s="251"/>
      <c r="B435" s="249"/>
      <c r="C435" s="249"/>
      <c r="D435" s="249"/>
      <c r="E435" s="249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249"/>
      <c r="Q435" s="249"/>
      <c r="R435" s="249"/>
      <c r="S435" s="250"/>
      <c r="T435" s="249"/>
      <c r="U435" s="249"/>
      <c r="V435" s="249"/>
      <c r="W435" s="249"/>
      <c r="X435" s="249"/>
      <c r="Y435" s="249"/>
      <c r="Z435" s="249"/>
      <c r="AA435" s="249"/>
      <c r="AB435" s="198"/>
    </row>
    <row r="436" spans="1:28" s="220" customFormat="1" ht="12.75">
      <c r="A436" s="251"/>
      <c r="B436" s="249"/>
      <c r="C436" s="249"/>
      <c r="D436" s="249"/>
      <c r="E436" s="249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249"/>
      <c r="Q436" s="249"/>
      <c r="R436" s="249"/>
      <c r="S436" s="250"/>
      <c r="T436" s="249"/>
      <c r="U436" s="249"/>
      <c r="V436" s="249"/>
      <c r="W436" s="249"/>
      <c r="X436" s="249"/>
      <c r="Y436" s="249"/>
      <c r="Z436" s="249"/>
      <c r="AA436" s="249"/>
      <c r="AB436" s="198"/>
    </row>
    <row r="437" spans="1:28" s="220" customFormat="1" ht="12.75">
      <c r="A437" s="251"/>
      <c r="B437" s="249"/>
      <c r="C437" s="249"/>
      <c r="D437" s="249"/>
      <c r="E437" s="249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249"/>
      <c r="Q437" s="249"/>
      <c r="R437" s="249"/>
      <c r="S437" s="250"/>
      <c r="T437" s="249"/>
      <c r="U437" s="249"/>
      <c r="V437" s="249"/>
      <c r="W437" s="249"/>
      <c r="X437" s="249"/>
      <c r="Y437" s="249"/>
      <c r="Z437" s="249"/>
      <c r="AA437" s="249"/>
      <c r="AB437" s="198"/>
    </row>
    <row r="438" spans="1:28" s="220" customFormat="1" ht="12.75">
      <c r="A438" s="251"/>
      <c r="B438" s="249"/>
      <c r="C438" s="249"/>
      <c r="D438" s="249"/>
      <c r="E438" s="249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249"/>
      <c r="Q438" s="249"/>
      <c r="R438" s="249"/>
      <c r="S438" s="250"/>
      <c r="T438" s="249"/>
      <c r="U438" s="249"/>
      <c r="V438" s="249"/>
      <c r="W438" s="249"/>
      <c r="X438" s="249"/>
      <c r="Y438" s="249"/>
      <c r="Z438" s="249"/>
      <c r="AA438" s="249"/>
      <c r="AB438" s="198"/>
    </row>
    <row r="439" spans="1:28" s="220" customFormat="1" ht="12.75">
      <c r="A439" s="251"/>
      <c r="B439" s="249"/>
      <c r="C439" s="249"/>
      <c r="D439" s="249"/>
      <c r="E439" s="249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249"/>
      <c r="Q439" s="249"/>
      <c r="R439" s="249"/>
      <c r="S439" s="250"/>
      <c r="T439" s="249"/>
      <c r="U439" s="249"/>
      <c r="V439" s="249"/>
      <c r="W439" s="249"/>
      <c r="X439" s="249"/>
      <c r="Y439" s="249"/>
      <c r="Z439" s="249"/>
      <c r="AA439" s="249"/>
      <c r="AB439" s="198"/>
    </row>
    <row r="440" spans="1:28" s="220" customFormat="1" ht="12.75">
      <c r="A440" s="251"/>
      <c r="B440" s="249"/>
      <c r="C440" s="249"/>
      <c r="D440" s="249"/>
      <c r="E440" s="249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249"/>
      <c r="Q440" s="249"/>
      <c r="R440" s="249"/>
      <c r="S440" s="250"/>
      <c r="T440" s="249"/>
      <c r="U440" s="249"/>
      <c r="V440" s="249"/>
      <c r="W440" s="249"/>
      <c r="X440" s="249"/>
      <c r="Y440" s="249"/>
      <c r="Z440" s="249"/>
      <c r="AA440" s="249"/>
      <c r="AB440" s="198"/>
    </row>
    <row r="441" spans="1:28" s="220" customFormat="1" ht="12.75">
      <c r="A441" s="251"/>
      <c r="B441" s="249"/>
      <c r="C441" s="249"/>
      <c r="D441" s="249"/>
      <c r="E441" s="249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249"/>
      <c r="Q441" s="249"/>
      <c r="R441" s="249"/>
      <c r="S441" s="250"/>
      <c r="T441" s="249"/>
      <c r="U441" s="249"/>
      <c r="V441" s="249"/>
      <c r="W441" s="249"/>
      <c r="X441" s="249"/>
      <c r="Y441" s="249"/>
      <c r="Z441" s="249"/>
      <c r="AA441" s="249"/>
      <c r="AB441" s="198"/>
    </row>
    <row r="442" spans="1:28" s="220" customFormat="1" ht="12.75">
      <c r="A442" s="251"/>
      <c r="B442" s="249"/>
      <c r="C442" s="249"/>
      <c r="D442" s="249"/>
      <c r="E442" s="249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249"/>
      <c r="Q442" s="249"/>
      <c r="R442" s="249"/>
      <c r="S442" s="250"/>
      <c r="T442" s="249"/>
      <c r="U442" s="249"/>
      <c r="V442" s="249"/>
      <c r="W442" s="249"/>
      <c r="X442" s="249"/>
      <c r="Y442" s="249"/>
      <c r="Z442" s="249"/>
      <c r="AA442" s="249"/>
      <c r="AB442" s="198"/>
    </row>
    <row r="443" spans="1:28" s="220" customFormat="1" ht="12.75">
      <c r="A443" s="251"/>
      <c r="B443" s="249"/>
      <c r="C443" s="249"/>
      <c r="D443" s="249"/>
      <c r="E443" s="249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249"/>
      <c r="Q443" s="249"/>
      <c r="R443" s="249"/>
      <c r="S443" s="250"/>
      <c r="T443" s="249"/>
      <c r="U443" s="249"/>
      <c r="V443" s="249"/>
      <c r="W443" s="249"/>
      <c r="X443" s="249"/>
      <c r="Y443" s="249"/>
      <c r="Z443" s="249"/>
      <c r="AA443" s="249"/>
      <c r="AB443" s="198"/>
    </row>
    <row r="444" spans="1:28" s="220" customFormat="1" ht="12.75">
      <c r="A444" s="251"/>
      <c r="B444" s="249"/>
      <c r="C444" s="249"/>
      <c r="D444" s="249"/>
      <c r="E444" s="249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249"/>
      <c r="Q444" s="249"/>
      <c r="R444" s="249"/>
      <c r="S444" s="250"/>
      <c r="T444" s="249"/>
      <c r="U444" s="249"/>
      <c r="V444" s="249"/>
      <c r="W444" s="249"/>
      <c r="X444" s="249"/>
      <c r="Y444" s="249"/>
      <c r="Z444" s="249"/>
      <c r="AA444" s="249"/>
      <c r="AB444" s="198"/>
    </row>
    <row r="445" spans="1:28" s="220" customFormat="1" ht="12.75">
      <c r="A445" s="251"/>
      <c r="B445" s="249"/>
      <c r="C445" s="249"/>
      <c r="D445" s="249"/>
      <c r="E445" s="249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249"/>
      <c r="Q445" s="249"/>
      <c r="R445" s="249"/>
      <c r="S445" s="250"/>
      <c r="T445" s="249"/>
      <c r="U445" s="249"/>
      <c r="V445" s="249"/>
      <c r="W445" s="249"/>
      <c r="X445" s="249"/>
      <c r="Y445" s="249"/>
      <c r="Z445" s="249"/>
      <c r="AA445" s="249"/>
      <c r="AB445" s="198"/>
    </row>
    <row r="446" spans="1:28" s="220" customFormat="1" ht="12.75">
      <c r="A446" s="251"/>
      <c r="B446" s="249"/>
      <c r="C446" s="249"/>
      <c r="D446" s="249"/>
      <c r="E446" s="249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249"/>
      <c r="Q446" s="249"/>
      <c r="R446" s="249"/>
      <c r="S446" s="250"/>
      <c r="T446" s="249"/>
      <c r="U446" s="249"/>
      <c r="V446" s="249"/>
      <c r="W446" s="249"/>
      <c r="X446" s="249"/>
      <c r="Y446" s="249"/>
      <c r="Z446" s="249"/>
      <c r="AA446" s="249"/>
      <c r="AB446" s="198"/>
    </row>
    <row r="447" spans="1:28" s="220" customFormat="1" ht="12.75">
      <c r="A447" s="251"/>
      <c r="B447" s="249"/>
      <c r="C447" s="249"/>
      <c r="D447" s="249"/>
      <c r="E447" s="249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249"/>
      <c r="Q447" s="249"/>
      <c r="R447" s="249"/>
      <c r="S447" s="250"/>
      <c r="T447" s="249"/>
      <c r="U447" s="249"/>
      <c r="V447" s="249"/>
      <c r="W447" s="249"/>
      <c r="X447" s="249"/>
      <c r="Y447" s="249"/>
      <c r="Z447" s="249"/>
      <c r="AA447" s="249"/>
      <c r="AB447" s="198"/>
    </row>
    <row r="448" spans="1:28" s="220" customFormat="1" ht="12.75">
      <c r="A448" s="251"/>
      <c r="B448" s="249"/>
      <c r="C448" s="249"/>
      <c r="D448" s="249"/>
      <c r="E448" s="249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249"/>
      <c r="Q448" s="249"/>
      <c r="R448" s="249"/>
      <c r="S448" s="250"/>
      <c r="T448" s="249"/>
      <c r="U448" s="249"/>
      <c r="V448" s="249"/>
      <c r="W448" s="249"/>
      <c r="X448" s="249"/>
      <c r="Y448" s="249"/>
      <c r="Z448" s="249"/>
      <c r="AA448" s="249"/>
      <c r="AB448" s="198"/>
    </row>
    <row r="449" spans="1:28" s="220" customFormat="1" ht="12.75">
      <c r="A449" s="251"/>
      <c r="B449" s="249"/>
      <c r="C449" s="249"/>
      <c r="D449" s="249"/>
      <c r="E449" s="249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249"/>
      <c r="Q449" s="249"/>
      <c r="R449" s="249"/>
      <c r="S449" s="250"/>
      <c r="T449" s="249"/>
      <c r="U449" s="249"/>
      <c r="V449" s="249"/>
      <c r="W449" s="249"/>
      <c r="X449" s="249"/>
      <c r="Y449" s="249"/>
      <c r="Z449" s="249"/>
      <c r="AA449" s="249"/>
      <c r="AB449" s="198"/>
    </row>
    <row r="450" spans="1:28" s="220" customFormat="1" ht="12.75">
      <c r="A450" s="251"/>
      <c r="B450" s="249"/>
      <c r="C450" s="249"/>
      <c r="D450" s="249"/>
      <c r="E450" s="249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249"/>
      <c r="Q450" s="249"/>
      <c r="R450" s="249"/>
      <c r="S450" s="250"/>
      <c r="T450" s="249"/>
      <c r="U450" s="249"/>
      <c r="V450" s="249"/>
      <c r="W450" s="249"/>
      <c r="X450" s="249"/>
      <c r="Y450" s="249"/>
      <c r="Z450" s="249"/>
      <c r="AA450" s="249"/>
      <c r="AB450" s="198"/>
    </row>
    <row r="451" spans="1:28" s="220" customFormat="1" ht="12.75">
      <c r="A451" s="251"/>
      <c r="B451" s="249"/>
      <c r="C451" s="249"/>
      <c r="D451" s="249"/>
      <c r="E451" s="249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249"/>
      <c r="Q451" s="249"/>
      <c r="R451" s="249"/>
      <c r="S451" s="250"/>
      <c r="T451" s="249"/>
      <c r="U451" s="249"/>
      <c r="V451" s="249"/>
      <c r="W451" s="249"/>
      <c r="X451" s="249"/>
      <c r="Y451" s="249"/>
      <c r="Z451" s="249"/>
      <c r="AA451" s="249"/>
      <c r="AB451" s="198"/>
    </row>
    <row r="452" spans="1:28" s="220" customFormat="1" ht="12.75">
      <c r="A452" s="251"/>
      <c r="B452" s="249"/>
      <c r="C452" s="249"/>
      <c r="D452" s="249"/>
      <c r="E452" s="249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249"/>
      <c r="Q452" s="249"/>
      <c r="R452" s="249"/>
      <c r="S452" s="250"/>
      <c r="T452" s="249"/>
      <c r="U452" s="249"/>
      <c r="V452" s="249"/>
      <c r="W452" s="249"/>
      <c r="X452" s="249"/>
      <c r="Y452" s="249"/>
      <c r="Z452" s="249"/>
      <c r="AA452" s="249"/>
      <c r="AB452" s="198"/>
    </row>
    <row r="453" spans="1:28" s="220" customFormat="1" ht="12.75">
      <c r="A453" s="251"/>
      <c r="B453" s="249"/>
      <c r="C453" s="249"/>
      <c r="D453" s="249"/>
      <c r="E453" s="249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249"/>
      <c r="Q453" s="249"/>
      <c r="R453" s="249"/>
      <c r="S453" s="250"/>
      <c r="T453" s="249"/>
      <c r="U453" s="249"/>
      <c r="V453" s="249"/>
      <c r="W453" s="249"/>
      <c r="X453" s="249"/>
      <c r="Y453" s="249"/>
      <c r="Z453" s="249"/>
      <c r="AA453" s="249"/>
      <c r="AB453" s="198"/>
    </row>
    <row r="454" spans="1:28" s="220" customFormat="1" ht="12.75">
      <c r="A454" s="251"/>
      <c r="B454" s="249"/>
      <c r="C454" s="249"/>
      <c r="D454" s="249"/>
      <c r="E454" s="249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249"/>
      <c r="Q454" s="249"/>
      <c r="R454" s="249"/>
      <c r="S454" s="250"/>
      <c r="T454" s="249"/>
      <c r="U454" s="249"/>
      <c r="V454" s="249"/>
      <c r="W454" s="249"/>
      <c r="X454" s="249"/>
      <c r="Y454" s="249"/>
      <c r="Z454" s="249"/>
      <c r="AA454" s="249"/>
      <c r="AB454" s="198"/>
    </row>
    <row r="455" spans="1:28" s="220" customFormat="1" ht="12.75">
      <c r="A455" s="251"/>
      <c r="B455" s="249"/>
      <c r="C455" s="249"/>
      <c r="D455" s="249"/>
      <c r="E455" s="249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249"/>
      <c r="Q455" s="249"/>
      <c r="R455" s="249"/>
      <c r="S455" s="250"/>
      <c r="T455" s="249"/>
      <c r="U455" s="249"/>
      <c r="V455" s="249"/>
      <c r="W455" s="249"/>
      <c r="X455" s="249"/>
      <c r="Y455" s="249"/>
      <c r="Z455" s="249"/>
      <c r="AA455" s="249"/>
      <c r="AB455" s="198"/>
    </row>
    <row r="456" spans="1:28" s="220" customFormat="1" ht="12.75">
      <c r="A456" s="251"/>
      <c r="B456" s="249"/>
      <c r="C456" s="249"/>
      <c r="D456" s="249"/>
      <c r="E456" s="249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249"/>
      <c r="Q456" s="249"/>
      <c r="R456" s="249"/>
      <c r="S456" s="250"/>
      <c r="T456" s="249"/>
      <c r="U456" s="249"/>
      <c r="V456" s="249"/>
      <c r="W456" s="249"/>
      <c r="X456" s="249"/>
      <c r="Y456" s="249"/>
      <c r="Z456" s="249"/>
      <c r="AA456" s="249"/>
      <c r="AB456" s="198"/>
    </row>
    <row r="457" spans="1:28" s="220" customFormat="1" ht="12.75">
      <c r="A457" s="251"/>
      <c r="B457" s="249"/>
      <c r="C457" s="249"/>
      <c r="D457" s="249"/>
      <c r="E457" s="249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249"/>
      <c r="Q457" s="249"/>
      <c r="R457" s="249"/>
      <c r="S457" s="250"/>
      <c r="T457" s="249"/>
      <c r="U457" s="249"/>
      <c r="V457" s="249"/>
      <c r="W457" s="249"/>
      <c r="X457" s="249"/>
      <c r="Y457" s="249"/>
      <c r="Z457" s="249"/>
      <c r="AA457" s="249"/>
      <c r="AB457" s="198"/>
    </row>
    <row r="458" spans="1:28" s="220" customFormat="1" ht="12.75">
      <c r="A458" s="251"/>
      <c r="B458" s="249"/>
      <c r="C458" s="249"/>
      <c r="D458" s="249"/>
      <c r="E458" s="249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249"/>
      <c r="Q458" s="249"/>
      <c r="R458" s="249"/>
      <c r="S458" s="250"/>
      <c r="T458" s="249"/>
      <c r="U458" s="249"/>
      <c r="V458" s="249"/>
      <c r="W458" s="249"/>
      <c r="X458" s="249"/>
      <c r="Y458" s="249"/>
      <c r="Z458" s="249"/>
      <c r="AA458" s="249"/>
      <c r="AB458" s="198"/>
    </row>
    <row r="459" spans="1:28" s="220" customFormat="1" ht="12.75">
      <c r="A459" s="251"/>
      <c r="B459" s="249"/>
      <c r="C459" s="249"/>
      <c r="D459" s="249"/>
      <c r="E459" s="249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249"/>
      <c r="Q459" s="249"/>
      <c r="R459" s="249"/>
      <c r="S459" s="250"/>
      <c r="T459" s="249"/>
      <c r="U459" s="249"/>
      <c r="V459" s="249"/>
      <c r="W459" s="249"/>
      <c r="X459" s="249"/>
      <c r="Y459" s="249"/>
      <c r="Z459" s="249"/>
      <c r="AA459" s="249"/>
      <c r="AB459" s="198"/>
    </row>
    <row r="460" spans="1:28" s="220" customFormat="1" ht="12.75">
      <c r="A460" s="251"/>
      <c r="B460" s="249"/>
      <c r="C460" s="249"/>
      <c r="D460" s="249"/>
      <c r="E460" s="249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249"/>
      <c r="Q460" s="249"/>
      <c r="R460" s="249"/>
      <c r="S460" s="250"/>
      <c r="T460" s="249"/>
      <c r="U460" s="249"/>
      <c r="V460" s="249"/>
      <c r="W460" s="249"/>
      <c r="X460" s="249"/>
      <c r="Y460" s="249"/>
      <c r="Z460" s="249"/>
      <c r="AA460" s="249"/>
      <c r="AB460" s="198"/>
    </row>
    <row r="461" spans="1:28" s="220" customFormat="1" ht="12.75">
      <c r="A461" s="251"/>
      <c r="B461" s="249"/>
      <c r="C461" s="249"/>
      <c r="D461" s="249"/>
      <c r="E461" s="249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249"/>
      <c r="Q461" s="249"/>
      <c r="R461" s="249"/>
      <c r="S461" s="250"/>
      <c r="T461" s="249"/>
      <c r="U461" s="249"/>
      <c r="V461" s="249"/>
      <c r="W461" s="249"/>
      <c r="X461" s="249"/>
      <c r="Y461" s="249"/>
      <c r="Z461" s="249"/>
      <c r="AA461" s="249"/>
      <c r="AB461" s="198"/>
    </row>
    <row r="462" spans="1:28" s="220" customFormat="1" ht="12.75">
      <c r="A462" s="251"/>
      <c r="B462" s="249"/>
      <c r="C462" s="249"/>
      <c r="D462" s="249"/>
      <c r="E462" s="249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249"/>
      <c r="Q462" s="249"/>
      <c r="R462" s="249"/>
      <c r="S462" s="250"/>
      <c r="T462" s="249"/>
      <c r="U462" s="249"/>
      <c r="V462" s="249"/>
      <c r="W462" s="249"/>
      <c r="X462" s="249"/>
      <c r="Y462" s="249"/>
      <c r="Z462" s="249"/>
      <c r="AA462" s="249"/>
      <c r="AB462" s="198"/>
    </row>
    <row r="463" spans="1:28" s="220" customFormat="1" ht="12.75">
      <c r="A463" s="251"/>
      <c r="B463" s="249"/>
      <c r="C463" s="249"/>
      <c r="D463" s="249"/>
      <c r="E463" s="249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249"/>
      <c r="Q463" s="249"/>
      <c r="R463" s="249"/>
      <c r="S463" s="250"/>
      <c r="T463" s="249"/>
      <c r="U463" s="249"/>
      <c r="V463" s="249"/>
      <c r="W463" s="249"/>
      <c r="X463" s="249"/>
      <c r="Y463" s="249"/>
      <c r="Z463" s="249"/>
      <c r="AA463" s="249"/>
      <c r="AB463" s="198"/>
    </row>
    <row r="464" spans="1:28" s="220" customFormat="1" ht="12.75">
      <c r="A464" s="251"/>
      <c r="B464" s="249"/>
      <c r="C464" s="249"/>
      <c r="D464" s="249"/>
      <c r="E464" s="249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249"/>
      <c r="Q464" s="249"/>
      <c r="R464" s="249"/>
      <c r="S464" s="250"/>
      <c r="T464" s="249"/>
      <c r="U464" s="249"/>
      <c r="V464" s="249"/>
      <c r="W464" s="249"/>
      <c r="X464" s="249"/>
      <c r="Y464" s="249"/>
      <c r="Z464" s="249"/>
      <c r="AA464" s="249"/>
      <c r="AB464" s="198"/>
    </row>
    <row r="465" spans="1:28" s="220" customFormat="1" ht="12.75">
      <c r="A465" s="251"/>
      <c r="B465" s="249"/>
      <c r="C465" s="249"/>
      <c r="D465" s="249"/>
      <c r="E465" s="249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249"/>
      <c r="Q465" s="249"/>
      <c r="R465" s="249"/>
      <c r="S465" s="250"/>
      <c r="T465" s="249"/>
      <c r="U465" s="249"/>
      <c r="V465" s="249"/>
      <c r="W465" s="249"/>
      <c r="X465" s="249"/>
      <c r="Y465" s="249"/>
      <c r="Z465" s="249"/>
      <c r="AA465" s="249"/>
      <c r="AB465" s="198"/>
    </row>
    <row r="466" spans="1:28" s="220" customFormat="1" ht="12.75">
      <c r="A466" s="251"/>
      <c r="B466" s="249"/>
      <c r="C466" s="249"/>
      <c r="D466" s="249"/>
      <c r="E466" s="249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249"/>
      <c r="Q466" s="249"/>
      <c r="R466" s="249"/>
      <c r="S466" s="250"/>
      <c r="T466" s="249"/>
      <c r="U466" s="249"/>
      <c r="V466" s="249"/>
      <c r="W466" s="249"/>
      <c r="X466" s="249"/>
      <c r="Y466" s="249"/>
      <c r="Z466" s="249"/>
      <c r="AA466" s="249"/>
      <c r="AB466" s="198"/>
    </row>
    <row r="467" spans="1:28" s="220" customFormat="1" ht="12.75">
      <c r="A467" s="251"/>
      <c r="B467" s="249"/>
      <c r="C467" s="249"/>
      <c r="D467" s="249"/>
      <c r="E467" s="249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249"/>
      <c r="Q467" s="249"/>
      <c r="R467" s="249"/>
      <c r="S467" s="250"/>
      <c r="T467" s="249"/>
      <c r="U467" s="249"/>
      <c r="V467" s="249"/>
      <c r="W467" s="249"/>
      <c r="X467" s="249"/>
      <c r="Y467" s="249"/>
      <c r="Z467" s="249"/>
      <c r="AA467" s="249"/>
      <c r="AB467" s="198"/>
    </row>
    <row r="468" spans="1:28" s="220" customFormat="1" ht="12.75">
      <c r="A468" s="251"/>
      <c r="B468" s="249"/>
      <c r="C468" s="249"/>
      <c r="D468" s="249"/>
      <c r="E468" s="249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249"/>
      <c r="Q468" s="249"/>
      <c r="R468" s="249"/>
      <c r="S468" s="250"/>
      <c r="T468" s="249"/>
      <c r="U468" s="249"/>
      <c r="V468" s="249"/>
      <c r="W468" s="249"/>
      <c r="X468" s="249"/>
      <c r="Y468" s="249"/>
      <c r="Z468" s="249"/>
      <c r="AA468" s="249"/>
      <c r="AB468" s="198"/>
    </row>
    <row r="469" spans="1:28" s="220" customFormat="1" ht="12.75">
      <c r="A469" s="251"/>
      <c r="B469" s="249"/>
      <c r="C469" s="249"/>
      <c r="D469" s="249"/>
      <c r="E469" s="249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249"/>
      <c r="Q469" s="249"/>
      <c r="R469" s="249"/>
      <c r="S469" s="250"/>
      <c r="T469" s="249"/>
      <c r="U469" s="249"/>
      <c r="V469" s="249"/>
      <c r="W469" s="249"/>
      <c r="X469" s="249"/>
      <c r="Y469" s="249"/>
      <c r="Z469" s="249"/>
      <c r="AA469" s="249"/>
      <c r="AB469" s="198"/>
    </row>
    <row r="470" spans="1:28" s="220" customFormat="1" ht="12.75">
      <c r="A470" s="251"/>
      <c r="B470" s="249"/>
      <c r="C470" s="249"/>
      <c r="D470" s="249"/>
      <c r="E470" s="249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249"/>
      <c r="Q470" s="249"/>
      <c r="R470" s="249"/>
      <c r="S470" s="250"/>
      <c r="T470" s="249"/>
      <c r="U470" s="249"/>
      <c r="V470" s="249"/>
      <c r="W470" s="249"/>
      <c r="X470" s="249"/>
      <c r="Y470" s="249"/>
      <c r="Z470" s="249"/>
      <c r="AA470" s="249"/>
      <c r="AB470" s="198"/>
    </row>
    <row r="471" spans="1:28" s="220" customFormat="1" ht="12.75">
      <c r="A471" s="251"/>
      <c r="B471" s="249"/>
      <c r="C471" s="249"/>
      <c r="D471" s="249"/>
      <c r="E471" s="249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249"/>
      <c r="Q471" s="249"/>
      <c r="R471" s="249"/>
      <c r="S471" s="250"/>
      <c r="T471" s="249"/>
      <c r="U471" s="249"/>
      <c r="V471" s="249"/>
      <c r="W471" s="249"/>
      <c r="X471" s="249"/>
      <c r="Y471" s="249"/>
      <c r="Z471" s="249"/>
      <c r="AA471" s="249"/>
      <c r="AB471" s="198"/>
    </row>
    <row r="472" spans="1:28" s="220" customFormat="1" ht="12.75">
      <c r="A472" s="251"/>
      <c r="B472" s="249"/>
      <c r="C472" s="249"/>
      <c r="D472" s="249"/>
      <c r="E472" s="249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249"/>
      <c r="Q472" s="249"/>
      <c r="R472" s="249"/>
      <c r="S472" s="250"/>
      <c r="T472" s="249"/>
      <c r="U472" s="249"/>
      <c r="V472" s="249"/>
      <c r="W472" s="249"/>
      <c r="X472" s="249"/>
      <c r="Y472" s="249"/>
      <c r="Z472" s="249"/>
      <c r="AA472" s="249"/>
      <c r="AB472" s="198"/>
    </row>
    <row r="473" spans="1:28" s="220" customFormat="1" ht="12.75">
      <c r="A473" s="251"/>
      <c r="B473" s="249"/>
      <c r="C473" s="249"/>
      <c r="D473" s="249"/>
      <c r="E473" s="249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249"/>
      <c r="Q473" s="249"/>
      <c r="R473" s="249"/>
      <c r="S473" s="250"/>
      <c r="T473" s="249"/>
      <c r="U473" s="249"/>
      <c r="V473" s="249"/>
      <c r="W473" s="249"/>
      <c r="X473" s="249"/>
      <c r="Y473" s="249"/>
      <c r="Z473" s="249"/>
      <c r="AA473" s="249"/>
      <c r="AB473" s="198"/>
    </row>
    <row r="474" spans="1:28" s="220" customFormat="1" ht="12.75">
      <c r="A474" s="251"/>
      <c r="B474" s="249"/>
      <c r="C474" s="249"/>
      <c r="D474" s="249"/>
      <c r="E474" s="249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249"/>
      <c r="Q474" s="249"/>
      <c r="R474" s="249"/>
      <c r="S474" s="250"/>
      <c r="T474" s="249"/>
      <c r="U474" s="249"/>
      <c r="V474" s="249"/>
      <c r="W474" s="249"/>
      <c r="X474" s="249"/>
      <c r="Y474" s="249"/>
      <c r="Z474" s="249"/>
      <c r="AA474" s="249"/>
      <c r="AB474" s="198"/>
    </row>
    <row r="475" spans="1:28" s="220" customFormat="1" ht="12.75">
      <c r="A475" s="251"/>
      <c r="B475" s="249"/>
      <c r="C475" s="249"/>
      <c r="D475" s="249"/>
      <c r="E475" s="249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249"/>
      <c r="Q475" s="249"/>
      <c r="R475" s="249"/>
      <c r="S475" s="250"/>
      <c r="T475" s="249"/>
      <c r="U475" s="249"/>
      <c r="V475" s="249"/>
      <c r="W475" s="249"/>
      <c r="X475" s="249"/>
      <c r="Y475" s="249"/>
      <c r="Z475" s="249"/>
      <c r="AA475" s="249"/>
      <c r="AB475" s="198"/>
    </row>
    <row r="476" spans="1:28" s="220" customFormat="1" ht="12.75">
      <c r="A476" s="251"/>
      <c r="B476" s="249"/>
      <c r="C476" s="249"/>
      <c r="D476" s="249"/>
      <c r="E476" s="249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249"/>
      <c r="Q476" s="249"/>
      <c r="R476" s="249"/>
      <c r="S476" s="250"/>
      <c r="T476" s="249"/>
      <c r="U476" s="249"/>
      <c r="V476" s="249"/>
      <c r="W476" s="249"/>
      <c r="X476" s="249"/>
      <c r="Y476" s="249"/>
      <c r="Z476" s="249"/>
      <c r="AA476" s="249"/>
      <c r="AB476" s="198"/>
    </row>
    <row r="477" spans="1:28" s="220" customFormat="1" ht="12.75">
      <c r="A477" s="251"/>
      <c r="B477" s="249"/>
      <c r="C477" s="249"/>
      <c r="D477" s="249"/>
      <c r="E477" s="249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249"/>
      <c r="Q477" s="249"/>
      <c r="R477" s="249"/>
      <c r="S477" s="250"/>
      <c r="T477" s="249"/>
      <c r="U477" s="249"/>
      <c r="V477" s="249"/>
      <c r="W477" s="249"/>
      <c r="X477" s="249"/>
      <c r="Y477" s="249"/>
      <c r="Z477" s="249"/>
      <c r="AA477" s="249"/>
      <c r="AB477" s="198"/>
    </row>
    <row r="478" spans="1:28" s="220" customFormat="1" ht="12.75">
      <c r="A478" s="251"/>
      <c r="B478" s="249"/>
      <c r="C478" s="249"/>
      <c r="D478" s="249"/>
      <c r="E478" s="249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249"/>
      <c r="Q478" s="249"/>
      <c r="R478" s="249"/>
      <c r="S478" s="250"/>
      <c r="T478" s="249"/>
      <c r="U478" s="249"/>
      <c r="V478" s="249"/>
      <c r="W478" s="249"/>
      <c r="X478" s="249"/>
      <c r="Y478" s="249"/>
      <c r="Z478" s="249"/>
      <c r="AA478" s="249"/>
      <c r="AB478" s="198"/>
    </row>
    <row r="479" spans="1:28" s="220" customFormat="1" ht="12.75">
      <c r="A479" s="251"/>
      <c r="B479" s="249"/>
      <c r="C479" s="249"/>
      <c r="D479" s="249"/>
      <c r="E479" s="249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249"/>
      <c r="Q479" s="249"/>
      <c r="R479" s="249"/>
      <c r="S479" s="250"/>
      <c r="T479" s="249"/>
      <c r="U479" s="249"/>
      <c r="V479" s="249"/>
      <c r="W479" s="249"/>
      <c r="X479" s="249"/>
      <c r="Y479" s="249"/>
      <c r="Z479" s="249"/>
      <c r="AA479" s="249"/>
      <c r="AB479" s="198"/>
    </row>
    <row r="480" spans="1:28" s="220" customFormat="1" ht="12.75">
      <c r="A480" s="251"/>
      <c r="B480" s="249"/>
      <c r="C480" s="249"/>
      <c r="D480" s="249"/>
      <c r="E480" s="249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249"/>
      <c r="Q480" s="249"/>
      <c r="R480" s="249"/>
      <c r="S480" s="250"/>
      <c r="T480" s="249"/>
      <c r="U480" s="249"/>
      <c r="V480" s="249"/>
      <c r="W480" s="249"/>
      <c r="X480" s="249"/>
      <c r="Y480" s="249"/>
      <c r="Z480" s="249"/>
      <c r="AA480" s="249"/>
      <c r="AB480" s="198"/>
    </row>
    <row r="481" spans="1:28" s="220" customFormat="1" ht="12.75">
      <c r="A481" s="251"/>
      <c r="B481" s="249"/>
      <c r="C481" s="249"/>
      <c r="D481" s="249"/>
      <c r="E481" s="249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249"/>
      <c r="Q481" s="249"/>
      <c r="R481" s="249"/>
      <c r="S481" s="250"/>
      <c r="T481" s="249"/>
      <c r="U481" s="249"/>
      <c r="V481" s="249"/>
      <c r="W481" s="249"/>
      <c r="X481" s="249"/>
      <c r="Y481" s="249"/>
      <c r="Z481" s="249"/>
      <c r="AA481" s="249"/>
      <c r="AB481" s="198"/>
    </row>
    <row r="482" spans="1:28" s="220" customFormat="1" ht="12.75">
      <c r="A482" s="251"/>
      <c r="B482" s="249"/>
      <c r="C482" s="249"/>
      <c r="D482" s="249"/>
      <c r="E482" s="249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249"/>
      <c r="Q482" s="249"/>
      <c r="R482" s="249"/>
      <c r="S482" s="250"/>
      <c r="T482" s="249"/>
      <c r="U482" s="249"/>
      <c r="V482" s="249"/>
      <c r="W482" s="249"/>
      <c r="X482" s="249"/>
      <c r="Y482" s="249"/>
      <c r="Z482" s="249"/>
      <c r="AA482" s="249"/>
      <c r="AB482" s="198"/>
    </row>
    <row r="483" spans="1:28" s="220" customFormat="1" ht="12.75">
      <c r="A483" s="251"/>
      <c r="B483" s="249"/>
      <c r="C483" s="249"/>
      <c r="D483" s="249"/>
      <c r="E483" s="249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249"/>
      <c r="Q483" s="249"/>
      <c r="R483" s="249"/>
      <c r="S483" s="250"/>
      <c r="T483" s="249"/>
      <c r="U483" s="249"/>
      <c r="V483" s="249"/>
      <c r="W483" s="249"/>
      <c r="X483" s="249"/>
      <c r="Y483" s="249"/>
      <c r="Z483" s="249"/>
      <c r="AA483" s="249"/>
      <c r="AB483" s="198"/>
    </row>
    <row r="484" spans="1:28" s="220" customFormat="1" ht="12.75">
      <c r="A484" s="251"/>
      <c r="B484" s="249"/>
      <c r="C484" s="249"/>
      <c r="D484" s="249"/>
      <c r="E484" s="249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249"/>
      <c r="Q484" s="249"/>
      <c r="R484" s="249"/>
      <c r="S484" s="250"/>
      <c r="T484" s="249"/>
      <c r="U484" s="249"/>
      <c r="V484" s="249"/>
      <c r="W484" s="249"/>
      <c r="X484" s="249"/>
      <c r="Y484" s="249"/>
      <c r="Z484" s="249"/>
      <c r="AA484" s="249"/>
      <c r="AB484" s="198"/>
    </row>
    <row r="485" spans="1:28" s="220" customFormat="1" ht="12.75">
      <c r="A485" s="251"/>
      <c r="B485" s="249"/>
      <c r="C485" s="249"/>
      <c r="D485" s="249"/>
      <c r="E485" s="249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249"/>
      <c r="Q485" s="249"/>
      <c r="R485" s="249"/>
      <c r="S485" s="250"/>
      <c r="T485" s="249"/>
      <c r="U485" s="249"/>
      <c r="V485" s="249"/>
      <c r="W485" s="249"/>
      <c r="X485" s="249"/>
      <c r="Y485" s="249"/>
      <c r="Z485" s="249"/>
      <c r="AA485" s="249"/>
      <c r="AB485" s="198"/>
    </row>
    <row r="486" spans="1:28" s="220" customFormat="1" ht="12.75">
      <c r="A486" s="251"/>
      <c r="B486" s="249"/>
      <c r="C486" s="249"/>
      <c r="D486" s="249"/>
      <c r="E486" s="249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249"/>
      <c r="Q486" s="249"/>
      <c r="R486" s="249"/>
      <c r="S486" s="250"/>
      <c r="T486" s="249"/>
      <c r="U486" s="249"/>
      <c r="V486" s="249"/>
      <c r="W486" s="249"/>
      <c r="X486" s="249"/>
      <c r="Y486" s="249"/>
      <c r="Z486" s="249"/>
      <c r="AA486" s="249"/>
      <c r="AB486" s="198"/>
    </row>
    <row r="487" spans="1:28" s="220" customFormat="1" ht="12.75">
      <c r="A487" s="251"/>
      <c r="B487" s="249"/>
      <c r="C487" s="249"/>
      <c r="D487" s="249"/>
      <c r="E487" s="249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249"/>
      <c r="Q487" s="249"/>
      <c r="R487" s="249"/>
      <c r="S487" s="250"/>
      <c r="T487" s="249"/>
      <c r="U487" s="249"/>
      <c r="V487" s="249"/>
      <c r="W487" s="249"/>
      <c r="X487" s="249"/>
      <c r="Y487" s="249"/>
      <c r="Z487" s="249"/>
      <c r="AA487" s="249"/>
      <c r="AB487" s="198"/>
    </row>
    <row r="488" spans="1:28" s="220" customFormat="1" ht="12.75">
      <c r="A488" s="251"/>
      <c r="B488" s="249"/>
      <c r="C488" s="249"/>
      <c r="D488" s="249"/>
      <c r="E488" s="249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249"/>
      <c r="Q488" s="249"/>
      <c r="R488" s="249"/>
      <c r="S488" s="250"/>
      <c r="T488" s="249"/>
      <c r="U488" s="249"/>
      <c r="V488" s="249"/>
      <c r="W488" s="249"/>
      <c r="X488" s="249"/>
      <c r="Y488" s="249"/>
      <c r="Z488" s="249"/>
      <c r="AA488" s="249"/>
      <c r="AB488" s="198"/>
    </row>
    <row r="489" spans="1:28" s="220" customFormat="1" ht="12.75">
      <c r="A489" s="251"/>
      <c r="B489" s="249"/>
      <c r="C489" s="249"/>
      <c r="D489" s="249"/>
      <c r="E489" s="249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249"/>
      <c r="Q489" s="249"/>
      <c r="R489" s="249"/>
      <c r="S489" s="250"/>
      <c r="T489" s="249"/>
      <c r="U489" s="249"/>
      <c r="V489" s="249"/>
      <c r="W489" s="249"/>
      <c r="X489" s="249"/>
      <c r="Y489" s="249"/>
      <c r="Z489" s="249"/>
      <c r="AA489" s="249"/>
      <c r="AB489" s="198"/>
    </row>
    <row r="490" spans="1:28" s="220" customFormat="1" ht="12.75">
      <c r="A490" s="251"/>
      <c r="B490" s="249"/>
      <c r="C490" s="249"/>
      <c r="D490" s="249"/>
      <c r="E490" s="249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249"/>
      <c r="Q490" s="249"/>
      <c r="R490" s="249"/>
      <c r="S490" s="250"/>
      <c r="T490" s="249"/>
      <c r="U490" s="249"/>
      <c r="V490" s="249"/>
      <c r="W490" s="249"/>
      <c r="X490" s="249"/>
      <c r="Y490" s="249"/>
      <c r="Z490" s="249"/>
      <c r="AA490" s="249"/>
      <c r="AB490" s="198"/>
    </row>
    <row r="491" spans="1:28" s="220" customFormat="1" ht="12.75">
      <c r="A491" s="251"/>
      <c r="B491" s="249"/>
      <c r="C491" s="249"/>
      <c r="D491" s="249"/>
      <c r="E491" s="249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249"/>
      <c r="Q491" s="249"/>
      <c r="R491" s="249"/>
      <c r="S491" s="250"/>
      <c r="T491" s="249"/>
      <c r="U491" s="249"/>
      <c r="V491" s="249"/>
      <c r="W491" s="249"/>
      <c r="X491" s="249"/>
      <c r="Y491" s="249"/>
      <c r="Z491" s="249"/>
      <c r="AA491" s="249"/>
      <c r="AB491" s="198"/>
    </row>
    <row r="492" spans="1:28" s="220" customFormat="1" ht="12.75">
      <c r="A492" s="251"/>
      <c r="B492" s="249"/>
      <c r="C492" s="249"/>
      <c r="D492" s="249"/>
      <c r="E492" s="249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249"/>
      <c r="Q492" s="249"/>
      <c r="R492" s="249"/>
      <c r="S492" s="250"/>
      <c r="T492" s="249"/>
      <c r="U492" s="249"/>
      <c r="V492" s="249"/>
      <c r="W492" s="249"/>
      <c r="X492" s="249"/>
      <c r="Y492" s="249"/>
      <c r="Z492" s="249"/>
      <c r="AA492" s="249"/>
      <c r="AB492" s="198"/>
    </row>
    <row r="493" spans="1:28" s="220" customFormat="1" ht="12.75">
      <c r="A493" s="251"/>
      <c r="B493" s="249"/>
      <c r="C493" s="249"/>
      <c r="D493" s="249"/>
      <c r="E493" s="249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249"/>
      <c r="Q493" s="249"/>
      <c r="R493" s="249"/>
      <c r="S493" s="250"/>
      <c r="T493" s="249"/>
      <c r="U493" s="249"/>
      <c r="V493" s="249"/>
      <c r="W493" s="249"/>
      <c r="X493" s="249"/>
      <c r="Y493" s="249"/>
      <c r="Z493" s="249"/>
      <c r="AA493" s="249"/>
      <c r="AB493" s="198"/>
    </row>
    <row r="494" spans="1:28" s="220" customFormat="1" ht="12.75">
      <c r="A494" s="251"/>
      <c r="B494" s="249"/>
      <c r="C494" s="249"/>
      <c r="D494" s="249"/>
      <c r="E494" s="249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249"/>
      <c r="Q494" s="249"/>
      <c r="R494" s="249"/>
      <c r="S494" s="250"/>
      <c r="T494" s="249"/>
      <c r="U494" s="249"/>
      <c r="V494" s="249"/>
      <c r="W494" s="249"/>
      <c r="X494" s="249"/>
      <c r="Y494" s="249"/>
      <c r="Z494" s="249"/>
      <c r="AA494" s="249"/>
      <c r="AB494" s="198"/>
    </row>
    <row r="495" spans="1:28" s="220" customFormat="1" ht="12.75">
      <c r="A495" s="251"/>
      <c r="B495" s="249"/>
      <c r="C495" s="249"/>
      <c r="D495" s="249"/>
      <c r="E495" s="249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249"/>
      <c r="Q495" s="249"/>
      <c r="R495" s="249"/>
      <c r="S495" s="250"/>
      <c r="T495" s="249"/>
      <c r="U495" s="249"/>
      <c r="V495" s="249"/>
      <c r="W495" s="249"/>
      <c r="X495" s="249"/>
      <c r="Y495" s="249"/>
      <c r="Z495" s="249"/>
      <c r="AA495" s="249"/>
      <c r="AB495" s="198"/>
    </row>
    <row r="496" spans="1:28" s="220" customFormat="1" ht="12.75">
      <c r="A496" s="251"/>
      <c r="B496" s="249"/>
      <c r="C496" s="249"/>
      <c r="D496" s="249"/>
      <c r="E496" s="249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249"/>
      <c r="Q496" s="249"/>
      <c r="R496" s="249"/>
      <c r="S496" s="250"/>
      <c r="T496" s="249"/>
      <c r="U496" s="249"/>
      <c r="V496" s="249"/>
      <c r="W496" s="249"/>
      <c r="X496" s="249"/>
      <c r="Y496" s="249"/>
      <c r="Z496" s="249"/>
      <c r="AA496" s="249"/>
      <c r="AB496" s="198"/>
    </row>
    <row r="497" spans="1:28" s="220" customFormat="1" ht="12.75">
      <c r="A497" s="251"/>
      <c r="B497" s="249"/>
      <c r="C497" s="249"/>
      <c r="D497" s="249"/>
      <c r="E497" s="249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249"/>
      <c r="Q497" s="249"/>
      <c r="R497" s="249"/>
      <c r="S497" s="250"/>
      <c r="T497" s="249"/>
      <c r="U497" s="249"/>
      <c r="V497" s="249"/>
      <c r="W497" s="249"/>
      <c r="X497" s="249"/>
      <c r="Y497" s="249"/>
      <c r="Z497" s="249"/>
      <c r="AA497" s="249"/>
      <c r="AB497" s="198"/>
    </row>
    <row r="498" spans="1:28" s="220" customFormat="1" ht="12.75">
      <c r="A498" s="251"/>
      <c r="B498" s="249"/>
      <c r="C498" s="249"/>
      <c r="D498" s="249"/>
      <c r="E498" s="249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249"/>
      <c r="Q498" s="249"/>
      <c r="R498" s="249"/>
      <c r="S498" s="250"/>
      <c r="T498" s="249"/>
      <c r="U498" s="249"/>
      <c r="V498" s="249"/>
      <c r="W498" s="249"/>
      <c r="X498" s="249"/>
      <c r="Y498" s="249"/>
      <c r="Z498" s="249"/>
      <c r="AA498" s="249"/>
      <c r="AB498" s="198"/>
    </row>
    <row r="499" spans="1:28" s="220" customFormat="1" ht="12.75">
      <c r="A499" s="251"/>
      <c r="B499" s="249"/>
      <c r="C499" s="249"/>
      <c r="D499" s="249"/>
      <c r="E499" s="249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249"/>
      <c r="Q499" s="249"/>
      <c r="R499" s="249"/>
      <c r="S499" s="250"/>
      <c r="T499" s="249"/>
      <c r="U499" s="249"/>
      <c r="V499" s="249"/>
      <c r="W499" s="249"/>
      <c r="X499" s="249"/>
      <c r="Y499" s="249"/>
      <c r="Z499" s="249"/>
      <c r="AA499" s="249"/>
      <c r="AB499" s="198"/>
    </row>
    <row r="500" spans="1:28" s="220" customFormat="1" ht="12.75">
      <c r="A500" s="251"/>
      <c r="B500" s="249"/>
      <c r="C500" s="249"/>
      <c r="D500" s="249"/>
      <c r="E500" s="249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249"/>
      <c r="Q500" s="249"/>
      <c r="R500" s="249"/>
      <c r="S500" s="250"/>
      <c r="T500" s="249"/>
      <c r="U500" s="249"/>
      <c r="V500" s="249"/>
      <c r="W500" s="249"/>
      <c r="X500" s="249"/>
      <c r="Y500" s="249"/>
      <c r="Z500" s="249"/>
      <c r="AA500" s="249"/>
      <c r="AB500" s="198"/>
    </row>
    <row r="501" spans="1:28" s="220" customFormat="1" ht="12.75">
      <c r="A501" s="251"/>
      <c r="B501" s="249"/>
      <c r="C501" s="249"/>
      <c r="D501" s="249"/>
      <c r="E501" s="249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249"/>
      <c r="Q501" s="249"/>
      <c r="R501" s="249"/>
      <c r="S501" s="250"/>
      <c r="T501" s="249"/>
      <c r="U501" s="249"/>
      <c r="V501" s="249"/>
      <c r="W501" s="249"/>
      <c r="X501" s="249"/>
      <c r="Y501" s="249"/>
      <c r="Z501" s="249"/>
      <c r="AA501" s="249"/>
      <c r="AB501" s="198"/>
    </row>
    <row r="502" spans="1:28" s="220" customFormat="1" ht="12.75">
      <c r="A502" s="251"/>
      <c r="B502" s="249"/>
      <c r="C502" s="249"/>
      <c r="D502" s="249"/>
      <c r="E502" s="249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249"/>
      <c r="Q502" s="249"/>
      <c r="R502" s="249"/>
      <c r="S502" s="250"/>
      <c r="T502" s="249"/>
      <c r="U502" s="249"/>
      <c r="V502" s="249"/>
      <c r="W502" s="249"/>
      <c r="X502" s="249"/>
      <c r="Y502" s="249"/>
      <c r="Z502" s="249"/>
      <c r="AA502" s="249"/>
      <c r="AB502" s="198"/>
    </row>
    <row r="503" spans="1:28" s="220" customFormat="1" ht="12.75">
      <c r="A503" s="251"/>
      <c r="B503" s="249"/>
      <c r="C503" s="249"/>
      <c r="D503" s="249"/>
      <c r="E503" s="249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249"/>
      <c r="Q503" s="249"/>
      <c r="R503" s="249"/>
      <c r="S503" s="250"/>
      <c r="T503" s="249"/>
      <c r="U503" s="249"/>
      <c r="V503" s="249"/>
      <c r="W503" s="249"/>
      <c r="X503" s="249"/>
      <c r="Y503" s="249"/>
      <c r="Z503" s="249"/>
      <c r="AA503" s="249"/>
      <c r="AB503" s="198"/>
    </row>
    <row r="504" spans="1:28" s="220" customFormat="1" ht="12.75">
      <c r="A504" s="251"/>
      <c r="B504" s="249"/>
      <c r="C504" s="249"/>
      <c r="D504" s="249"/>
      <c r="E504" s="249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249"/>
      <c r="Q504" s="249"/>
      <c r="R504" s="249"/>
      <c r="S504" s="250"/>
      <c r="T504" s="249"/>
      <c r="U504" s="249"/>
      <c r="V504" s="249"/>
      <c r="W504" s="249"/>
      <c r="X504" s="249"/>
      <c r="Y504" s="249"/>
      <c r="Z504" s="249"/>
      <c r="AA504" s="249"/>
      <c r="AB504" s="198"/>
    </row>
    <row r="505" spans="1:28" s="220" customFormat="1" ht="12.75">
      <c r="A505" s="251"/>
      <c r="B505" s="249"/>
      <c r="C505" s="249"/>
      <c r="D505" s="249"/>
      <c r="E505" s="249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249"/>
      <c r="Q505" s="249"/>
      <c r="R505" s="249"/>
      <c r="S505" s="250"/>
      <c r="T505" s="249"/>
      <c r="U505" s="249"/>
      <c r="V505" s="249"/>
      <c r="W505" s="249"/>
      <c r="X505" s="249"/>
      <c r="Y505" s="249"/>
      <c r="Z505" s="249"/>
      <c r="AA505" s="249"/>
      <c r="AB505" s="198"/>
    </row>
    <row r="506" spans="1:28" s="220" customFormat="1" ht="12.75">
      <c r="A506" s="251"/>
      <c r="B506" s="249"/>
      <c r="C506" s="249"/>
      <c r="D506" s="249"/>
      <c r="E506" s="249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249"/>
      <c r="Q506" s="249"/>
      <c r="R506" s="249"/>
      <c r="S506" s="250"/>
      <c r="T506" s="249"/>
      <c r="U506" s="249"/>
      <c r="V506" s="249"/>
      <c r="W506" s="249"/>
      <c r="X506" s="249"/>
      <c r="Y506" s="249"/>
      <c r="Z506" s="249"/>
      <c r="AA506" s="249"/>
      <c r="AB506" s="198"/>
    </row>
    <row r="507" spans="1:28" s="220" customFormat="1" ht="12.75">
      <c r="A507" s="251"/>
      <c r="B507" s="249"/>
      <c r="C507" s="249"/>
      <c r="D507" s="249"/>
      <c r="E507" s="249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249"/>
      <c r="Q507" s="249"/>
      <c r="R507" s="249"/>
      <c r="S507" s="250"/>
      <c r="T507" s="249"/>
      <c r="U507" s="249"/>
      <c r="V507" s="249"/>
      <c r="W507" s="249"/>
      <c r="X507" s="249"/>
      <c r="Y507" s="249"/>
      <c r="Z507" s="249"/>
      <c r="AA507" s="249"/>
      <c r="AB507" s="198"/>
    </row>
    <row r="508" spans="1:28" s="220" customFormat="1" ht="12.75">
      <c r="A508" s="251"/>
      <c r="B508" s="249"/>
      <c r="C508" s="249"/>
      <c r="D508" s="249"/>
      <c r="E508" s="249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249"/>
      <c r="Q508" s="249"/>
      <c r="R508" s="249"/>
      <c r="S508" s="250"/>
      <c r="T508" s="249"/>
      <c r="U508" s="249"/>
      <c r="V508" s="249"/>
      <c r="W508" s="249"/>
      <c r="X508" s="249"/>
      <c r="Y508" s="249"/>
      <c r="Z508" s="249"/>
      <c r="AA508" s="249"/>
      <c r="AB508" s="198"/>
    </row>
    <row r="509" spans="1:28" s="220" customFormat="1" ht="12.75">
      <c r="A509" s="251"/>
      <c r="B509" s="249"/>
      <c r="C509" s="249"/>
      <c r="D509" s="249"/>
      <c r="E509" s="249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249"/>
      <c r="Q509" s="249"/>
      <c r="R509" s="249"/>
      <c r="S509" s="250"/>
      <c r="T509" s="249"/>
      <c r="U509" s="249"/>
      <c r="V509" s="249"/>
      <c r="W509" s="249"/>
      <c r="X509" s="249"/>
      <c r="Y509" s="249"/>
      <c r="Z509" s="249"/>
      <c r="AA509" s="249"/>
      <c r="AB509" s="198"/>
    </row>
    <row r="510" spans="1:28" s="220" customFormat="1" ht="12.75">
      <c r="A510" s="251"/>
      <c r="B510" s="249"/>
      <c r="C510" s="249"/>
      <c r="D510" s="249"/>
      <c r="E510" s="249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249"/>
      <c r="Q510" s="249"/>
      <c r="R510" s="249"/>
      <c r="S510" s="250"/>
      <c r="T510" s="249"/>
      <c r="U510" s="249"/>
      <c r="V510" s="249"/>
      <c r="W510" s="249"/>
      <c r="X510" s="249"/>
      <c r="Y510" s="249"/>
      <c r="Z510" s="249"/>
      <c r="AA510" s="249"/>
      <c r="AB510" s="198"/>
    </row>
    <row r="511" spans="1:28" s="220" customFormat="1" ht="12.75">
      <c r="A511" s="251"/>
      <c r="B511" s="249"/>
      <c r="C511" s="249"/>
      <c r="D511" s="249"/>
      <c r="E511" s="249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249"/>
      <c r="Q511" s="249"/>
      <c r="R511" s="249"/>
      <c r="S511" s="250"/>
      <c r="T511" s="249"/>
      <c r="U511" s="249"/>
      <c r="V511" s="249"/>
      <c r="W511" s="249"/>
      <c r="X511" s="249"/>
      <c r="Y511" s="249"/>
      <c r="Z511" s="249"/>
      <c r="AA511" s="249"/>
      <c r="AB511" s="198"/>
    </row>
    <row r="512" spans="1:28" s="220" customFormat="1" ht="12.75">
      <c r="A512" s="251"/>
      <c r="B512" s="249"/>
      <c r="C512" s="249"/>
      <c r="D512" s="249"/>
      <c r="E512" s="249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249"/>
      <c r="Q512" s="249"/>
      <c r="R512" s="249"/>
      <c r="S512" s="250"/>
      <c r="T512" s="249"/>
      <c r="U512" s="249"/>
      <c r="V512" s="249"/>
      <c r="W512" s="249"/>
      <c r="X512" s="249"/>
      <c r="Y512" s="249"/>
      <c r="Z512" s="249"/>
      <c r="AA512" s="249"/>
      <c r="AB512" s="198"/>
    </row>
    <row r="513" spans="1:28" s="220" customFormat="1" ht="12.75">
      <c r="A513" s="251"/>
      <c r="B513" s="249"/>
      <c r="C513" s="249"/>
      <c r="D513" s="249"/>
      <c r="E513" s="249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249"/>
      <c r="Q513" s="249"/>
      <c r="R513" s="249"/>
      <c r="S513" s="250"/>
      <c r="T513" s="249"/>
      <c r="U513" s="249"/>
      <c r="V513" s="249"/>
      <c r="W513" s="249"/>
      <c r="X513" s="249"/>
      <c r="Y513" s="249"/>
      <c r="Z513" s="249"/>
      <c r="AA513" s="249"/>
      <c r="AB513" s="198"/>
    </row>
    <row r="514" spans="1:28" s="220" customFormat="1" ht="12.75">
      <c r="A514" s="251"/>
      <c r="B514" s="249"/>
      <c r="C514" s="249"/>
      <c r="D514" s="249"/>
      <c r="E514" s="249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249"/>
      <c r="Q514" s="249"/>
      <c r="R514" s="249"/>
      <c r="S514" s="250"/>
      <c r="T514" s="249"/>
      <c r="U514" s="249"/>
      <c r="V514" s="249"/>
      <c r="W514" s="249"/>
      <c r="X514" s="249"/>
      <c r="Y514" s="249"/>
      <c r="Z514" s="249"/>
      <c r="AA514" s="249"/>
      <c r="AB514" s="198"/>
    </row>
    <row r="515" spans="1:28" s="220" customFormat="1" ht="12.75">
      <c r="A515" s="251"/>
      <c r="B515" s="249"/>
      <c r="C515" s="249"/>
      <c r="D515" s="249"/>
      <c r="E515" s="249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249"/>
      <c r="Q515" s="249"/>
      <c r="R515" s="249"/>
      <c r="S515" s="250"/>
      <c r="T515" s="249"/>
      <c r="U515" s="249"/>
      <c r="V515" s="249"/>
      <c r="W515" s="249"/>
      <c r="X515" s="249"/>
      <c r="Y515" s="249"/>
      <c r="Z515" s="249"/>
      <c r="AA515" s="249"/>
      <c r="AB515" s="198"/>
    </row>
    <row r="516" spans="1:28" s="220" customFormat="1" ht="12.75">
      <c r="A516" s="251"/>
      <c r="B516" s="249"/>
      <c r="C516" s="249"/>
      <c r="D516" s="249"/>
      <c r="E516" s="249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249"/>
      <c r="Q516" s="249"/>
      <c r="R516" s="249"/>
      <c r="S516" s="250"/>
      <c r="T516" s="249"/>
      <c r="U516" s="249"/>
      <c r="V516" s="249"/>
      <c r="W516" s="249"/>
      <c r="X516" s="249"/>
      <c r="Y516" s="249"/>
      <c r="Z516" s="249"/>
      <c r="AA516" s="249"/>
      <c r="AB516" s="198"/>
    </row>
    <row r="517" spans="1:28" s="220" customFormat="1" ht="12.75">
      <c r="A517" s="251"/>
      <c r="B517" s="249"/>
      <c r="C517" s="249"/>
      <c r="D517" s="249"/>
      <c r="E517" s="249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249"/>
      <c r="Q517" s="249"/>
      <c r="R517" s="249"/>
      <c r="S517" s="250"/>
      <c r="T517" s="249"/>
      <c r="U517" s="249"/>
      <c r="V517" s="249"/>
      <c r="W517" s="249"/>
      <c r="X517" s="249"/>
      <c r="Y517" s="249"/>
      <c r="Z517" s="249"/>
      <c r="AA517" s="249"/>
      <c r="AB517" s="198"/>
    </row>
    <row r="518" spans="1:28" s="220" customFormat="1" ht="12.75">
      <c r="A518" s="251"/>
      <c r="B518" s="249"/>
      <c r="C518" s="249"/>
      <c r="D518" s="249"/>
      <c r="E518" s="249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249"/>
      <c r="Q518" s="249"/>
      <c r="R518" s="249"/>
      <c r="S518" s="250"/>
      <c r="T518" s="249"/>
      <c r="U518" s="249"/>
      <c r="V518" s="249"/>
      <c r="W518" s="249"/>
      <c r="X518" s="249"/>
      <c r="Y518" s="249"/>
      <c r="Z518" s="249"/>
      <c r="AA518" s="249"/>
      <c r="AB518" s="198"/>
    </row>
    <row r="519" spans="1:28" s="220" customFormat="1" ht="12.75">
      <c r="A519" s="251"/>
      <c r="B519" s="249"/>
      <c r="C519" s="249"/>
      <c r="D519" s="249"/>
      <c r="E519" s="249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249"/>
      <c r="Q519" s="249"/>
      <c r="R519" s="249"/>
      <c r="S519" s="250"/>
      <c r="T519" s="249"/>
      <c r="U519" s="249"/>
      <c r="V519" s="249"/>
      <c r="W519" s="249"/>
      <c r="X519" s="249"/>
      <c r="Y519" s="249"/>
      <c r="Z519" s="249"/>
      <c r="AA519" s="249"/>
      <c r="AB519" s="198"/>
    </row>
    <row r="520" spans="1:28" s="220" customFormat="1" ht="12.75">
      <c r="A520" s="251"/>
      <c r="B520" s="249"/>
      <c r="C520" s="249"/>
      <c r="D520" s="249"/>
      <c r="E520" s="249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249"/>
      <c r="Q520" s="249"/>
      <c r="R520" s="249"/>
      <c r="S520" s="250"/>
      <c r="T520" s="249"/>
      <c r="U520" s="249"/>
      <c r="V520" s="249"/>
      <c r="W520" s="249"/>
      <c r="X520" s="249"/>
      <c r="Y520" s="249"/>
      <c r="Z520" s="249"/>
      <c r="AA520" s="249"/>
      <c r="AB520" s="198"/>
    </row>
    <row r="521" spans="1:28" s="220" customFormat="1" ht="12.75">
      <c r="A521" s="251"/>
      <c r="B521" s="249"/>
      <c r="C521" s="249"/>
      <c r="D521" s="249"/>
      <c r="E521" s="249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249"/>
      <c r="Q521" s="249"/>
      <c r="R521" s="249"/>
      <c r="S521" s="250"/>
      <c r="T521" s="249"/>
      <c r="U521" s="249"/>
      <c r="V521" s="249"/>
      <c r="W521" s="249"/>
      <c r="X521" s="249"/>
      <c r="Y521" s="249"/>
      <c r="Z521" s="249"/>
      <c r="AA521" s="249"/>
      <c r="AB521" s="198"/>
    </row>
    <row r="522" spans="1:28" s="220" customFormat="1" ht="12.75">
      <c r="A522" s="251"/>
      <c r="B522" s="249"/>
      <c r="C522" s="249"/>
      <c r="D522" s="249"/>
      <c r="E522" s="249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249"/>
      <c r="Q522" s="249"/>
      <c r="R522" s="249"/>
      <c r="S522" s="250"/>
      <c r="T522" s="249"/>
      <c r="U522" s="249"/>
      <c r="V522" s="249"/>
      <c r="W522" s="249"/>
      <c r="X522" s="249"/>
      <c r="Y522" s="249"/>
      <c r="Z522" s="249"/>
      <c r="AA522" s="249"/>
      <c r="AB522" s="198"/>
    </row>
    <row r="523" spans="1:28" s="220" customFormat="1" ht="12.75">
      <c r="A523" s="251"/>
      <c r="B523" s="249"/>
      <c r="C523" s="249"/>
      <c r="D523" s="249"/>
      <c r="E523" s="249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249"/>
      <c r="Q523" s="249"/>
      <c r="R523" s="249"/>
      <c r="S523" s="250"/>
      <c r="T523" s="249"/>
      <c r="U523" s="249"/>
      <c r="V523" s="249"/>
      <c r="W523" s="249"/>
      <c r="X523" s="249"/>
      <c r="Y523" s="249"/>
      <c r="Z523" s="249"/>
      <c r="AA523" s="249"/>
      <c r="AB523" s="198"/>
    </row>
    <row r="524" spans="1:28" s="220" customFormat="1" ht="12.75">
      <c r="A524" s="251"/>
      <c r="B524" s="249"/>
      <c r="C524" s="249"/>
      <c r="D524" s="249"/>
      <c r="E524" s="249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249"/>
      <c r="Q524" s="249"/>
      <c r="R524" s="249"/>
      <c r="S524" s="250"/>
      <c r="T524" s="249"/>
      <c r="U524" s="249"/>
      <c r="V524" s="249"/>
      <c r="W524" s="249"/>
      <c r="X524" s="249"/>
      <c r="Y524" s="249"/>
      <c r="Z524" s="249"/>
      <c r="AA524" s="249"/>
      <c r="AB524" s="198"/>
    </row>
    <row r="525" spans="1:28" s="220" customFormat="1" ht="12.75">
      <c r="A525" s="251"/>
      <c r="B525" s="249"/>
      <c r="C525" s="249"/>
      <c r="D525" s="249"/>
      <c r="E525" s="249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249"/>
      <c r="Q525" s="249"/>
      <c r="R525" s="249"/>
      <c r="S525" s="250"/>
      <c r="T525" s="249"/>
      <c r="U525" s="249"/>
      <c r="V525" s="249"/>
      <c r="W525" s="249"/>
      <c r="X525" s="249"/>
      <c r="Y525" s="249"/>
      <c r="Z525" s="249"/>
      <c r="AA525" s="249"/>
      <c r="AB525" s="198"/>
    </row>
    <row r="526" spans="1:28" s="220" customFormat="1" ht="12.75">
      <c r="A526" s="251"/>
      <c r="B526" s="249"/>
      <c r="C526" s="249"/>
      <c r="D526" s="249"/>
      <c r="E526" s="249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249"/>
      <c r="Q526" s="249"/>
      <c r="R526" s="249"/>
      <c r="S526" s="250"/>
      <c r="T526" s="249"/>
      <c r="U526" s="249"/>
      <c r="V526" s="249"/>
      <c r="W526" s="249"/>
      <c r="X526" s="249"/>
      <c r="Y526" s="249"/>
      <c r="Z526" s="249"/>
      <c r="AA526" s="249"/>
      <c r="AB526" s="198"/>
    </row>
    <row r="527" spans="1:28" s="220" customFormat="1" ht="12.75">
      <c r="A527" s="251"/>
      <c r="B527" s="249"/>
      <c r="C527" s="249"/>
      <c r="D527" s="249"/>
      <c r="E527" s="249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249"/>
      <c r="Q527" s="249"/>
      <c r="R527" s="249"/>
      <c r="S527" s="250"/>
      <c r="T527" s="249"/>
      <c r="U527" s="249"/>
      <c r="V527" s="249"/>
      <c r="W527" s="249"/>
      <c r="X527" s="249"/>
      <c r="Y527" s="249"/>
      <c r="Z527" s="249"/>
      <c r="AA527" s="249"/>
      <c r="AB527" s="198"/>
    </row>
    <row r="528" spans="1:28" s="220" customFormat="1" ht="12.75">
      <c r="A528" s="251"/>
      <c r="B528" s="249"/>
      <c r="C528" s="249"/>
      <c r="D528" s="249"/>
      <c r="E528" s="249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249"/>
      <c r="Q528" s="249"/>
      <c r="R528" s="249"/>
      <c r="S528" s="250"/>
      <c r="T528" s="249"/>
      <c r="U528" s="249"/>
      <c r="V528" s="249"/>
      <c r="W528" s="249"/>
      <c r="X528" s="249"/>
      <c r="Y528" s="249"/>
      <c r="Z528" s="249"/>
      <c r="AA528" s="249"/>
      <c r="AB528" s="198"/>
    </row>
    <row r="529" spans="1:28" s="220" customFormat="1" ht="12.75">
      <c r="A529" s="251"/>
      <c r="B529" s="249"/>
      <c r="C529" s="249"/>
      <c r="D529" s="249"/>
      <c r="E529" s="249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249"/>
      <c r="Q529" s="249"/>
      <c r="R529" s="249"/>
      <c r="S529" s="250"/>
      <c r="T529" s="249"/>
      <c r="U529" s="249"/>
      <c r="V529" s="249"/>
      <c r="W529" s="249"/>
      <c r="X529" s="249"/>
      <c r="Y529" s="249"/>
      <c r="Z529" s="249"/>
      <c r="AA529" s="249"/>
      <c r="AB529" s="198"/>
    </row>
    <row r="530" spans="1:28" s="220" customFormat="1" ht="12.75">
      <c r="A530" s="251"/>
      <c r="B530" s="249"/>
      <c r="C530" s="249"/>
      <c r="D530" s="249"/>
      <c r="E530" s="249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249"/>
      <c r="Q530" s="249"/>
      <c r="R530" s="249"/>
      <c r="S530" s="250"/>
      <c r="T530" s="249"/>
      <c r="U530" s="249"/>
      <c r="V530" s="249"/>
      <c r="W530" s="249"/>
      <c r="X530" s="249"/>
      <c r="Y530" s="249"/>
      <c r="Z530" s="249"/>
      <c r="AA530" s="249"/>
      <c r="AB530" s="198"/>
    </row>
    <row r="531" spans="1:28" s="220" customFormat="1" ht="12.75">
      <c r="A531" s="251"/>
      <c r="B531" s="249"/>
      <c r="C531" s="249"/>
      <c r="D531" s="249"/>
      <c r="E531" s="249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249"/>
      <c r="Q531" s="249"/>
      <c r="R531" s="249"/>
      <c r="S531" s="250"/>
      <c r="T531" s="249"/>
      <c r="U531" s="249"/>
      <c r="V531" s="249"/>
      <c r="W531" s="249"/>
      <c r="X531" s="249"/>
      <c r="Y531" s="249"/>
      <c r="Z531" s="249"/>
      <c r="AA531" s="249"/>
      <c r="AB531" s="198"/>
    </row>
    <row r="532" spans="1:28" s="220" customFormat="1" ht="12.75">
      <c r="A532" s="251"/>
      <c r="B532" s="249"/>
      <c r="C532" s="249"/>
      <c r="D532" s="249"/>
      <c r="E532" s="249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249"/>
      <c r="Q532" s="249"/>
      <c r="R532" s="249"/>
      <c r="S532" s="250"/>
      <c r="T532" s="249"/>
      <c r="U532" s="249"/>
      <c r="V532" s="249"/>
      <c r="W532" s="249"/>
      <c r="X532" s="249"/>
      <c r="Y532" s="249"/>
      <c r="Z532" s="249"/>
      <c r="AA532" s="249"/>
      <c r="AB532" s="198"/>
    </row>
    <row r="533" spans="1:28" s="220" customFormat="1" ht="12.75">
      <c r="A533" s="251"/>
      <c r="B533" s="249"/>
      <c r="C533" s="249"/>
      <c r="D533" s="249"/>
      <c r="E533" s="249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249"/>
      <c r="Q533" s="249"/>
      <c r="R533" s="249"/>
      <c r="S533" s="250"/>
      <c r="T533" s="249"/>
      <c r="U533" s="249"/>
      <c r="V533" s="249"/>
      <c r="W533" s="249"/>
      <c r="X533" s="249"/>
      <c r="Y533" s="249"/>
      <c r="Z533" s="249"/>
      <c r="AA533" s="249"/>
      <c r="AB533" s="198"/>
    </row>
    <row r="534" spans="1:28" s="220" customFormat="1" ht="12.75">
      <c r="A534" s="251"/>
      <c r="B534" s="249"/>
      <c r="C534" s="249"/>
      <c r="D534" s="249"/>
      <c r="E534" s="249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249"/>
      <c r="Q534" s="249"/>
      <c r="R534" s="249"/>
      <c r="S534" s="250"/>
      <c r="T534" s="249"/>
      <c r="U534" s="249"/>
      <c r="V534" s="249"/>
      <c r="W534" s="249"/>
      <c r="X534" s="249"/>
      <c r="Y534" s="249"/>
      <c r="Z534" s="249"/>
      <c r="AA534" s="249"/>
      <c r="AB534" s="198"/>
    </row>
    <row r="535" spans="1:28" s="220" customFormat="1" ht="12.75">
      <c r="A535" s="251"/>
      <c r="B535" s="249"/>
      <c r="C535" s="249"/>
      <c r="D535" s="249"/>
      <c r="E535" s="249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249"/>
      <c r="Q535" s="249"/>
      <c r="R535" s="249"/>
      <c r="S535" s="250"/>
      <c r="T535" s="249"/>
      <c r="U535" s="249"/>
      <c r="V535" s="249"/>
      <c r="W535" s="249"/>
      <c r="X535" s="249"/>
      <c r="Y535" s="249"/>
      <c r="Z535" s="249"/>
      <c r="AA535" s="249"/>
      <c r="AB535" s="198"/>
    </row>
    <row r="536" spans="1:28" s="220" customFormat="1" ht="12.75">
      <c r="A536" s="251"/>
      <c r="B536" s="249"/>
      <c r="C536" s="249"/>
      <c r="D536" s="249"/>
      <c r="E536" s="249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249"/>
      <c r="Q536" s="249"/>
      <c r="R536" s="249"/>
      <c r="S536" s="250"/>
      <c r="T536" s="249"/>
      <c r="U536" s="249"/>
      <c r="V536" s="249"/>
      <c r="W536" s="249"/>
      <c r="X536" s="249"/>
      <c r="Y536" s="249"/>
      <c r="Z536" s="249"/>
      <c r="AA536" s="249"/>
      <c r="AB536" s="198"/>
    </row>
    <row r="537" spans="1:28" s="220" customFormat="1" ht="12.75">
      <c r="A537" s="251"/>
      <c r="B537" s="249"/>
      <c r="C537" s="249"/>
      <c r="D537" s="249"/>
      <c r="E537" s="249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249"/>
      <c r="Q537" s="249"/>
      <c r="R537" s="249"/>
      <c r="S537" s="250"/>
      <c r="T537" s="249"/>
      <c r="U537" s="249"/>
      <c r="V537" s="249"/>
      <c r="W537" s="249"/>
      <c r="X537" s="249"/>
      <c r="Y537" s="249"/>
      <c r="Z537" s="249"/>
      <c r="AA537" s="249"/>
      <c r="AB537" s="198"/>
    </row>
    <row r="538" spans="1:28" s="220" customFormat="1" ht="12.75">
      <c r="A538" s="251"/>
      <c r="B538" s="249"/>
      <c r="C538" s="249"/>
      <c r="D538" s="249"/>
      <c r="E538" s="249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249"/>
      <c r="Q538" s="249"/>
      <c r="R538" s="249"/>
      <c r="S538" s="250"/>
      <c r="T538" s="249"/>
      <c r="U538" s="249"/>
      <c r="V538" s="249"/>
      <c r="W538" s="249"/>
      <c r="X538" s="249"/>
      <c r="Y538" s="249"/>
      <c r="Z538" s="249"/>
      <c r="AA538" s="249"/>
      <c r="AB538" s="198"/>
    </row>
    <row r="539" spans="1:28" s="220" customFormat="1" ht="12.75">
      <c r="A539" s="251"/>
      <c r="B539" s="249"/>
      <c r="C539" s="249"/>
      <c r="D539" s="249"/>
      <c r="E539" s="249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249"/>
      <c r="Q539" s="249"/>
      <c r="R539" s="249"/>
      <c r="S539" s="250"/>
      <c r="T539" s="249"/>
      <c r="U539" s="249"/>
      <c r="V539" s="249"/>
      <c r="W539" s="249"/>
      <c r="X539" s="249"/>
      <c r="Y539" s="249"/>
      <c r="Z539" s="249"/>
      <c r="AA539" s="249"/>
      <c r="AB539" s="198"/>
    </row>
    <row r="540" spans="1:28" s="220" customFormat="1" ht="12.75">
      <c r="A540" s="251"/>
      <c r="B540" s="249"/>
      <c r="C540" s="249"/>
      <c r="D540" s="249"/>
      <c r="E540" s="249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249"/>
      <c r="Q540" s="249"/>
      <c r="R540" s="249"/>
      <c r="S540" s="250"/>
      <c r="T540" s="249"/>
      <c r="U540" s="249"/>
      <c r="V540" s="249"/>
      <c r="W540" s="249"/>
      <c r="X540" s="249"/>
      <c r="Y540" s="249"/>
      <c r="Z540" s="249"/>
      <c r="AA540" s="249"/>
      <c r="AB540" s="198"/>
    </row>
    <row r="541" spans="1:28" s="220" customFormat="1" ht="12.75">
      <c r="A541" s="251"/>
      <c r="B541" s="249"/>
      <c r="C541" s="249"/>
      <c r="D541" s="249"/>
      <c r="E541" s="249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249"/>
      <c r="Q541" s="249"/>
      <c r="R541" s="249"/>
      <c r="S541" s="250"/>
      <c r="T541" s="249"/>
      <c r="U541" s="249"/>
      <c r="V541" s="249"/>
      <c r="W541" s="249"/>
      <c r="X541" s="249"/>
      <c r="Y541" s="249"/>
      <c r="Z541" s="249"/>
      <c r="AA541" s="249"/>
      <c r="AB541" s="198"/>
    </row>
    <row r="542" spans="1:28" s="220" customFormat="1" ht="12.75">
      <c r="A542" s="251"/>
      <c r="B542" s="249"/>
      <c r="C542" s="249"/>
      <c r="D542" s="249"/>
      <c r="E542" s="249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249"/>
      <c r="Q542" s="249"/>
      <c r="R542" s="249"/>
      <c r="S542" s="250"/>
      <c r="T542" s="249"/>
      <c r="U542" s="249"/>
      <c r="V542" s="249"/>
      <c r="W542" s="249"/>
      <c r="X542" s="249"/>
      <c r="Y542" s="249"/>
      <c r="Z542" s="249"/>
      <c r="AA542" s="249"/>
      <c r="AB542" s="198"/>
    </row>
    <row r="543" spans="1:28" s="220" customFormat="1" ht="12.75">
      <c r="A543" s="251"/>
      <c r="B543" s="249"/>
      <c r="C543" s="249"/>
      <c r="D543" s="249"/>
      <c r="E543" s="249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249"/>
      <c r="Q543" s="249"/>
      <c r="R543" s="249"/>
      <c r="S543" s="250"/>
      <c r="T543" s="249"/>
      <c r="U543" s="249"/>
      <c r="V543" s="249"/>
      <c r="W543" s="249"/>
      <c r="X543" s="249"/>
      <c r="Y543" s="249"/>
      <c r="Z543" s="249"/>
      <c r="AA543" s="249"/>
      <c r="AB543" s="198"/>
    </row>
    <row r="544" spans="1:28" s="220" customFormat="1" ht="12.75">
      <c r="A544" s="251"/>
      <c r="B544" s="249"/>
      <c r="C544" s="249"/>
      <c r="D544" s="249"/>
      <c r="E544" s="249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249"/>
      <c r="Q544" s="249"/>
      <c r="R544" s="249"/>
      <c r="S544" s="250"/>
      <c r="T544" s="249"/>
      <c r="U544" s="249"/>
      <c r="V544" s="249"/>
      <c r="W544" s="249"/>
      <c r="X544" s="249"/>
      <c r="Y544" s="249"/>
      <c r="Z544" s="249"/>
      <c r="AA544" s="249"/>
      <c r="AB544" s="198"/>
    </row>
    <row r="545" spans="1:28" s="220" customFormat="1" ht="12.75">
      <c r="A545" s="251"/>
      <c r="B545" s="249"/>
      <c r="C545" s="249"/>
      <c r="D545" s="249"/>
      <c r="E545" s="249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249"/>
      <c r="Q545" s="249"/>
      <c r="R545" s="249"/>
      <c r="S545" s="250"/>
      <c r="T545" s="249"/>
      <c r="U545" s="249"/>
      <c r="V545" s="249"/>
      <c r="W545" s="249"/>
      <c r="X545" s="249"/>
      <c r="Y545" s="249"/>
      <c r="Z545" s="249"/>
      <c r="AA545" s="249"/>
      <c r="AB545" s="198"/>
    </row>
    <row r="546" spans="1:28" s="220" customFormat="1" ht="12.75">
      <c r="A546" s="251"/>
      <c r="B546" s="249"/>
      <c r="C546" s="249"/>
      <c r="D546" s="249"/>
      <c r="E546" s="249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249"/>
      <c r="Q546" s="249"/>
      <c r="R546" s="249"/>
      <c r="S546" s="250"/>
      <c r="T546" s="249"/>
      <c r="U546" s="249"/>
      <c r="V546" s="249"/>
      <c r="W546" s="249"/>
      <c r="X546" s="249"/>
      <c r="Y546" s="249"/>
      <c r="Z546" s="249"/>
      <c r="AA546" s="249"/>
      <c r="AB546" s="198"/>
    </row>
    <row r="547" spans="1:28" s="220" customFormat="1" ht="12.75">
      <c r="A547" s="251"/>
      <c r="B547" s="249"/>
      <c r="C547" s="249"/>
      <c r="D547" s="249"/>
      <c r="E547" s="249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249"/>
      <c r="Q547" s="249"/>
      <c r="R547" s="249"/>
      <c r="S547" s="250"/>
      <c r="T547" s="249"/>
      <c r="U547" s="249"/>
      <c r="V547" s="249"/>
      <c r="W547" s="249"/>
      <c r="X547" s="249"/>
      <c r="Y547" s="249"/>
      <c r="Z547" s="249"/>
      <c r="AA547" s="249"/>
      <c r="AB547" s="198"/>
    </row>
    <row r="548" spans="1:28" s="220" customFormat="1" ht="12.75">
      <c r="A548" s="251"/>
      <c r="B548" s="249"/>
      <c r="C548" s="249"/>
      <c r="D548" s="249"/>
      <c r="E548" s="249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249"/>
      <c r="Q548" s="249"/>
      <c r="R548" s="249"/>
      <c r="S548" s="250"/>
      <c r="T548" s="249"/>
      <c r="U548" s="249"/>
      <c r="V548" s="249"/>
      <c r="W548" s="249"/>
      <c r="X548" s="249"/>
      <c r="Y548" s="249"/>
      <c r="Z548" s="249"/>
      <c r="AA548" s="249"/>
      <c r="AB548" s="198"/>
    </row>
    <row r="549" spans="1:28" s="220" customFormat="1" ht="12.75">
      <c r="A549" s="251"/>
      <c r="B549" s="249"/>
      <c r="C549" s="249"/>
      <c r="D549" s="249"/>
      <c r="E549" s="249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249"/>
      <c r="Q549" s="249"/>
      <c r="R549" s="249"/>
      <c r="S549" s="250"/>
      <c r="T549" s="249"/>
      <c r="U549" s="249"/>
      <c r="V549" s="249"/>
      <c r="W549" s="249"/>
      <c r="X549" s="249"/>
      <c r="Y549" s="249"/>
      <c r="Z549" s="249"/>
      <c r="AA549" s="249"/>
      <c r="AB549" s="198"/>
    </row>
    <row r="550" spans="1:28" s="220" customFormat="1" ht="12.75">
      <c r="A550" s="251"/>
      <c r="B550" s="249"/>
      <c r="C550" s="249"/>
      <c r="D550" s="249"/>
      <c r="E550" s="249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249"/>
      <c r="Q550" s="249"/>
      <c r="R550" s="249"/>
      <c r="S550" s="250"/>
      <c r="T550" s="249"/>
      <c r="U550" s="249"/>
      <c r="V550" s="249"/>
      <c r="W550" s="249"/>
      <c r="X550" s="249"/>
      <c r="Y550" s="249"/>
      <c r="Z550" s="249"/>
      <c r="AA550" s="249"/>
      <c r="AB550" s="198"/>
    </row>
    <row r="551" spans="1:28" s="220" customFormat="1" ht="12.75">
      <c r="A551" s="251"/>
      <c r="B551" s="249"/>
      <c r="C551" s="249"/>
      <c r="D551" s="249"/>
      <c r="E551" s="249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249"/>
      <c r="Q551" s="249"/>
      <c r="R551" s="249"/>
      <c r="S551" s="250"/>
      <c r="T551" s="249"/>
      <c r="U551" s="249"/>
      <c r="V551" s="249"/>
      <c r="W551" s="249"/>
      <c r="X551" s="249"/>
      <c r="Y551" s="249"/>
      <c r="Z551" s="249"/>
      <c r="AA551" s="249"/>
      <c r="AB551" s="198"/>
    </row>
    <row r="552" spans="1:28" s="220" customFormat="1" ht="12.75">
      <c r="A552" s="251"/>
      <c r="B552" s="249"/>
      <c r="C552" s="249"/>
      <c r="D552" s="249"/>
      <c r="E552" s="249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249"/>
      <c r="Q552" s="249"/>
      <c r="R552" s="249"/>
      <c r="S552" s="250"/>
      <c r="T552" s="249"/>
      <c r="U552" s="249"/>
      <c r="V552" s="249"/>
      <c r="W552" s="249"/>
      <c r="X552" s="249"/>
      <c r="Y552" s="249"/>
      <c r="Z552" s="249"/>
      <c r="AA552" s="249"/>
      <c r="AB552" s="198"/>
    </row>
    <row r="553" spans="1:28" s="220" customFormat="1" ht="12.75">
      <c r="A553" s="251"/>
      <c r="B553" s="249"/>
      <c r="C553" s="249"/>
      <c r="D553" s="249"/>
      <c r="E553" s="249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249"/>
      <c r="Q553" s="249"/>
      <c r="R553" s="249"/>
      <c r="S553" s="250"/>
      <c r="T553" s="249"/>
      <c r="U553" s="249"/>
      <c r="V553" s="249"/>
      <c r="W553" s="249"/>
      <c r="X553" s="249"/>
      <c r="Y553" s="249"/>
      <c r="Z553" s="249"/>
      <c r="AA553" s="249"/>
      <c r="AB553" s="198"/>
    </row>
    <row r="554" spans="1:28" s="220" customFormat="1" ht="12.75">
      <c r="A554" s="251"/>
      <c r="B554" s="249"/>
      <c r="C554" s="249"/>
      <c r="D554" s="249"/>
      <c r="E554" s="249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249"/>
      <c r="Q554" s="249"/>
      <c r="R554" s="249"/>
      <c r="S554" s="250"/>
      <c r="T554" s="249"/>
      <c r="U554" s="249"/>
      <c r="V554" s="249"/>
      <c r="W554" s="249"/>
      <c r="X554" s="249"/>
      <c r="Y554" s="249"/>
      <c r="Z554" s="249"/>
      <c r="AA554" s="249"/>
      <c r="AB554" s="198"/>
    </row>
    <row r="555" spans="1:28" s="220" customFormat="1" ht="12.75">
      <c r="A555" s="251"/>
      <c r="B555" s="249"/>
      <c r="C555" s="249"/>
      <c r="D555" s="249"/>
      <c r="E555" s="249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249"/>
      <c r="Q555" s="249"/>
      <c r="R555" s="249"/>
      <c r="S555" s="250"/>
      <c r="T555" s="249"/>
      <c r="U555" s="249"/>
      <c r="V555" s="249"/>
      <c r="W555" s="249"/>
      <c r="X555" s="249"/>
      <c r="Y555" s="249"/>
      <c r="Z555" s="249"/>
      <c r="AA555" s="249"/>
      <c r="AB555" s="198"/>
    </row>
    <row r="556" spans="1:28" s="220" customFormat="1" ht="12.75">
      <c r="A556" s="251"/>
      <c r="B556" s="249"/>
      <c r="C556" s="249"/>
      <c r="D556" s="249"/>
      <c r="E556" s="249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249"/>
      <c r="Q556" s="249"/>
      <c r="R556" s="249"/>
      <c r="S556" s="250"/>
      <c r="T556" s="249"/>
      <c r="U556" s="249"/>
      <c r="V556" s="249"/>
      <c r="W556" s="249"/>
      <c r="X556" s="249"/>
      <c r="Y556" s="249"/>
      <c r="Z556" s="249"/>
      <c r="AA556" s="249"/>
      <c r="AB556" s="198"/>
    </row>
    <row r="557" spans="1:28" s="220" customFormat="1" ht="12.75">
      <c r="A557" s="251"/>
      <c r="B557" s="249"/>
      <c r="C557" s="249"/>
      <c r="D557" s="249"/>
      <c r="E557" s="249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249"/>
      <c r="Q557" s="249"/>
      <c r="R557" s="249"/>
      <c r="S557" s="250"/>
      <c r="T557" s="249"/>
      <c r="U557" s="249"/>
      <c r="V557" s="249"/>
      <c r="W557" s="249"/>
      <c r="X557" s="249"/>
      <c r="Y557" s="249"/>
      <c r="Z557" s="249"/>
      <c r="AA557" s="249"/>
      <c r="AB557" s="198"/>
    </row>
    <row r="558" spans="1:28" s="220" customFormat="1" ht="12.75">
      <c r="A558" s="251"/>
      <c r="B558" s="249"/>
      <c r="C558" s="249"/>
      <c r="D558" s="249"/>
      <c r="E558" s="249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249"/>
      <c r="Q558" s="249"/>
      <c r="R558" s="249"/>
      <c r="S558" s="250"/>
      <c r="T558" s="249"/>
      <c r="U558" s="249"/>
      <c r="V558" s="249"/>
      <c r="W558" s="249"/>
      <c r="X558" s="249"/>
      <c r="Y558" s="249"/>
      <c r="Z558" s="249"/>
      <c r="AA558" s="249"/>
      <c r="AB558" s="198"/>
    </row>
    <row r="559" spans="1:28" s="220" customFormat="1" ht="12.75">
      <c r="A559" s="251"/>
      <c r="B559" s="249"/>
      <c r="C559" s="249"/>
      <c r="D559" s="249"/>
      <c r="E559" s="249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249"/>
      <c r="Q559" s="249"/>
      <c r="R559" s="249"/>
      <c r="S559" s="250"/>
      <c r="T559" s="249"/>
      <c r="U559" s="249"/>
      <c r="V559" s="249"/>
      <c r="W559" s="249"/>
      <c r="X559" s="249"/>
      <c r="Y559" s="249"/>
      <c r="Z559" s="249"/>
      <c r="AA559" s="249"/>
      <c r="AB559" s="198"/>
    </row>
    <row r="560" spans="1:28" s="220" customFormat="1" ht="12.75">
      <c r="A560" s="251"/>
      <c r="B560" s="249"/>
      <c r="C560" s="249"/>
      <c r="D560" s="249"/>
      <c r="E560" s="249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249"/>
      <c r="Q560" s="249"/>
      <c r="R560" s="249"/>
      <c r="S560" s="250"/>
      <c r="T560" s="249"/>
      <c r="U560" s="249"/>
      <c r="V560" s="249"/>
      <c r="W560" s="249"/>
      <c r="X560" s="249"/>
      <c r="Y560" s="249"/>
      <c r="Z560" s="249"/>
      <c r="AA560" s="249"/>
      <c r="AB560" s="198"/>
    </row>
    <row r="561" spans="1:28" s="220" customFormat="1" ht="12.75">
      <c r="A561" s="251"/>
      <c r="B561" s="249"/>
      <c r="C561" s="249"/>
      <c r="D561" s="249"/>
      <c r="E561" s="249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249"/>
      <c r="Q561" s="249"/>
      <c r="R561" s="249"/>
      <c r="S561" s="250"/>
      <c r="T561" s="249"/>
      <c r="U561" s="249"/>
      <c r="V561" s="249"/>
      <c r="W561" s="249"/>
      <c r="X561" s="249"/>
      <c r="Y561" s="249"/>
      <c r="Z561" s="249"/>
      <c r="AA561" s="249"/>
      <c r="AB561" s="198"/>
    </row>
    <row r="562" spans="1:28" s="220" customFormat="1" ht="12.75">
      <c r="A562" s="251"/>
      <c r="B562" s="249"/>
      <c r="C562" s="249"/>
      <c r="D562" s="249"/>
      <c r="E562" s="249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249"/>
      <c r="Q562" s="249"/>
      <c r="R562" s="249"/>
      <c r="S562" s="250"/>
      <c r="T562" s="249"/>
      <c r="U562" s="249"/>
      <c r="V562" s="249"/>
      <c r="W562" s="249"/>
      <c r="X562" s="249"/>
      <c r="Y562" s="249"/>
      <c r="Z562" s="249"/>
      <c r="AA562" s="249"/>
      <c r="AB562" s="198"/>
    </row>
    <row r="563" spans="1:28" s="220" customFormat="1" ht="12.75">
      <c r="A563" s="251"/>
      <c r="B563" s="249"/>
      <c r="C563" s="249"/>
      <c r="D563" s="249"/>
      <c r="E563" s="249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249"/>
      <c r="Q563" s="249"/>
      <c r="R563" s="249"/>
      <c r="S563" s="250"/>
      <c r="T563" s="249"/>
      <c r="U563" s="249"/>
      <c r="V563" s="249"/>
      <c r="W563" s="249"/>
      <c r="X563" s="249"/>
      <c r="Y563" s="249"/>
      <c r="Z563" s="249"/>
      <c r="AA563" s="249"/>
      <c r="AB563" s="198"/>
    </row>
    <row r="564" spans="1:28" s="220" customFormat="1" ht="12.75">
      <c r="A564" s="251"/>
      <c r="B564" s="249"/>
      <c r="C564" s="249"/>
      <c r="D564" s="249"/>
      <c r="E564" s="249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249"/>
      <c r="Q564" s="249"/>
      <c r="R564" s="249"/>
      <c r="S564" s="250"/>
      <c r="T564" s="249"/>
      <c r="U564" s="249"/>
      <c r="V564" s="249"/>
      <c r="W564" s="249"/>
      <c r="X564" s="249"/>
      <c r="Y564" s="249"/>
      <c r="Z564" s="249"/>
      <c r="AA564" s="249"/>
      <c r="AB564" s="198"/>
    </row>
    <row r="565" spans="1:28" s="220" customFormat="1" ht="12.75">
      <c r="A565" s="251"/>
      <c r="B565" s="249"/>
      <c r="C565" s="249"/>
      <c r="D565" s="249"/>
      <c r="E565" s="249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249"/>
      <c r="Q565" s="249"/>
      <c r="R565" s="249"/>
      <c r="S565" s="250"/>
      <c r="T565" s="249"/>
      <c r="U565" s="249"/>
      <c r="V565" s="249"/>
      <c r="W565" s="249"/>
      <c r="X565" s="249"/>
      <c r="Y565" s="249"/>
      <c r="Z565" s="249"/>
      <c r="AA565" s="249"/>
      <c r="AB565" s="198"/>
    </row>
    <row r="566" spans="1:28" s="220" customFormat="1" ht="12.75">
      <c r="A566" s="251"/>
      <c r="B566" s="249"/>
      <c r="C566" s="249"/>
      <c r="D566" s="249"/>
      <c r="E566" s="249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249"/>
      <c r="Q566" s="249"/>
      <c r="R566" s="249"/>
      <c r="S566" s="250"/>
      <c r="T566" s="249"/>
      <c r="U566" s="249"/>
      <c r="V566" s="249"/>
      <c r="W566" s="249"/>
      <c r="X566" s="249"/>
      <c r="Y566" s="249"/>
      <c r="Z566" s="249"/>
      <c r="AA566" s="249"/>
      <c r="AB566" s="198"/>
    </row>
    <row r="567" spans="1:28" s="220" customFormat="1" ht="12.75">
      <c r="A567" s="251"/>
      <c r="B567" s="249"/>
      <c r="C567" s="249"/>
      <c r="D567" s="249"/>
      <c r="E567" s="249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249"/>
      <c r="Q567" s="249"/>
      <c r="R567" s="249"/>
      <c r="S567" s="250"/>
      <c r="T567" s="249"/>
      <c r="U567" s="249"/>
      <c r="V567" s="249"/>
      <c r="W567" s="249"/>
      <c r="X567" s="249"/>
      <c r="Y567" s="249"/>
      <c r="Z567" s="249"/>
      <c r="AA567" s="249"/>
      <c r="AB567" s="198"/>
    </row>
    <row r="568" spans="1:28" s="220" customFormat="1" ht="12.75">
      <c r="A568" s="251"/>
      <c r="B568" s="249"/>
      <c r="C568" s="249"/>
      <c r="D568" s="249"/>
      <c r="E568" s="249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249"/>
      <c r="Q568" s="249"/>
      <c r="R568" s="249"/>
      <c r="S568" s="250"/>
      <c r="T568" s="249"/>
      <c r="U568" s="249"/>
      <c r="V568" s="249"/>
      <c r="W568" s="249"/>
      <c r="X568" s="249"/>
      <c r="Y568" s="249"/>
      <c r="Z568" s="249"/>
      <c r="AA568" s="249"/>
      <c r="AB568" s="198"/>
    </row>
    <row r="569" spans="1:28" s="220" customFormat="1" ht="12.75">
      <c r="A569" s="251"/>
      <c r="B569" s="249"/>
      <c r="C569" s="249"/>
      <c r="D569" s="249"/>
      <c r="E569" s="249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249"/>
      <c r="Q569" s="249"/>
      <c r="R569" s="249"/>
      <c r="S569" s="250"/>
      <c r="T569" s="249"/>
      <c r="U569" s="249"/>
      <c r="V569" s="249"/>
      <c r="W569" s="249"/>
      <c r="X569" s="249"/>
      <c r="Y569" s="249"/>
      <c r="Z569" s="249"/>
      <c r="AA569" s="249"/>
      <c r="AB569" s="198"/>
    </row>
    <row r="570" spans="1:28" s="220" customFormat="1" ht="12.75">
      <c r="A570" s="251"/>
      <c r="B570" s="249"/>
      <c r="C570" s="249"/>
      <c r="D570" s="249"/>
      <c r="E570" s="249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249"/>
      <c r="Q570" s="249"/>
      <c r="R570" s="249"/>
      <c r="S570" s="250"/>
      <c r="T570" s="249"/>
      <c r="U570" s="249"/>
      <c r="V570" s="249"/>
      <c r="W570" s="249"/>
      <c r="X570" s="249"/>
      <c r="Y570" s="249"/>
      <c r="Z570" s="249"/>
      <c r="AA570" s="249"/>
      <c r="AB570" s="198"/>
    </row>
    <row r="571" spans="1:28" s="220" customFormat="1" ht="12.75">
      <c r="A571" s="251"/>
      <c r="B571" s="249"/>
      <c r="C571" s="249"/>
      <c r="D571" s="249"/>
      <c r="E571" s="249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249"/>
      <c r="Q571" s="249"/>
      <c r="R571" s="249"/>
      <c r="S571" s="250"/>
      <c r="T571" s="249"/>
      <c r="U571" s="249"/>
      <c r="V571" s="249"/>
      <c r="W571" s="249"/>
      <c r="X571" s="249"/>
      <c r="Y571" s="249"/>
      <c r="Z571" s="249"/>
      <c r="AA571" s="249"/>
      <c r="AB571" s="198"/>
    </row>
    <row r="572" spans="1:28" s="220" customFormat="1" ht="12.75">
      <c r="A572" s="251"/>
      <c r="B572" s="249"/>
      <c r="C572" s="249"/>
      <c r="D572" s="249"/>
      <c r="E572" s="249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249"/>
      <c r="Q572" s="249"/>
      <c r="R572" s="249"/>
      <c r="S572" s="250"/>
      <c r="T572" s="249"/>
      <c r="U572" s="249"/>
      <c r="V572" s="249"/>
      <c r="W572" s="249"/>
      <c r="X572" s="249"/>
      <c r="Y572" s="249"/>
      <c r="Z572" s="249"/>
      <c r="AA572" s="249"/>
      <c r="AB572" s="198"/>
    </row>
    <row r="573" spans="1:28" s="220" customFormat="1" ht="12.75">
      <c r="A573" s="251"/>
      <c r="B573" s="249"/>
      <c r="C573" s="249"/>
      <c r="D573" s="249"/>
      <c r="E573" s="249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249"/>
      <c r="Q573" s="249"/>
      <c r="R573" s="249"/>
      <c r="S573" s="250"/>
      <c r="T573" s="249"/>
      <c r="U573" s="249"/>
      <c r="V573" s="249"/>
      <c r="W573" s="249"/>
      <c r="X573" s="249"/>
      <c r="Y573" s="249"/>
      <c r="Z573" s="249"/>
      <c r="AA573" s="249"/>
      <c r="AB573" s="198"/>
    </row>
    <row r="574" spans="1:28" s="220" customFormat="1" ht="12.75">
      <c r="A574" s="251"/>
      <c r="B574" s="249"/>
      <c r="C574" s="249"/>
      <c r="D574" s="249"/>
      <c r="E574" s="249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249"/>
      <c r="Q574" s="249"/>
      <c r="R574" s="249"/>
      <c r="S574" s="250"/>
      <c r="T574" s="249"/>
      <c r="U574" s="249"/>
      <c r="V574" s="249"/>
      <c r="W574" s="249"/>
      <c r="X574" s="249"/>
      <c r="Y574" s="249"/>
      <c r="Z574" s="249"/>
      <c r="AA574" s="249"/>
      <c r="AB574" s="198"/>
    </row>
    <row r="575" spans="1:28" s="220" customFormat="1" ht="12.75">
      <c r="A575" s="251"/>
      <c r="B575" s="249"/>
      <c r="C575" s="249"/>
      <c r="D575" s="249"/>
      <c r="E575" s="249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249"/>
      <c r="Q575" s="249"/>
      <c r="R575" s="249"/>
      <c r="S575" s="250"/>
      <c r="T575" s="249"/>
      <c r="U575" s="249"/>
      <c r="V575" s="249"/>
      <c r="W575" s="249"/>
      <c r="X575" s="249"/>
      <c r="Y575" s="249"/>
      <c r="Z575" s="249"/>
      <c r="AA575" s="249"/>
      <c r="AB575" s="198"/>
    </row>
    <row r="576" spans="1:28" s="220" customFormat="1" ht="12.75">
      <c r="A576" s="251"/>
      <c r="B576" s="249"/>
      <c r="C576" s="249"/>
      <c r="D576" s="249"/>
      <c r="E576" s="249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249"/>
      <c r="Q576" s="249"/>
      <c r="R576" s="249"/>
      <c r="S576" s="250"/>
      <c r="T576" s="249"/>
      <c r="U576" s="249"/>
      <c r="V576" s="249"/>
      <c r="W576" s="249"/>
      <c r="X576" s="249"/>
      <c r="Y576" s="249"/>
      <c r="Z576" s="249"/>
      <c r="AA576" s="249"/>
      <c r="AB576" s="198"/>
    </row>
    <row r="577" spans="1:28" s="220" customFormat="1" ht="12.75">
      <c r="A577" s="251"/>
      <c r="B577" s="249"/>
      <c r="C577" s="249"/>
      <c r="D577" s="249"/>
      <c r="E577" s="249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249"/>
      <c r="Q577" s="249"/>
      <c r="R577" s="249"/>
      <c r="S577" s="250"/>
      <c r="T577" s="249"/>
      <c r="U577" s="249"/>
      <c r="V577" s="249"/>
      <c r="W577" s="249"/>
      <c r="X577" s="249"/>
      <c r="Y577" s="249"/>
      <c r="Z577" s="249"/>
      <c r="AA577" s="249"/>
      <c r="AB577" s="198"/>
    </row>
    <row r="578" spans="1:28" s="220" customFormat="1" ht="12.75">
      <c r="A578" s="251"/>
      <c r="B578" s="249"/>
      <c r="C578" s="249"/>
      <c r="D578" s="249"/>
      <c r="E578" s="249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249"/>
      <c r="Q578" s="249"/>
      <c r="R578" s="249"/>
      <c r="S578" s="250"/>
      <c r="T578" s="249"/>
      <c r="U578" s="249"/>
      <c r="V578" s="249"/>
      <c r="W578" s="249"/>
      <c r="X578" s="249"/>
      <c r="Y578" s="249"/>
      <c r="Z578" s="249"/>
      <c r="AA578" s="249"/>
      <c r="AB578" s="198"/>
    </row>
    <row r="579" spans="1:28" s="220" customFormat="1" ht="12.75">
      <c r="A579" s="251"/>
      <c r="B579" s="249"/>
      <c r="C579" s="249"/>
      <c r="D579" s="249"/>
      <c r="E579" s="249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249"/>
      <c r="Q579" s="249"/>
      <c r="R579" s="249"/>
      <c r="S579" s="250"/>
      <c r="T579" s="249"/>
      <c r="U579" s="249"/>
      <c r="V579" s="249"/>
      <c r="W579" s="249"/>
      <c r="X579" s="249"/>
      <c r="Y579" s="249"/>
      <c r="Z579" s="249"/>
      <c r="AA579" s="249"/>
      <c r="AB579" s="198"/>
    </row>
    <row r="580" spans="1:28" s="220" customFormat="1" ht="12.75">
      <c r="A580" s="251"/>
      <c r="B580" s="249"/>
      <c r="C580" s="249"/>
      <c r="D580" s="249"/>
      <c r="E580" s="249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249"/>
      <c r="Q580" s="249"/>
      <c r="R580" s="249"/>
      <c r="S580" s="250"/>
      <c r="T580" s="249"/>
      <c r="U580" s="249"/>
      <c r="V580" s="249"/>
      <c r="W580" s="249"/>
      <c r="X580" s="249"/>
      <c r="Y580" s="249"/>
      <c r="Z580" s="249"/>
      <c r="AA580" s="249"/>
      <c r="AB580" s="198"/>
    </row>
    <row r="581" spans="1:28" s="220" customFormat="1" ht="12.75">
      <c r="A581" s="251"/>
      <c r="B581" s="249"/>
      <c r="C581" s="249"/>
      <c r="D581" s="249"/>
      <c r="E581" s="249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249"/>
      <c r="Q581" s="249"/>
      <c r="R581" s="249"/>
      <c r="S581" s="250"/>
      <c r="T581" s="249"/>
      <c r="U581" s="249"/>
      <c r="V581" s="249"/>
      <c r="W581" s="249"/>
      <c r="X581" s="249"/>
      <c r="Y581" s="249"/>
      <c r="Z581" s="249"/>
      <c r="AA581" s="249"/>
      <c r="AB581" s="198"/>
    </row>
    <row r="582" spans="1:28" s="220" customFormat="1" ht="12.75">
      <c r="A582" s="251"/>
      <c r="B582" s="249"/>
      <c r="C582" s="249"/>
      <c r="D582" s="249"/>
      <c r="E582" s="249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249"/>
      <c r="Q582" s="249"/>
      <c r="R582" s="249"/>
      <c r="S582" s="250"/>
      <c r="T582" s="249"/>
      <c r="U582" s="249"/>
      <c r="V582" s="249"/>
      <c r="W582" s="249"/>
      <c r="X582" s="249"/>
      <c r="Y582" s="249"/>
      <c r="Z582" s="249"/>
      <c r="AA582" s="249"/>
      <c r="AB582" s="198"/>
    </row>
    <row r="583" spans="1:28" s="220" customFormat="1" ht="12.75">
      <c r="A583" s="251"/>
      <c r="B583" s="249"/>
      <c r="C583" s="249"/>
      <c r="D583" s="249"/>
      <c r="E583" s="249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249"/>
      <c r="Q583" s="249"/>
      <c r="R583" s="249"/>
      <c r="S583" s="250"/>
      <c r="T583" s="249"/>
      <c r="U583" s="249"/>
      <c r="V583" s="249"/>
      <c r="W583" s="249"/>
      <c r="X583" s="249"/>
      <c r="Y583" s="249"/>
      <c r="Z583" s="249"/>
      <c r="AA583" s="249"/>
      <c r="AB583" s="198"/>
    </row>
    <row r="584" spans="1:28" s="220" customFormat="1" ht="12.75">
      <c r="A584" s="251"/>
      <c r="B584" s="249"/>
      <c r="C584" s="249"/>
      <c r="D584" s="249"/>
      <c r="E584" s="249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249"/>
      <c r="Q584" s="249"/>
      <c r="R584" s="249"/>
      <c r="S584" s="250"/>
      <c r="T584" s="249"/>
      <c r="U584" s="249"/>
      <c r="V584" s="249"/>
      <c r="W584" s="249"/>
      <c r="X584" s="249"/>
      <c r="Y584" s="249"/>
      <c r="Z584" s="249"/>
      <c r="AA584" s="249"/>
      <c r="AB584" s="198"/>
    </row>
    <row r="585" spans="1:28" s="220" customFormat="1" ht="12.75">
      <c r="A585" s="251"/>
      <c r="B585" s="249"/>
      <c r="C585" s="249"/>
      <c r="D585" s="249"/>
      <c r="E585" s="249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249"/>
      <c r="Q585" s="249"/>
      <c r="R585" s="249"/>
      <c r="S585" s="250"/>
      <c r="T585" s="249"/>
      <c r="U585" s="249"/>
      <c r="V585" s="249"/>
      <c r="W585" s="249"/>
      <c r="X585" s="249"/>
      <c r="Y585" s="249"/>
      <c r="Z585" s="249"/>
      <c r="AA585" s="249"/>
      <c r="AB585" s="198"/>
    </row>
    <row r="586" spans="1:28" s="220" customFormat="1" ht="12.75">
      <c r="A586" s="251"/>
      <c r="B586" s="249"/>
      <c r="C586" s="249"/>
      <c r="D586" s="249"/>
      <c r="E586" s="249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249"/>
      <c r="Q586" s="249"/>
      <c r="R586" s="249"/>
      <c r="S586" s="250"/>
      <c r="T586" s="249"/>
      <c r="U586" s="249"/>
      <c r="V586" s="249"/>
      <c r="W586" s="249"/>
      <c r="X586" s="249"/>
      <c r="Y586" s="249"/>
      <c r="Z586" s="249"/>
      <c r="AA586" s="249"/>
      <c r="AB586" s="198"/>
    </row>
    <row r="587" spans="1:28" s="220" customFormat="1" ht="12.75">
      <c r="A587" s="251"/>
      <c r="B587" s="249"/>
      <c r="C587" s="249"/>
      <c r="D587" s="249"/>
      <c r="E587" s="249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249"/>
      <c r="Q587" s="249"/>
      <c r="R587" s="249"/>
      <c r="S587" s="250"/>
      <c r="T587" s="249"/>
      <c r="U587" s="249"/>
      <c r="V587" s="249"/>
      <c r="W587" s="249"/>
      <c r="X587" s="249"/>
      <c r="Y587" s="249"/>
      <c r="Z587" s="249"/>
      <c r="AA587" s="249"/>
      <c r="AB587" s="198"/>
    </row>
    <row r="588" spans="1:28" s="220" customFormat="1" ht="12.75">
      <c r="A588" s="251"/>
      <c r="B588" s="249"/>
      <c r="C588" s="249"/>
      <c r="D588" s="249"/>
      <c r="E588" s="249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249"/>
      <c r="Q588" s="249"/>
      <c r="R588" s="249"/>
      <c r="S588" s="250"/>
      <c r="T588" s="249"/>
      <c r="U588" s="249"/>
      <c r="V588" s="249"/>
      <c r="W588" s="249"/>
      <c r="X588" s="249"/>
      <c r="Y588" s="249"/>
      <c r="Z588" s="249"/>
      <c r="AA588" s="249"/>
      <c r="AB588" s="198"/>
    </row>
    <row r="589" spans="1:28" s="220" customFormat="1" ht="12.75">
      <c r="A589" s="251"/>
      <c r="B589" s="249"/>
      <c r="C589" s="249"/>
      <c r="D589" s="249"/>
      <c r="E589" s="249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249"/>
      <c r="Q589" s="249"/>
      <c r="R589" s="249"/>
      <c r="S589" s="250"/>
      <c r="T589" s="249"/>
      <c r="U589" s="249"/>
      <c r="V589" s="249"/>
      <c r="W589" s="249"/>
      <c r="X589" s="249"/>
      <c r="Y589" s="249"/>
      <c r="Z589" s="249"/>
      <c r="AA589" s="249"/>
      <c r="AB589" s="198"/>
    </row>
    <row r="590" spans="1:28" s="220" customFormat="1" ht="12.75">
      <c r="A590" s="251"/>
      <c r="B590" s="249"/>
      <c r="C590" s="249"/>
      <c r="D590" s="249"/>
      <c r="E590" s="249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249"/>
      <c r="Q590" s="249"/>
      <c r="R590" s="249"/>
      <c r="S590" s="250"/>
      <c r="T590" s="249"/>
      <c r="U590" s="249"/>
      <c r="V590" s="249"/>
      <c r="W590" s="249"/>
      <c r="X590" s="249"/>
      <c r="Y590" s="249"/>
      <c r="Z590" s="249"/>
      <c r="AA590" s="249"/>
      <c r="AB590" s="198"/>
    </row>
    <row r="591" spans="1:28" s="220" customFormat="1" ht="12.75">
      <c r="A591" s="251"/>
      <c r="B591" s="249"/>
      <c r="C591" s="249"/>
      <c r="D591" s="249"/>
      <c r="E591" s="249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249"/>
      <c r="Q591" s="249"/>
      <c r="R591" s="249"/>
      <c r="S591" s="250"/>
      <c r="T591" s="249"/>
      <c r="U591" s="249"/>
      <c r="V591" s="249"/>
      <c r="W591" s="249"/>
      <c r="X591" s="249"/>
      <c r="Y591" s="249"/>
      <c r="Z591" s="249"/>
      <c r="AA591" s="249"/>
      <c r="AB591" s="198"/>
    </row>
    <row r="592" spans="1:28" s="220" customFormat="1" ht="12.75">
      <c r="A592" s="251"/>
      <c r="B592" s="249"/>
      <c r="C592" s="249"/>
      <c r="D592" s="249"/>
      <c r="E592" s="249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249"/>
      <c r="Q592" s="249"/>
      <c r="R592" s="249"/>
      <c r="S592" s="250"/>
      <c r="T592" s="249"/>
      <c r="U592" s="249"/>
      <c r="V592" s="249"/>
      <c r="W592" s="249"/>
      <c r="X592" s="249"/>
      <c r="Y592" s="249"/>
      <c r="Z592" s="249"/>
      <c r="AA592" s="249"/>
      <c r="AB592" s="198"/>
    </row>
    <row r="593" spans="1:28" s="220" customFormat="1" ht="12.75">
      <c r="A593" s="251"/>
      <c r="B593" s="249"/>
      <c r="C593" s="249"/>
      <c r="D593" s="249"/>
      <c r="E593" s="249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249"/>
      <c r="Q593" s="249"/>
      <c r="R593" s="249"/>
      <c r="S593" s="250"/>
      <c r="T593" s="249"/>
      <c r="U593" s="249"/>
      <c r="V593" s="249"/>
      <c r="W593" s="249"/>
      <c r="X593" s="249"/>
      <c r="Y593" s="249"/>
      <c r="Z593" s="249"/>
      <c r="AA593" s="249"/>
      <c r="AB593" s="198"/>
    </row>
    <row r="594" spans="1:28" s="220" customFormat="1" ht="12.75">
      <c r="A594" s="251"/>
      <c r="B594" s="249"/>
      <c r="C594" s="249"/>
      <c r="D594" s="249"/>
      <c r="E594" s="249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249"/>
      <c r="Q594" s="249"/>
      <c r="R594" s="249"/>
      <c r="S594" s="250"/>
      <c r="T594" s="249"/>
      <c r="U594" s="249"/>
      <c r="V594" s="249"/>
      <c r="W594" s="249"/>
      <c r="X594" s="249"/>
      <c r="Y594" s="249"/>
      <c r="Z594" s="249"/>
      <c r="AA594" s="249"/>
      <c r="AB594" s="198"/>
    </row>
    <row r="595" spans="1:28" s="220" customFormat="1" ht="12.75">
      <c r="A595" s="251"/>
      <c r="B595" s="249"/>
      <c r="C595" s="249"/>
      <c r="D595" s="249"/>
      <c r="E595" s="249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249"/>
      <c r="Q595" s="249"/>
      <c r="R595" s="249"/>
      <c r="S595" s="250"/>
      <c r="T595" s="249"/>
      <c r="U595" s="249"/>
      <c r="V595" s="249"/>
      <c r="W595" s="249"/>
      <c r="X595" s="249"/>
      <c r="Y595" s="249"/>
      <c r="Z595" s="249"/>
      <c r="AA595" s="249"/>
      <c r="AB595" s="198"/>
    </row>
    <row r="596" spans="1:28" s="220" customFormat="1" ht="12.75">
      <c r="A596" s="251"/>
      <c r="B596" s="249"/>
      <c r="C596" s="249"/>
      <c r="D596" s="249"/>
      <c r="E596" s="249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249"/>
      <c r="Q596" s="249"/>
      <c r="R596" s="249"/>
      <c r="S596" s="250"/>
      <c r="T596" s="249"/>
      <c r="U596" s="249"/>
      <c r="V596" s="249"/>
      <c r="W596" s="249"/>
      <c r="X596" s="249"/>
      <c r="Y596" s="249"/>
      <c r="Z596" s="249"/>
      <c r="AA596" s="249"/>
      <c r="AB596" s="198"/>
    </row>
    <row r="597" spans="1:28" s="220" customFormat="1" ht="12.75">
      <c r="A597" s="251"/>
      <c r="B597" s="249"/>
      <c r="C597" s="249"/>
      <c r="D597" s="249"/>
      <c r="E597" s="249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249"/>
      <c r="Q597" s="249"/>
      <c r="R597" s="249"/>
      <c r="S597" s="250"/>
      <c r="T597" s="249"/>
      <c r="U597" s="249"/>
      <c r="V597" s="249"/>
      <c r="W597" s="249"/>
      <c r="X597" s="249"/>
      <c r="Y597" s="249"/>
      <c r="Z597" s="249"/>
      <c r="AA597" s="249"/>
      <c r="AB597" s="198"/>
    </row>
    <row r="598" spans="1:28" s="220" customFormat="1" ht="12.75">
      <c r="A598" s="251"/>
      <c r="B598" s="249"/>
      <c r="C598" s="249"/>
      <c r="D598" s="249"/>
      <c r="E598" s="249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249"/>
      <c r="Q598" s="249"/>
      <c r="R598" s="249"/>
      <c r="S598" s="250"/>
      <c r="T598" s="249"/>
      <c r="U598" s="249"/>
      <c r="V598" s="249"/>
      <c r="W598" s="249"/>
      <c r="X598" s="249"/>
      <c r="Y598" s="249"/>
      <c r="Z598" s="249"/>
      <c r="AA598" s="249"/>
      <c r="AB598" s="198"/>
    </row>
    <row r="599" spans="1:28" s="220" customFormat="1" ht="12.75">
      <c r="A599" s="251"/>
      <c r="B599" s="249"/>
      <c r="C599" s="249"/>
      <c r="D599" s="249"/>
      <c r="E599" s="249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249"/>
      <c r="Q599" s="249"/>
      <c r="R599" s="249"/>
      <c r="S599" s="250"/>
      <c r="T599" s="249"/>
      <c r="U599" s="249"/>
      <c r="V599" s="249"/>
      <c r="W599" s="249"/>
      <c r="X599" s="249"/>
      <c r="Y599" s="249"/>
      <c r="Z599" s="249"/>
      <c r="AA599" s="249"/>
      <c r="AB599" s="198"/>
    </row>
    <row r="600" spans="1:28" s="220" customFormat="1" ht="12.75">
      <c r="A600" s="251"/>
      <c r="B600" s="249"/>
      <c r="C600" s="249"/>
      <c r="D600" s="249"/>
      <c r="E600" s="249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249"/>
      <c r="Q600" s="249"/>
      <c r="R600" s="249"/>
      <c r="S600" s="250"/>
      <c r="T600" s="249"/>
      <c r="U600" s="249"/>
      <c r="V600" s="249"/>
      <c r="W600" s="249"/>
      <c r="X600" s="249"/>
      <c r="Y600" s="249"/>
      <c r="Z600" s="249"/>
      <c r="AA600" s="249"/>
      <c r="AB600" s="198"/>
    </row>
    <row r="601" spans="1:28" s="220" customFormat="1" ht="12.75">
      <c r="A601" s="251"/>
      <c r="B601" s="249"/>
      <c r="C601" s="249"/>
      <c r="D601" s="249"/>
      <c r="E601" s="249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249"/>
      <c r="Q601" s="249"/>
      <c r="R601" s="249"/>
      <c r="S601" s="250"/>
      <c r="T601" s="249"/>
      <c r="U601" s="249"/>
      <c r="V601" s="249"/>
      <c r="W601" s="249"/>
      <c r="X601" s="249"/>
      <c r="Y601" s="249"/>
      <c r="Z601" s="249"/>
      <c r="AA601" s="249"/>
      <c r="AB601" s="198"/>
    </row>
    <row r="602" spans="1:28" s="220" customFormat="1" ht="12.75">
      <c r="A602" s="251"/>
      <c r="B602" s="249"/>
      <c r="C602" s="249"/>
      <c r="D602" s="249"/>
      <c r="E602" s="249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249"/>
      <c r="Q602" s="249"/>
      <c r="R602" s="249"/>
      <c r="S602" s="250"/>
      <c r="T602" s="249"/>
      <c r="U602" s="249"/>
      <c r="V602" s="249"/>
      <c r="W602" s="249"/>
      <c r="X602" s="249"/>
      <c r="Y602" s="249"/>
      <c r="Z602" s="249"/>
      <c r="AA602" s="249"/>
      <c r="AB602" s="198"/>
    </row>
    <row r="603" spans="1:28" s="220" customFormat="1" ht="12.75">
      <c r="A603" s="251"/>
      <c r="B603" s="249"/>
      <c r="C603" s="249"/>
      <c r="D603" s="249"/>
      <c r="E603" s="249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249"/>
      <c r="Q603" s="249"/>
      <c r="R603" s="249"/>
      <c r="S603" s="250"/>
      <c r="T603" s="249"/>
      <c r="U603" s="249"/>
      <c r="V603" s="249"/>
      <c r="W603" s="249"/>
      <c r="X603" s="249"/>
      <c r="Y603" s="249"/>
      <c r="Z603" s="249"/>
      <c r="AA603" s="249"/>
      <c r="AB603" s="198"/>
    </row>
    <row r="604" spans="1:28" s="220" customFormat="1" ht="12.75">
      <c r="A604" s="251"/>
      <c r="B604" s="249"/>
      <c r="C604" s="249"/>
      <c r="D604" s="249"/>
      <c r="E604" s="249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249"/>
      <c r="Q604" s="249"/>
      <c r="R604" s="249"/>
      <c r="S604" s="250"/>
      <c r="T604" s="249"/>
      <c r="U604" s="249"/>
      <c r="V604" s="249"/>
      <c r="W604" s="249"/>
      <c r="X604" s="249"/>
      <c r="Y604" s="249"/>
      <c r="Z604" s="249"/>
      <c r="AA604" s="249"/>
      <c r="AB604" s="198"/>
    </row>
    <row r="605" spans="1:28" s="220" customFormat="1" ht="12.75">
      <c r="A605" s="251"/>
      <c r="B605" s="249"/>
      <c r="C605" s="249"/>
      <c r="D605" s="249"/>
      <c r="E605" s="249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249"/>
      <c r="Q605" s="249"/>
      <c r="R605" s="249"/>
      <c r="S605" s="250"/>
      <c r="T605" s="249"/>
      <c r="U605" s="249"/>
      <c r="V605" s="249"/>
      <c r="W605" s="249"/>
      <c r="X605" s="249"/>
      <c r="Y605" s="249"/>
      <c r="Z605" s="249"/>
      <c r="AA605" s="249"/>
      <c r="AB605" s="198"/>
    </row>
    <row r="606" spans="1:28" s="220" customFormat="1" ht="12.75">
      <c r="A606" s="251"/>
      <c r="B606" s="249"/>
      <c r="C606" s="249"/>
      <c r="D606" s="249"/>
      <c r="E606" s="249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249"/>
      <c r="Q606" s="249"/>
      <c r="R606" s="249"/>
      <c r="S606" s="250"/>
      <c r="T606" s="249"/>
      <c r="U606" s="249"/>
      <c r="V606" s="249"/>
      <c r="W606" s="249"/>
      <c r="X606" s="249"/>
      <c r="Y606" s="249"/>
      <c r="Z606" s="249"/>
      <c r="AA606" s="249"/>
      <c r="AB606" s="198"/>
    </row>
    <row r="607" spans="1:28" s="220" customFormat="1" ht="12.75">
      <c r="A607" s="251"/>
      <c r="B607" s="249"/>
      <c r="C607" s="249"/>
      <c r="D607" s="249"/>
      <c r="E607" s="249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249"/>
      <c r="Q607" s="249"/>
      <c r="R607" s="249"/>
      <c r="S607" s="250"/>
      <c r="T607" s="249"/>
      <c r="U607" s="249"/>
      <c r="V607" s="249"/>
      <c r="W607" s="249"/>
      <c r="X607" s="249"/>
      <c r="Y607" s="249"/>
      <c r="Z607" s="249"/>
      <c r="AA607" s="249"/>
      <c r="AB607" s="198"/>
    </row>
    <row r="608" spans="1:28" s="220" customFormat="1" ht="12.75">
      <c r="A608" s="251"/>
      <c r="B608" s="249"/>
      <c r="C608" s="249"/>
      <c r="D608" s="249"/>
      <c r="E608" s="249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249"/>
      <c r="Q608" s="249"/>
      <c r="R608" s="249"/>
      <c r="S608" s="250"/>
      <c r="T608" s="249"/>
      <c r="U608" s="249"/>
      <c r="V608" s="249"/>
      <c r="W608" s="249"/>
      <c r="X608" s="249"/>
      <c r="Y608" s="249"/>
      <c r="Z608" s="249"/>
      <c r="AA608" s="249"/>
      <c r="AB608" s="198"/>
    </row>
    <row r="609" spans="1:28" s="220" customFormat="1" ht="12.75">
      <c r="A609" s="251"/>
      <c r="B609" s="249"/>
      <c r="C609" s="249"/>
      <c r="D609" s="249"/>
      <c r="E609" s="249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249"/>
      <c r="Q609" s="249"/>
      <c r="R609" s="249"/>
      <c r="S609" s="250"/>
      <c r="T609" s="249"/>
      <c r="U609" s="249"/>
      <c r="V609" s="249"/>
      <c r="W609" s="249"/>
      <c r="X609" s="249"/>
      <c r="Y609" s="249"/>
      <c r="Z609" s="249"/>
      <c r="AA609" s="249"/>
      <c r="AB609" s="198"/>
    </row>
    <row r="610" spans="1:28" s="220" customFormat="1" ht="12.75">
      <c r="A610" s="251"/>
      <c r="B610" s="249"/>
      <c r="C610" s="249"/>
      <c r="D610" s="249"/>
      <c r="E610" s="249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249"/>
      <c r="Q610" s="249"/>
      <c r="R610" s="249"/>
      <c r="S610" s="250"/>
      <c r="T610" s="249"/>
      <c r="U610" s="249"/>
      <c r="V610" s="249"/>
      <c r="W610" s="249"/>
      <c r="X610" s="249"/>
      <c r="Y610" s="249"/>
      <c r="Z610" s="249"/>
      <c r="AA610" s="249"/>
      <c r="AB610" s="198"/>
    </row>
    <row r="611" spans="1:28" s="220" customFormat="1" ht="12.75">
      <c r="A611" s="251"/>
      <c r="B611" s="249"/>
      <c r="C611" s="249"/>
      <c r="D611" s="249"/>
      <c r="E611" s="249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249"/>
      <c r="Q611" s="249"/>
      <c r="R611" s="249"/>
      <c r="S611" s="250"/>
      <c r="T611" s="249"/>
      <c r="U611" s="249"/>
      <c r="V611" s="249"/>
      <c r="W611" s="249"/>
      <c r="X611" s="249"/>
      <c r="Y611" s="249"/>
      <c r="Z611" s="249"/>
      <c r="AA611" s="249"/>
      <c r="AB611" s="198"/>
    </row>
    <row r="612" spans="1:28" s="220" customFormat="1" ht="12.75">
      <c r="A612" s="251"/>
      <c r="B612" s="249"/>
      <c r="C612" s="249"/>
      <c r="D612" s="249"/>
      <c r="E612" s="249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249"/>
      <c r="Q612" s="249"/>
      <c r="R612" s="249"/>
      <c r="S612" s="250"/>
      <c r="T612" s="249"/>
      <c r="U612" s="249"/>
      <c r="V612" s="249"/>
      <c r="W612" s="249"/>
      <c r="X612" s="249"/>
      <c r="Y612" s="249"/>
      <c r="Z612" s="249"/>
      <c r="AA612" s="249"/>
      <c r="AB612" s="198"/>
    </row>
    <row r="613" spans="1:28" s="220" customFormat="1" ht="12.75">
      <c r="A613" s="251"/>
      <c r="B613" s="249"/>
      <c r="C613" s="249"/>
      <c r="D613" s="249"/>
      <c r="E613" s="249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249"/>
      <c r="Q613" s="249"/>
      <c r="R613" s="249"/>
      <c r="S613" s="250"/>
      <c r="T613" s="249"/>
      <c r="U613" s="249"/>
      <c r="V613" s="249"/>
      <c r="W613" s="249"/>
      <c r="X613" s="249"/>
      <c r="Y613" s="249"/>
      <c r="Z613" s="249"/>
      <c r="AA613" s="249"/>
      <c r="AB613" s="198"/>
    </row>
    <row r="614" spans="1:28" s="220" customFormat="1" ht="12.75">
      <c r="A614" s="251"/>
      <c r="B614" s="249"/>
      <c r="C614" s="249"/>
      <c r="D614" s="249"/>
      <c r="E614" s="249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249"/>
      <c r="Q614" s="249"/>
      <c r="R614" s="249"/>
      <c r="S614" s="250"/>
      <c r="T614" s="249"/>
      <c r="U614" s="249"/>
      <c r="V614" s="249"/>
      <c r="W614" s="249"/>
      <c r="X614" s="249"/>
      <c r="Y614" s="249"/>
      <c r="Z614" s="249"/>
      <c r="AA614" s="249"/>
      <c r="AB614" s="198"/>
    </row>
    <row r="615" spans="1:28" s="220" customFormat="1" ht="12.75">
      <c r="A615" s="251"/>
      <c r="B615" s="249"/>
      <c r="C615" s="249"/>
      <c r="D615" s="249"/>
      <c r="E615" s="249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249"/>
      <c r="Q615" s="249"/>
      <c r="R615" s="249"/>
      <c r="S615" s="250"/>
      <c r="T615" s="249"/>
      <c r="U615" s="249"/>
      <c r="V615" s="249"/>
      <c r="W615" s="249"/>
      <c r="X615" s="249"/>
      <c r="Y615" s="249"/>
      <c r="Z615" s="249"/>
      <c r="AA615" s="249"/>
      <c r="AB615" s="198"/>
    </row>
    <row r="616" spans="1:28" s="220" customFormat="1" ht="12.75">
      <c r="A616" s="251"/>
      <c r="B616" s="249"/>
      <c r="C616" s="249"/>
      <c r="D616" s="249"/>
      <c r="E616" s="249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249"/>
      <c r="Q616" s="249"/>
      <c r="R616" s="249"/>
      <c r="S616" s="250"/>
      <c r="T616" s="249"/>
      <c r="U616" s="249"/>
      <c r="V616" s="249"/>
      <c r="W616" s="249"/>
      <c r="X616" s="249"/>
      <c r="Y616" s="249"/>
      <c r="Z616" s="249"/>
      <c r="AA616" s="249"/>
      <c r="AB616" s="198"/>
    </row>
    <row r="617" spans="1:28" s="220" customFormat="1" ht="12.75">
      <c r="A617" s="251"/>
      <c r="B617" s="249"/>
      <c r="C617" s="249"/>
      <c r="D617" s="249"/>
      <c r="E617" s="249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249"/>
      <c r="Q617" s="249"/>
      <c r="R617" s="249"/>
      <c r="S617" s="250"/>
      <c r="T617" s="249"/>
      <c r="U617" s="249"/>
      <c r="V617" s="249"/>
      <c r="W617" s="249"/>
      <c r="X617" s="249"/>
      <c r="Y617" s="249"/>
      <c r="Z617" s="249"/>
      <c r="AA617" s="249"/>
      <c r="AB617" s="198"/>
    </row>
    <row r="618" spans="1:28" s="220" customFormat="1" ht="12.75">
      <c r="A618" s="251"/>
      <c r="B618" s="249"/>
      <c r="C618" s="249"/>
      <c r="D618" s="249"/>
      <c r="E618" s="249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249"/>
      <c r="Q618" s="249"/>
      <c r="R618" s="249"/>
      <c r="S618" s="250"/>
      <c r="T618" s="249"/>
      <c r="U618" s="249"/>
      <c r="V618" s="249"/>
      <c r="W618" s="249"/>
      <c r="X618" s="249"/>
      <c r="Y618" s="249"/>
      <c r="Z618" s="249"/>
      <c r="AA618" s="249"/>
      <c r="AB618" s="198"/>
    </row>
    <row r="619" spans="1:28" s="220" customFormat="1" ht="12.75">
      <c r="A619" s="251"/>
      <c r="B619" s="249"/>
      <c r="C619" s="249"/>
      <c r="D619" s="249"/>
      <c r="E619" s="249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249"/>
      <c r="Q619" s="249"/>
      <c r="R619" s="249"/>
      <c r="S619" s="250"/>
      <c r="T619" s="249"/>
      <c r="U619" s="249"/>
      <c r="V619" s="249"/>
      <c r="W619" s="249"/>
      <c r="X619" s="249"/>
      <c r="Y619" s="249"/>
      <c r="Z619" s="249"/>
      <c r="AA619" s="249"/>
      <c r="AB619" s="198"/>
    </row>
    <row r="620" spans="1:28" s="220" customFormat="1" ht="12.75">
      <c r="A620" s="251"/>
      <c r="B620" s="249"/>
      <c r="C620" s="249"/>
      <c r="D620" s="249"/>
      <c r="E620" s="249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249"/>
      <c r="Q620" s="249"/>
      <c r="R620" s="249"/>
      <c r="S620" s="250"/>
      <c r="T620" s="249"/>
      <c r="U620" s="249"/>
      <c r="V620" s="249"/>
      <c r="W620" s="249"/>
      <c r="X620" s="249"/>
      <c r="Y620" s="249"/>
      <c r="Z620" s="249"/>
      <c r="AA620" s="249"/>
      <c r="AB620" s="198"/>
    </row>
    <row r="621" spans="1:28" s="220" customFormat="1" ht="12.75">
      <c r="A621" s="251"/>
      <c r="B621" s="249"/>
      <c r="C621" s="249"/>
      <c r="D621" s="249"/>
      <c r="E621" s="249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249"/>
      <c r="Q621" s="249"/>
      <c r="R621" s="249"/>
      <c r="S621" s="250"/>
      <c r="T621" s="249"/>
      <c r="U621" s="249"/>
      <c r="V621" s="249"/>
      <c r="W621" s="249"/>
      <c r="X621" s="249"/>
      <c r="Y621" s="249"/>
      <c r="Z621" s="249"/>
      <c r="AA621" s="249"/>
      <c r="AB621" s="198"/>
    </row>
    <row r="622" spans="1:28" s="220" customFormat="1" ht="12.75">
      <c r="A622" s="251"/>
      <c r="B622" s="249"/>
      <c r="C622" s="249"/>
      <c r="D622" s="249"/>
      <c r="E622" s="249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249"/>
      <c r="Q622" s="249"/>
      <c r="R622" s="249"/>
      <c r="S622" s="250"/>
      <c r="T622" s="249"/>
      <c r="U622" s="249"/>
      <c r="V622" s="249"/>
      <c r="W622" s="249"/>
      <c r="X622" s="249"/>
      <c r="Y622" s="249"/>
      <c r="Z622" s="249"/>
      <c r="AA622" s="249"/>
      <c r="AB622" s="198"/>
    </row>
    <row r="623" spans="1:28" s="220" customFormat="1" ht="12.75">
      <c r="A623" s="251"/>
      <c r="B623" s="249"/>
      <c r="C623" s="249"/>
      <c r="D623" s="249"/>
      <c r="E623" s="249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249"/>
      <c r="Q623" s="249"/>
      <c r="R623" s="249"/>
      <c r="S623" s="250"/>
      <c r="T623" s="249"/>
      <c r="U623" s="249"/>
      <c r="V623" s="249"/>
      <c r="W623" s="249"/>
      <c r="X623" s="249"/>
      <c r="Y623" s="249"/>
      <c r="Z623" s="249"/>
      <c r="AA623" s="249"/>
      <c r="AB623" s="198"/>
    </row>
    <row r="624" spans="1:28" s="220" customFormat="1" ht="12.75">
      <c r="A624" s="251"/>
      <c r="B624" s="249"/>
      <c r="C624" s="249"/>
      <c r="D624" s="249"/>
      <c r="E624" s="249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249"/>
      <c r="Q624" s="249"/>
      <c r="R624" s="249"/>
      <c r="S624" s="250"/>
      <c r="T624" s="249"/>
      <c r="U624" s="249"/>
      <c r="V624" s="249"/>
      <c r="W624" s="249"/>
      <c r="X624" s="249"/>
      <c r="Y624" s="249"/>
      <c r="Z624" s="249"/>
      <c r="AA624" s="249"/>
      <c r="AB624" s="198"/>
    </row>
    <row r="625" spans="1:28" s="220" customFormat="1" ht="12.75">
      <c r="A625" s="251"/>
      <c r="B625" s="249"/>
      <c r="C625" s="249"/>
      <c r="D625" s="249"/>
      <c r="E625" s="249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249"/>
      <c r="Q625" s="249"/>
      <c r="R625" s="249"/>
      <c r="S625" s="250"/>
      <c r="T625" s="249"/>
      <c r="U625" s="249"/>
      <c r="V625" s="249"/>
      <c r="W625" s="249"/>
      <c r="X625" s="249"/>
      <c r="Y625" s="249"/>
      <c r="Z625" s="249"/>
      <c r="AA625" s="249"/>
      <c r="AB625" s="198"/>
    </row>
    <row r="626" spans="1:28" s="220" customFormat="1" ht="12.75">
      <c r="A626" s="251"/>
      <c r="B626" s="249"/>
      <c r="C626" s="249"/>
      <c r="D626" s="249"/>
      <c r="E626" s="249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249"/>
      <c r="Q626" s="249"/>
      <c r="R626" s="249"/>
      <c r="S626" s="250"/>
      <c r="T626" s="249"/>
      <c r="U626" s="249"/>
      <c r="V626" s="249"/>
      <c r="W626" s="249"/>
      <c r="X626" s="249"/>
      <c r="Y626" s="249"/>
      <c r="Z626" s="249"/>
      <c r="AA626" s="249"/>
      <c r="AB626" s="198"/>
    </row>
    <row r="627" spans="1:28" s="220" customFormat="1" ht="12.75">
      <c r="A627" s="251"/>
      <c r="B627" s="249"/>
      <c r="C627" s="249"/>
      <c r="D627" s="249"/>
      <c r="E627" s="249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249"/>
      <c r="Q627" s="249"/>
      <c r="R627" s="249"/>
      <c r="S627" s="250"/>
      <c r="T627" s="249"/>
      <c r="U627" s="249"/>
      <c r="V627" s="249"/>
      <c r="W627" s="249"/>
      <c r="X627" s="249"/>
      <c r="Y627" s="249"/>
      <c r="Z627" s="249"/>
      <c r="AA627" s="249"/>
      <c r="AB627" s="198"/>
    </row>
    <row r="628" spans="1:28" s="220" customFormat="1" ht="12.75">
      <c r="A628" s="251"/>
      <c r="B628" s="249"/>
      <c r="C628" s="249"/>
      <c r="D628" s="249"/>
      <c r="E628" s="249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249"/>
      <c r="Q628" s="249"/>
      <c r="R628" s="249"/>
      <c r="S628" s="250"/>
      <c r="T628" s="249"/>
      <c r="U628" s="249"/>
      <c r="V628" s="249"/>
      <c r="W628" s="249"/>
      <c r="X628" s="249"/>
      <c r="Y628" s="249"/>
      <c r="Z628" s="249"/>
      <c r="AA628" s="249"/>
      <c r="AB628" s="198"/>
    </row>
    <row r="629" spans="1:28" s="220" customFormat="1" ht="12.75">
      <c r="A629" s="251"/>
      <c r="B629" s="249"/>
      <c r="C629" s="249"/>
      <c r="D629" s="249"/>
      <c r="E629" s="249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249"/>
      <c r="Q629" s="249"/>
      <c r="R629" s="249"/>
      <c r="S629" s="250"/>
      <c r="T629" s="249"/>
      <c r="U629" s="249"/>
      <c r="V629" s="249"/>
      <c r="W629" s="249"/>
      <c r="X629" s="249"/>
      <c r="Y629" s="249"/>
      <c r="Z629" s="249"/>
      <c r="AA629" s="249"/>
      <c r="AB629" s="198"/>
    </row>
    <row r="630" spans="1:28" s="220" customFormat="1" ht="12.75">
      <c r="A630" s="251"/>
      <c r="B630" s="249"/>
      <c r="C630" s="249"/>
      <c r="D630" s="249"/>
      <c r="E630" s="249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249"/>
      <c r="Q630" s="249"/>
      <c r="R630" s="249"/>
      <c r="S630" s="250"/>
      <c r="T630" s="249"/>
      <c r="U630" s="249"/>
      <c r="V630" s="249"/>
      <c r="W630" s="249"/>
      <c r="X630" s="249"/>
      <c r="Y630" s="249"/>
      <c r="Z630" s="249"/>
      <c r="AA630" s="249"/>
      <c r="AB630" s="198"/>
    </row>
    <row r="631" spans="1:28" s="220" customFormat="1" ht="12.75">
      <c r="A631" s="251"/>
      <c r="B631" s="249"/>
      <c r="C631" s="249"/>
      <c r="D631" s="249"/>
      <c r="E631" s="249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249"/>
      <c r="Q631" s="249"/>
      <c r="R631" s="249"/>
      <c r="S631" s="250"/>
      <c r="T631" s="249"/>
      <c r="U631" s="249"/>
      <c r="V631" s="249"/>
      <c r="W631" s="249"/>
      <c r="X631" s="249"/>
      <c r="Y631" s="249"/>
      <c r="Z631" s="249"/>
      <c r="AA631" s="249"/>
      <c r="AB631" s="198"/>
    </row>
    <row r="632" spans="1:28" s="220" customFormat="1" ht="12.75">
      <c r="A632" s="251"/>
      <c r="B632" s="249"/>
      <c r="C632" s="249"/>
      <c r="D632" s="249"/>
      <c r="E632" s="249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249"/>
      <c r="Q632" s="249"/>
      <c r="R632" s="249"/>
      <c r="S632" s="250"/>
      <c r="T632" s="249"/>
      <c r="U632" s="249"/>
      <c r="V632" s="249"/>
      <c r="W632" s="249"/>
      <c r="X632" s="249"/>
      <c r="Y632" s="249"/>
      <c r="Z632" s="249"/>
      <c r="AA632" s="249"/>
      <c r="AB632" s="198"/>
    </row>
    <row r="633" spans="1:28" s="220" customFormat="1" ht="12.75">
      <c r="A633" s="251"/>
      <c r="B633" s="249"/>
      <c r="C633" s="249"/>
      <c r="D633" s="249"/>
      <c r="E633" s="249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249"/>
      <c r="Q633" s="249"/>
      <c r="R633" s="249"/>
      <c r="S633" s="250"/>
      <c r="T633" s="249"/>
      <c r="U633" s="249"/>
      <c r="V633" s="249"/>
      <c r="W633" s="249"/>
      <c r="X633" s="249"/>
      <c r="Y633" s="249"/>
      <c r="Z633" s="249"/>
      <c r="AA633" s="249"/>
      <c r="AB633" s="198"/>
    </row>
    <row r="634" spans="1:28" s="220" customFormat="1" ht="12.75">
      <c r="A634" s="251"/>
      <c r="B634" s="249"/>
      <c r="C634" s="249"/>
      <c r="D634" s="249"/>
      <c r="E634" s="249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249"/>
      <c r="Q634" s="249"/>
      <c r="R634" s="249"/>
      <c r="S634" s="250"/>
      <c r="T634" s="249"/>
      <c r="U634" s="249"/>
      <c r="V634" s="249"/>
      <c r="W634" s="249"/>
      <c r="X634" s="249"/>
      <c r="Y634" s="249"/>
      <c r="Z634" s="249"/>
      <c r="AA634" s="249"/>
      <c r="AB634" s="198"/>
    </row>
    <row r="635" spans="1:28" s="220" customFormat="1" ht="12.75">
      <c r="A635" s="251"/>
      <c r="B635" s="249"/>
      <c r="C635" s="249"/>
      <c r="D635" s="249"/>
      <c r="E635" s="249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249"/>
      <c r="Q635" s="249"/>
      <c r="R635" s="249"/>
      <c r="S635" s="250"/>
      <c r="T635" s="249"/>
      <c r="U635" s="249"/>
      <c r="V635" s="249"/>
      <c r="W635" s="249"/>
      <c r="X635" s="249"/>
      <c r="Y635" s="249"/>
      <c r="Z635" s="249"/>
      <c r="AA635" s="249"/>
      <c r="AB635" s="198"/>
    </row>
    <row r="636" spans="1:28" s="220" customFormat="1" ht="12.75">
      <c r="A636" s="251"/>
      <c r="B636" s="249"/>
      <c r="C636" s="249"/>
      <c r="D636" s="249"/>
      <c r="E636" s="249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249"/>
      <c r="Q636" s="249"/>
      <c r="R636" s="249"/>
      <c r="S636" s="250"/>
      <c r="T636" s="249"/>
      <c r="U636" s="249"/>
      <c r="V636" s="249"/>
      <c r="W636" s="249"/>
      <c r="X636" s="249"/>
      <c r="Y636" s="249"/>
      <c r="Z636" s="249"/>
      <c r="AA636" s="249"/>
      <c r="AB636" s="198"/>
    </row>
    <row r="637" spans="1:28" s="220" customFormat="1" ht="12.75">
      <c r="A637" s="251"/>
      <c r="B637" s="249"/>
      <c r="C637" s="249"/>
      <c r="D637" s="249"/>
      <c r="E637" s="249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249"/>
      <c r="Q637" s="249"/>
      <c r="R637" s="249"/>
      <c r="S637" s="250"/>
      <c r="T637" s="249"/>
      <c r="U637" s="249"/>
      <c r="V637" s="249"/>
      <c r="W637" s="249"/>
      <c r="X637" s="249"/>
      <c r="Y637" s="249"/>
      <c r="Z637" s="249"/>
      <c r="AA637" s="249"/>
      <c r="AB637" s="198"/>
    </row>
    <row r="638" spans="1:28" s="220" customFormat="1" ht="12.75">
      <c r="A638" s="251"/>
      <c r="B638" s="249"/>
      <c r="C638" s="249"/>
      <c r="D638" s="249"/>
      <c r="E638" s="249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249"/>
      <c r="Q638" s="249"/>
      <c r="R638" s="249"/>
      <c r="S638" s="250"/>
      <c r="T638" s="249"/>
      <c r="U638" s="249"/>
      <c r="V638" s="249"/>
      <c r="W638" s="249"/>
      <c r="X638" s="249"/>
      <c r="Y638" s="249"/>
      <c r="Z638" s="249"/>
      <c r="AA638" s="249"/>
      <c r="AB638" s="198"/>
    </row>
    <row r="639" spans="1:28" s="220" customFormat="1" ht="12.75">
      <c r="A639" s="251"/>
      <c r="B639" s="249"/>
      <c r="C639" s="249"/>
      <c r="D639" s="249"/>
      <c r="E639" s="249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249"/>
      <c r="Q639" s="249"/>
      <c r="R639" s="249"/>
      <c r="S639" s="250"/>
      <c r="T639" s="249"/>
      <c r="U639" s="249"/>
      <c r="V639" s="249"/>
      <c r="W639" s="249"/>
      <c r="X639" s="249"/>
      <c r="Y639" s="249"/>
      <c r="Z639" s="249"/>
      <c r="AA639" s="249"/>
      <c r="AB639" s="198"/>
    </row>
    <row r="640" spans="1:28" s="220" customFormat="1" ht="12.75">
      <c r="A640" s="251"/>
      <c r="B640" s="249"/>
      <c r="C640" s="249"/>
      <c r="D640" s="249"/>
      <c r="E640" s="249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249"/>
      <c r="Q640" s="249"/>
      <c r="R640" s="249"/>
      <c r="S640" s="250"/>
      <c r="T640" s="249"/>
      <c r="U640" s="249"/>
      <c r="V640" s="249"/>
      <c r="W640" s="249"/>
      <c r="X640" s="249"/>
      <c r="Y640" s="249"/>
      <c r="Z640" s="249"/>
      <c r="AA640" s="249"/>
      <c r="AB640" s="198"/>
    </row>
    <row r="641" spans="1:28" s="220" customFormat="1" ht="12.75">
      <c r="A641" s="251"/>
      <c r="B641" s="249"/>
      <c r="C641" s="249"/>
      <c r="D641" s="249"/>
      <c r="E641" s="249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249"/>
      <c r="Q641" s="249"/>
      <c r="R641" s="249"/>
      <c r="S641" s="250"/>
      <c r="T641" s="249"/>
      <c r="U641" s="249"/>
      <c r="V641" s="249"/>
      <c r="W641" s="249"/>
      <c r="X641" s="249"/>
      <c r="Y641" s="249"/>
      <c r="Z641" s="249"/>
      <c r="AA641" s="249"/>
      <c r="AB641" s="198"/>
    </row>
    <row r="642" spans="1:28" s="220" customFormat="1" ht="12.75">
      <c r="A642" s="251"/>
      <c r="B642" s="249"/>
      <c r="C642" s="249"/>
      <c r="D642" s="249"/>
      <c r="E642" s="249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249"/>
      <c r="Q642" s="249"/>
      <c r="R642" s="249"/>
      <c r="S642" s="250"/>
      <c r="T642" s="249"/>
      <c r="U642" s="249"/>
      <c r="V642" s="249"/>
      <c r="W642" s="249"/>
      <c r="X642" s="249"/>
      <c r="Y642" s="249"/>
      <c r="Z642" s="249"/>
      <c r="AA642" s="249"/>
      <c r="AB642" s="198"/>
    </row>
    <row r="643" spans="1:28" s="220" customFormat="1" ht="12.75">
      <c r="A643" s="251"/>
      <c r="B643" s="249"/>
      <c r="C643" s="249"/>
      <c r="D643" s="249"/>
      <c r="E643" s="249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249"/>
      <c r="Q643" s="249"/>
      <c r="R643" s="249"/>
      <c r="S643" s="250"/>
      <c r="T643" s="249"/>
      <c r="U643" s="249"/>
      <c r="V643" s="249"/>
      <c r="W643" s="249"/>
      <c r="X643" s="249"/>
      <c r="Y643" s="249"/>
      <c r="Z643" s="249"/>
      <c r="AA643" s="249"/>
      <c r="AB643" s="198"/>
    </row>
    <row r="644" spans="1:28" s="220" customFormat="1" ht="12.75">
      <c r="A644" s="251"/>
      <c r="B644" s="249"/>
      <c r="C644" s="249"/>
      <c r="D644" s="249"/>
      <c r="E644" s="249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249"/>
      <c r="Q644" s="249"/>
      <c r="R644" s="249"/>
      <c r="S644" s="250"/>
      <c r="T644" s="249"/>
      <c r="U644" s="249"/>
      <c r="V644" s="249"/>
      <c r="W644" s="249"/>
      <c r="X644" s="249"/>
      <c r="Y644" s="249"/>
      <c r="Z644" s="249"/>
      <c r="AA644" s="249"/>
      <c r="AB644" s="198"/>
    </row>
    <row r="645" spans="1:28" s="220" customFormat="1" ht="12.75">
      <c r="A645" s="251"/>
      <c r="B645" s="249"/>
      <c r="C645" s="249"/>
      <c r="D645" s="249"/>
      <c r="E645" s="249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249"/>
      <c r="Q645" s="249"/>
      <c r="R645" s="249"/>
      <c r="S645" s="250"/>
      <c r="T645" s="249"/>
      <c r="U645" s="249"/>
      <c r="V645" s="249"/>
      <c r="W645" s="249"/>
      <c r="X645" s="249"/>
      <c r="Y645" s="249"/>
      <c r="Z645" s="249"/>
      <c r="AA645" s="249"/>
      <c r="AB645" s="198"/>
    </row>
    <row r="646" spans="1:28" s="220" customFormat="1" ht="12.75">
      <c r="A646" s="251"/>
      <c r="B646" s="249"/>
      <c r="C646" s="249"/>
      <c r="D646" s="249"/>
      <c r="E646" s="249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249"/>
      <c r="Q646" s="249"/>
      <c r="R646" s="249"/>
      <c r="S646" s="250"/>
      <c r="T646" s="249"/>
      <c r="U646" s="249"/>
      <c r="V646" s="249"/>
      <c r="W646" s="249"/>
      <c r="X646" s="249"/>
      <c r="Y646" s="249"/>
      <c r="Z646" s="249"/>
      <c r="AA646" s="249"/>
      <c r="AB646" s="198"/>
    </row>
    <row r="647" spans="1:28" s="220" customFormat="1" ht="12.75">
      <c r="A647" s="251"/>
      <c r="B647" s="249"/>
      <c r="C647" s="249"/>
      <c r="D647" s="249"/>
      <c r="E647" s="249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249"/>
      <c r="Q647" s="249"/>
      <c r="R647" s="249"/>
      <c r="S647" s="250"/>
      <c r="T647" s="249"/>
      <c r="U647" s="249"/>
      <c r="V647" s="249"/>
      <c r="W647" s="249"/>
      <c r="X647" s="249"/>
      <c r="Y647" s="249"/>
      <c r="Z647" s="249"/>
      <c r="AA647" s="249"/>
      <c r="AB647" s="198"/>
    </row>
    <row r="648" spans="1:28" s="220" customFormat="1" ht="12.75">
      <c r="A648" s="251"/>
      <c r="B648" s="249"/>
      <c r="C648" s="249"/>
      <c r="D648" s="249"/>
      <c r="E648" s="249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249"/>
      <c r="Q648" s="249"/>
      <c r="R648" s="249"/>
      <c r="S648" s="250"/>
      <c r="T648" s="249"/>
      <c r="U648" s="249"/>
      <c r="V648" s="249"/>
      <c r="W648" s="249"/>
      <c r="X648" s="249"/>
      <c r="Y648" s="249"/>
      <c r="Z648" s="249"/>
      <c r="AA648" s="249"/>
      <c r="AB648" s="198"/>
    </row>
    <row r="649" spans="1:28" s="220" customFormat="1" ht="12.75">
      <c r="A649" s="251"/>
      <c r="B649" s="249"/>
      <c r="C649" s="249"/>
      <c r="D649" s="249"/>
      <c r="E649" s="249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249"/>
      <c r="Q649" s="249"/>
      <c r="R649" s="249"/>
      <c r="S649" s="250"/>
      <c r="T649" s="249"/>
      <c r="U649" s="249"/>
      <c r="V649" s="249"/>
      <c r="W649" s="249"/>
      <c r="X649" s="249"/>
      <c r="Y649" s="249"/>
      <c r="Z649" s="249"/>
      <c r="AA649" s="249"/>
      <c r="AB649" s="198"/>
    </row>
    <row r="650" spans="1:28" s="220" customFormat="1" ht="12.75">
      <c r="A650" s="251"/>
      <c r="B650" s="249"/>
      <c r="C650" s="249"/>
      <c r="D650" s="249"/>
      <c r="E650" s="249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249"/>
      <c r="Q650" s="249"/>
      <c r="R650" s="249"/>
      <c r="S650" s="250"/>
      <c r="T650" s="249"/>
      <c r="U650" s="249"/>
      <c r="V650" s="249"/>
      <c r="W650" s="249"/>
      <c r="X650" s="249"/>
      <c r="Y650" s="249"/>
      <c r="Z650" s="249"/>
      <c r="AA650" s="249"/>
      <c r="AB650" s="198"/>
    </row>
    <row r="651" spans="1:28" s="220" customFormat="1" ht="12.75">
      <c r="A651" s="251"/>
      <c r="B651" s="249"/>
      <c r="C651" s="249"/>
      <c r="D651" s="249"/>
      <c r="E651" s="249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249"/>
      <c r="Q651" s="249"/>
      <c r="R651" s="249"/>
      <c r="S651" s="250"/>
      <c r="T651" s="249"/>
      <c r="U651" s="249"/>
      <c r="V651" s="249"/>
      <c r="W651" s="249"/>
      <c r="X651" s="249"/>
      <c r="Y651" s="249"/>
      <c r="Z651" s="249"/>
      <c r="AA651" s="249"/>
      <c r="AB651" s="198"/>
    </row>
    <row r="652" spans="1:28" s="220" customFormat="1" ht="12.75">
      <c r="A652" s="251"/>
      <c r="B652" s="249"/>
      <c r="C652" s="249"/>
      <c r="D652" s="249"/>
      <c r="E652" s="249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249"/>
      <c r="Q652" s="249"/>
      <c r="R652" s="249"/>
      <c r="S652" s="250"/>
      <c r="T652" s="249"/>
      <c r="U652" s="249"/>
      <c r="V652" s="249"/>
      <c r="W652" s="249"/>
      <c r="X652" s="249"/>
      <c r="Y652" s="249"/>
      <c r="Z652" s="249"/>
      <c r="AA652" s="249"/>
      <c r="AB652" s="198"/>
    </row>
    <row r="653" spans="1:28" s="220" customFormat="1" ht="12.75">
      <c r="A653" s="251"/>
      <c r="B653" s="249"/>
      <c r="C653" s="249"/>
      <c r="D653" s="249"/>
      <c r="E653" s="249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249"/>
      <c r="Q653" s="249"/>
      <c r="R653" s="249"/>
      <c r="S653" s="250"/>
      <c r="T653" s="249"/>
      <c r="U653" s="249"/>
      <c r="V653" s="249"/>
      <c r="W653" s="249"/>
      <c r="X653" s="249"/>
      <c r="Y653" s="249"/>
      <c r="Z653" s="249"/>
      <c r="AA653" s="249"/>
      <c r="AB653" s="198"/>
    </row>
    <row r="654" spans="1:28" s="220" customFormat="1" ht="12.75">
      <c r="A654" s="251"/>
      <c r="B654" s="249"/>
      <c r="C654" s="249"/>
      <c r="D654" s="249"/>
      <c r="E654" s="249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249"/>
      <c r="Q654" s="249"/>
      <c r="R654" s="249"/>
      <c r="S654" s="250"/>
      <c r="T654" s="249"/>
      <c r="U654" s="249"/>
      <c r="V654" s="249"/>
      <c r="W654" s="249"/>
      <c r="X654" s="249"/>
      <c r="Y654" s="249"/>
      <c r="Z654" s="249"/>
      <c r="AA654" s="249"/>
      <c r="AB654" s="198"/>
    </row>
    <row r="655" spans="1:28" s="220" customFormat="1" ht="12.75">
      <c r="A655" s="251"/>
      <c r="B655" s="249"/>
      <c r="C655" s="249"/>
      <c r="D655" s="249"/>
      <c r="E655" s="249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249"/>
      <c r="Q655" s="249"/>
      <c r="R655" s="249"/>
      <c r="S655" s="250"/>
      <c r="T655" s="249"/>
      <c r="U655" s="249"/>
      <c r="V655" s="249"/>
      <c r="W655" s="249"/>
      <c r="X655" s="249"/>
      <c r="Y655" s="249"/>
      <c r="Z655" s="249"/>
      <c r="AA655" s="249"/>
      <c r="AB655" s="198"/>
    </row>
    <row r="656" spans="1:28" s="220" customFormat="1" ht="12.75">
      <c r="A656" s="251"/>
      <c r="B656" s="249"/>
      <c r="C656" s="249"/>
      <c r="D656" s="249"/>
      <c r="E656" s="249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249"/>
      <c r="Q656" s="249"/>
      <c r="R656" s="249"/>
      <c r="S656" s="250"/>
      <c r="T656" s="249"/>
      <c r="U656" s="249"/>
      <c r="V656" s="249"/>
      <c r="W656" s="249"/>
      <c r="X656" s="249"/>
      <c r="Y656" s="249"/>
      <c r="Z656" s="249"/>
      <c r="AA656" s="249"/>
      <c r="AB656" s="198"/>
    </row>
    <row r="657" spans="1:28" s="220" customFormat="1" ht="12.75">
      <c r="A657" s="251"/>
      <c r="B657" s="249"/>
      <c r="C657" s="249"/>
      <c r="D657" s="249"/>
      <c r="E657" s="249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249"/>
      <c r="Q657" s="249"/>
      <c r="R657" s="249"/>
      <c r="S657" s="250"/>
      <c r="T657" s="249"/>
      <c r="U657" s="249"/>
      <c r="V657" s="249"/>
      <c r="W657" s="249"/>
      <c r="X657" s="249"/>
      <c r="Y657" s="249"/>
      <c r="Z657" s="249"/>
      <c r="AA657" s="249"/>
      <c r="AB657" s="198"/>
    </row>
    <row r="658" spans="1:28" s="220" customFormat="1" ht="12.75">
      <c r="A658" s="251"/>
      <c r="B658" s="249"/>
      <c r="C658" s="249"/>
      <c r="D658" s="249"/>
      <c r="E658" s="249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249"/>
      <c r="Q658" s="249"/>
      <c r="R658" s="249"/>
      <c r="S658" s="250"/>
      <c r="T658" s="249"/>
      <c r="U658" s="249"/>
      <c r="V658" s="249"/>
      <c r="W658" s="249"/>
      <c r="X658" s="249"/>
      <c r="Y658" s="249"/>
      <c r="Z658" s="249"/>
      <c r="AA658" s="249"/>
      <c r="AB658" s="198"/>
    </row>
    <row r="659" spans="1:28" s="220" customFormat="1" ht="12.75">
      <c r="A659" s="251"/>
      <c r="B659" s="249"/>
      <c r="C659" s="249"/>
      <c r="D659" s="249"/>
      <c r="E659" s="249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249"/>
      <c r="Q659" s="249"/>
      <c r="R659" s="249"/>
      <c r="S659" s="250"/>
      <c r="T659" s="249"/>
      <c r="U659" s="249"/>
      <c r="V659" s="249"/>
      <c r="W659" s="249"/>
      <c r="X659" s="249"/>
      <c r="Y659" s="249"/>
      <c r="Z659" s="249"/>
      <c r="AA659" s="249"/>
      <c r="AB659" s="198"/>
    </row>
    <row r="660" spans="1:28" s="220" customFormat="1" ht="12.75">
      <c r="A660" s="251"/>
      <c r="B660" s="249"/>
      <c r="C660" s="249"/>
      <c r="D660" s="249"/>
      <c r="E660" s="249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249"/>
      <c r="Q660" s="249"/>
      <c r="R660" s="249"/>
      <c r="S660" s="250"/>
      <c r="T660" s="249"/>
      <c r="U660" s="249"/>
      <c r="V660" s="249"/>
      <c r="W660" s="249"/>
      <c r="X660" s="249"/>
      <c r="Y660" s="249"/>
      <c r="Z660" s="249"/>
      <c r="AA660" s="249"/>
      <c r="AB660" s="198"/>
    </row>
    <row r="661" spans="1:28" s="220" customFormat="1" ht="12.75">
      <c r="A661" s="251"/>
      <c r="B661" s="249"/>
      <c r="C661" s="249"/>
      <c r="D661" s="249"/>
      <c r="E661" s="249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249"/>
      <c r="Q661" s="249"/>
      <c r="R661" s="249"/>
      <c r="S661" s="250"/>
      <c r="T661" s="249"/>
      <c r="U661" s="249"/>
      <c r="V661" s="249"/>
      <c r="W661" s="249"/>
      <c r="X661" s="249"/>
      <c r="Y661" s="249"/>
      <c r="Z661" s="249"/>
      <c r="AA661" s="249"/>
      <c r="AB661" s="198"/>
    </row>
    <row r="662" spans="1:28" s="220" customFormat="1" ht="12.75">
      <c r="A662" s="251"/>
      <c r="B662" s="249"/>
      <c r="C662" s="249"/>
      <c r="D662" s="249"/>
      <c r="E662" s="249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249"/>
      <c r="Q662" s="249"/>
      <c r="R662" s="249"/>
      <c r="S662" s="250"/>
      <c r="T662" s="249"/>
      <c r="U662" s="249"/>
      <c r="V662" s="249"/>
      <c r="W662" s="249"/>
      <c r="X662" s="249"/>
      <c r="Y662" s="249"/>
      <c r="Z662" s="249"/>
      <c r="AA662" s="249"/>
      <c r="AB662" s="198"/>
    </row>
    <row r="663" spans="1:28" s="220" customFormat="1" ht="12.75">
      <c r="A663" s="251"/>
      <c r="B663" s="249"/>
      <c r="C663" s="249"/>
      <c r="D663" s="249"/>
      <c r="E663" s="249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249"/>
      <c r="Q663" s="249"/>
      <c r="R663" s="249"/>
      <c r="S663" s="250"/>
      <c r="T663" s="249"/>
      <c r="U663" s="249"/>
      <c r="V663" s="249"/>
      <c r="W663" s="249"/>
      <c r="X663" s="249"/>
      <c r="Y663" s="249"/>
      <c r="Z663" s="249"/>
      <c r="AA663" s="249"/>
      <c r="AB663" s="198"/>
    </row>
    <row r="664" spans="1:28" s="220" customFormat="1" ht="12.75">
      <c r="A664" s="251"/>
      <c r="B664" s="249"/>
      <c r="C664" s="249"/>
      <c r="D664" s="249"/>
      <c r="E664" s="249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249"/>
      <c r="Q664" s="249"/>
      <c r="R664" s="249"/>
      <c r="S664" s="250"/>
      <c r="T664" s="249"/>
      <c r="U664" s="249"/>
      <c r="V664" s="249"/>
      <c r="W664" s="249"/>
      <c r="X664" s="249"/>
      <c r="Y664" s="249"/>
      <c r="Z664" s="249"/>
      <c r="AA664" s="249"/>
      <c r="AB664" s="198"/>
    </row>
    <row r="665" spans="1:28" s="220" customFormat="1" ht="12.75">
      <c r="A665" s="251"/>
      <c r="B665" s="249"/>
      <c r="C665" s="249"/>
      <c r="D665" s="249"/>
      <c r="E665" s="249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249"/>
      <c r="Q665" s="249"/>
      <c r="R665" s="249"/>
      <c r="S665" s="250"/>
      <c r="T665" s="249"/>
      <c r="U665" s="249"/>
      <c r="V665" s="249"/>
      <c r="W665" s="249"/>
      <c r="X665" s="249"/>
      <c r="Y665" s="249"/>
      <c r="Z665" s="249"/>
      <c r="AA665" s="249"/>
      <c r="AB665" s="198"/>
    </row>
    <row r="666" spans="1:28" s="220" customFormat="1" ht="12.75">
      <c r="A666" s="251"/>
      <c r="B666" s="249"/>
      <c r="C666" s="249"/>
      <c r="D666" s="249"/>
      <c r="E666" s="249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249"/>
      <c r="Q666" s="249"/>
      <c r="R666" s="249"/>
      <c r="S666" s="250"/>
      <c r="T666" s="249"/>
      <c r="U666" s="249"/>
      <c r="V666" s="249"/>
      <c r="W666" s="249"/>
      <c r="X666" s="249"/>
      <c r="Y666" s="249"/>
      <c r="Z666" s="249"/>
      <c r="AA666" s="249"/>
      <c r="AB666" s="198"/>
    </row>
    <row r="667" spans="1:28" s="220" customFormat="1" ht="12.75">
      <c r="A667" s="251"/>
      <c r="B667" s="249"/>
      <c r="C667" s="249"/>
      <c r="D667" s="249"/>
      <c r="E667" s="249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249"/>
      <c r="Q667" s="249"/>
      <c r="R667" s="249"/>
      <c r="S667" s="250"/>
      <c r="T667" s="249"/>
      <c r="U667" s="249"/>
      <c r="V667" s="249"/>
      <c r="W667" s="249"/>
      <c r="X667" s="249"/>
      <c r="Y667" s="249"/>
      <c r="Z667" s="249"/>
      <c r="AA667" s="249"/>
      <c r="AB667" s="198"/>
    </row>
    <row r="668" spans="1:28" s="220" customFormat="1" ht="12.75">
      <c r="A668" s="251"/>
      <c r="B668" s="249"/>
      <c r="C668" s="249"/>
      <c r="D668" s="249"/>
      <c r="E668" s="249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249"/>
      <c r="Q668" s="249"/>
      <c r="R668" s="249"/>
      <c r="S668" s="250"/>
      <c r="T668" s="249"/>
      <c r="U668" s="249"/>
      <c r="V668" s="249"/>
      <c r="W668" s="249"/>
      <c r="X668" s="249"/>
      <c r="Y668" s="249"/>
      <c r="Z668" s="249"/>
      <c r="AA668" s="249"/>
      <c r="AB668" s="198"/>
    </row>
    <row r="669" spans="1:28" s="220" customFormat="1" ht="12.75">
      <c r="A669" s="251"/>
      <c r="B669" s="249"/>
      <c r="C669" s="249"/>
      <c r="D669" s="249"/>
      <c r="E669" s="249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249"/>
      <c r="Q669" s="249"/>
      <c r="R669" s="249"/>
      <c r="S669" s="250"/>
      <c r="T669" s="249"/>
      <c r="U669" s="249"/>
      <c r="V669" s="249"/>
      <c r="W669" s="249"/>
      <c r="X669" s="249"/>
      <c r="Y669" s="249"/>
      <c r="Z669" s="249"/>
      <c r="AA669" s="249"/>
      <c r="AB669" s="198"/>
    </row>
    <row r="670" spans="1:28" s="220" customFormat="1" ht="12.75">
      <c r="A670" s="251"/>
      <c r="B670" s="249"/>
      <c r="C670" s="249"/>
      <c r="D670" s="249"/>
      <c r="E670" s="249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249"/>
      <c r="Q670" s="249"/>
      <c r="R670" s="249"/>
      <c r="S670" s="250"/>
      <c r="T670" s="249"/>
      <c r="U670" s="249"/>
      <c r="V670" s="249"/>
      <c r="W670" s="249"/>
      <c r="X670" s="249"/>
      <c r="Y670" s="249"/>
      <c r="Z670" s="249"/>
      <c r="AA670" s="249"/>
      <c r="AB670" s="198"/>
    </row>
    <row r="671" spans="1:28" s="220" customFormat="1" ht="12.75">
      <c r="A671" s="251"/>
      <c r="B671" s="249"/>
      <c r="C671" s="249"/>
      <c r="D671" s="249"/>
      <c r="E671" s="249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249"/>
      <c r="Q671" s="249"/>
      <c r="R671" s="249"/>
      <c r="S671" s="250"/>
      <c r="T671" s="249"/>
      <c r="U671" s="249"/>
      <c r="V671" s="249"/>
      <c r="W671" s="249"/>
      <c r="X671" s="249"/>
      <c r="Y671" s="249"/>
      <c r="Z671" s="249"/>
      <c r="AA671" s="249"/>
      <c r="AB671" s="198"/>
    </row>
    <row r="672" spans="1:28" s="220" customFormat="1" ht="12.75">
      <c r="A672" s="251"/>
      <c r="B672" s="249"/>
      <c r="C672" s="249"/>
      <c r="D672" s="249"/>
      <c r="E672" s="249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249"/>
      <c r="Q672" s="249"/>
      <c r="R672" s="249"/>
      <c r="S672" s="250"/>
      <c r="T672" s="249"/>
      <c r="U672" s="249"/>
      <c r="V672" s="249"/>
      <c r="W672" s="249"/>
      <c r="X672" s="249"/>
      <c r="Y672" s="249"/>
      <c r="Z672" s="249"/>
      <c r="AA672" s="249"/>
      <c r="AB672" s="198"/>
    </row>
    <row r="673" spans="1:28" s="220" customFormat="1" ht="12.75">
      <c r="A673" s="251"/>
      <c r="B673" s="249"/>
      <c r="C673" s="249"/>
      <c r="D673" s="249"/>
      <c r="E673" s="249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249"/>
      <c r="Q673" s="249"/>
      <c r="R673" s="249"/>
      <c r="S673" s="250"/>
      <c r="T673" s="249"/>
      <c r="U673" s="249"/>
      <c r="V673" s="249"/>
      <c r="W673" s="249"/>
      <c r="X673" s="249"/>
      <c r="Y673" s="249"/>
      <c r="Z673" s="249"/>
      <c r="AA673" s="249"/>
      <c r="AB673" s="198"/>
    </row>
    <row r="674" spans="1:28" s="220" customFormat="1" ht="12.75">
      <c r="A674" s="251"/>
      <c r="B674" s="249"/>
      <c r="C674" s="249"/>
      <c r="D674" s="249"/>
      <c r="E674" s="249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249"/>
      <c r="Q674" s="249"/>
      <c r="R674" s="249"/>
      <c r="S674" s="250"/>
      <c r="T674" s="249"/>
      <c r="U674" s="249"/>
      <c r="V674" s="249"/>
      <c r="W674" s="249"/>
      <c r="X674" s="249"/>
      <c r="Y674" s="249"/>
      <c r="Z674" s="249"/>
      <c r="AA674" s="249"/>
      <c r="AB674" s="198"/>
    </row>
    <row r="675" spans="1:28" s="220" customFormat="1" ht="12.75">
      <c r="A675" s="251"/>
      <c r="B675" s="249"/>
      <c r="C675" s="249"/>
      <c r="D675" s="249"/>
      <c r="E675" s="249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249"/>
      <c r="Q675" s="249"/>
      <c r="R675" s="249"/>
      <c r="S675" s="250"/>
      <c r="T675" s="249"/>
      <c r="U675" s="249"/>
      <c r="V675" s="249"/>
      <c r="W675" s="249"/>
      <c r="X675" s="249"/>
      <c r="Y675" s="249"/>
      <c r="Z675" s="249"/>
      <c r="AA675" s="249"/>
      <c r="AB675" s="198"/>
    </row>
    <row r="676" spans="1:28" s="220" customFormat="1" ht="12.75">
      <c r="A676" s="251"/>
      <c r="B676" s="249"/>
      <c r="C676" s="249"/>
      <c r="D676" s="249"/>
      <c r="E676" s="249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249"/>
      <c r="Q676" s="249"/>
      <c r="R676" s="249"/>
      <c r="S676" s="250"/>
      <c r="T676" s="249"/>
      <c r="U676" s="249"/>
      <c r="V676" s="249"/>
      <c r="W676" s="249"/>
      <c r="X676" s="249"/>
      <c r="Y676" s="249"/>
      <c r="Z676" s="249"/>
      <c r="AA676" s="249"/>
      <c r="AB676" s="198"/>
    </row>
    <row r="677" spans="1:28" s="220" customFormat="1" ht="12.75">
      <c r="A677" s="251"/>
      <c r="B677" s="249"/>
      <c r="C677" s="249"/>
      <c r="D677" s="249"/>
      <c r="E677" s="249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249"/>
      <c r="Q677" s="249"/>
      <c r="R677" s="249"/>
      <c r="S677" s="250"/>
      <c r="T677" s="249"/>
      <c r="U677" s="249"/>
      <c r="V677" s="249"/>
      <c r="W677" s="249"/>
      <c r="X677" s="249"/>
      <c r="Y677" s="249"/>
      <c r="Z677" s="249"/>
      <c r="AA677" s="249"/>
      <c r="AB677" s="198"/>
    </row>
    <row r="678" spans="1:28" s="220" customFormat="1" ht="12.75">
      <c r="A678" s="251"/>
      <c r="B678" s="249"/>
      <c r="C678" s="249"/>
      <c r="D678" s="249"/>
      <c r="E678" s="249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249"/>
      <c r="Q678" s="249"/>
      <c r="R678" s="249"/>
      <c r="S678" s="250"/>
      <c r="T678" s="249"/>
      <c r="U678" s="249"/>
      <c r="V678" s="249"/>
      <c r="W678" s="249"/>
      <c r="X678" s="249"/>
      <c r="Y678" s="249"/>
      <c r="Z678" s="249"/>
      <c r="AA678" s="249"/>
      <c r="AB678" s="198"/>
    </row>
    <row r="679" spans="1:28" s="220" customFormat="1" ht="12.75">
      <c r="A679" s="251"/>
      <c r="B679" s="249"/>
      <c r="C679" s="249"/>
      <c r="D679" s="249"/>
      <c r="E679" s="249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249"/>
      <c r="Q679" s="249"/>
      <c r="R679" s="249"/>
      <c r="S679" s="250"/>
      <c r="T679" s="249"/>
      <c r="U679" s="249"/>
      <c r="V679" s="249"/>
      <c r="W679" s="249"/>
      <c r="X679" s="249"/>
      <c r="Y679" s="249"/>
      <c r="Z679" s="249"/>
      <c r="AA679" s="249"/>
      <c r="AB679" s="198"/>
    </row>
    <row r="680" spans="1:28" s="220" customFormat="1" ht="12.75">
      <c r="A680" s="251"/>
      <c r="B680" s="249"/>
      <c r="C680" s="249"/>
      <c r="D680" s="249"/>
      <c r="E680" s="249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249"/>
      <c r="Q680" s="249"/>
      <c r="R680" s="249"/>
      <c r="S680" s="250"/>
      <c r="T680" s="249"/>
      <c r="U680" s="249"/>
      <c r="V680" s="249"/>
      <c r="W680" s="249"/>
      <c r="X680" s="249"/>
      <c r="Y680" s="249"/>
      <c r="Z680" s="249"/>
      <c r="AA680" s="249"/>
      <c r="AB680" s="198"/>
    </row>
    <row r="681" spans="1:28" s="220" customFormat="1" ht="12.75">
      <c r="A681" s="251"/>
      <c r="B681" s="249"/>
      <c r="C681" s="249"/>
      <c r="D681" s="249"/>
      <c r="E681" s="249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249"/>
      <c r="Q681" s="249"/>
      <c r="R681" s="249"/>
      <c r="S681" s="250"/>
      <c r="T681" s="249"/>
      <c r="U681" s="249"/>
      <c r="V681" s="249"/>
      <c r="W681" s="249"/>
      <c r="X681" s="249"/>
      <c r="Y681" s="249"/>
      <c r="Z681" s="249"/>
      <c r="AA681" s="249"/>
      <c r="AB681" s="198"/>
    </row>
    <row r="682" spans="1:28" s="220" customFormat="1" ht="12.75">
      <c r="A682" s="251"/>
      <c r="B682" s="249"/>
      <c r="C682" s="249"/>
      <c r="D682" s="249"/>
      <c r="E682" s="249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249"/>
      <c r="Q682" s="249"/>
      <c r="R682" s="249"/>
      <c r="S682" s="250"/>
      <c r="T682" s="249"/>
      <c r="U682" s="249"/>
      <c r="V682" s="249"/>
      <c r="W682" s="249"/>
      <c r="X682" s="249"/>
      <c r="Y682" s="249"/>
      <c r="Z682" s="249"/>
      <c r="AA682" s="249"/>
      <c r="AB682" s="198"/>
    </row>
    <row r="683" spans="1:28" s="220" customFormat="1" ht="12.75">
      <c r="A683" s="251"/>
      <c r="B683" s="249"/>
      <c r="C683" s="249"/>
      <c r="D683" s="249"/>
      <c r="E683" s="249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249"/>
      <c r="Q683" s="249"/>
      <c r="R683" s="249"/>
      <c r="S683" s="250"/>
      <c r="T683" s="249"/>
      <c r="U683" s="249"/>
      <c r="V683" s="249"/>
      <c r="W683" s="249"/>
      <c r="X683" s="249"/>
      <c r="Y683" s="249"/>
      <c r="Z683" s="249"/>
      <c r="AA683" s="249"/>
      <c r="AB683" s="198"/>
    </row>
    <row r="684" spans="1:28" s="220" customFormat="1" ht="12.75">
      <c r="A684" s="251"/>
      <c r="B684" s="249"/>
      <c r="C684" s="249"/>
      <c r="D684" s="249"/>
      <c r="E684" s="249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249"/>
      <c r="Q684" s="249"/>
      <c r="R684" s="249"/>
      <c r="S684" s="250"/>
      <c r="T684" s="249"/>
      <c r="U684" s="249"/>
      <c r="V684" s="249"/>
      <c r="W684" s="249"/>
      <c r="X684" s="249"/>
      <c r="Y684" s="249"/>
      <c r="Z684" s="249"/>
      <c r="AA684" s="249"/>
      <c r="AB684" s="198"/>
    </row>
    <row r="685" spans="1:28" s="220" customFormat="1" ht="12.75">
      <c r="A685" s="251"/>
      <c r="B685" s="249"/>
      <c r="C685" s="249"/>
      <c r="D685" s="249"/>
      <c r="E685" s="249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249"/>
      <c r="Q685" s="249"/>
      <c r="R685" s="249"/>
      <c r="S685" s="250"/>
      <c r="T685" s="249"/>
      <c r="U685" s="249"/>
      <c r="V685" s="249"/>
      <c r="W685" s="249"/>
      <c r="X685" s="249"/>
      <c r="Y685" s="249"/>
      <c r="Z685" s="249"/>
      <c r="AA685" s="249"/>
      <c r="AB685" s="198"/>
    </row>
    <row r="686" spans="1:28" s="220" customFormat="1" ht="12.75">
      <c r="A686" s="251"/>
      <c r="B686" s="249"/>
      <c r="C686" s="249"/>
      <c r="D686" s="249"/>
      <c r="E686" s="249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249"/>
      <c r="Q686" s="249"/>
      <c r="R686" s="249"/>
      <c r="S686" s="250"/>
      <c r="T686" s="249"/>
      <c r="U686" s="249"/>
      <c r="V686" s="249"/>
      <c r="W686" s="249"/>
      <c r="X686" s="249"/>
      <c r="Y686" s="249"/>
      <c r="Z686" s="249"/>
      <c r="AA686" s="249"/>
      <c r="AB686" s="198"/>
    </row>
    <row r="687" spans="1:28" s="220" customFormat="1" ht="12.75">
      <c r="A687" s="251"/>
      <c r="B687" s="249"/>
      <c r="C687" s="249"/>
      <c r="D687" s="249"/>
      <c r="E687" s="249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249"/>
      <c r="Q687" s="249"/>
      <c r="R687" s="249"/>
      <c r="S687" s="250"/>
      <c r="T687" s="249"/>
      <c r="U687" s="249"/>
      <c r="V687" s="249"/>
      <c r="W687" s="249"/>
      <c r="X687" s="249"/>
      <c r="Y687" s="249"/>
      <c r="Z687" s="249"/>
      <c r="AA687" s="249"/>
      <c r="AB687" s="198"/>
    </row>
    <row r="688" spans="1:28" s="220" customFormat="1" ht="12.75">
      <c r="A688" s="251"/>
      <c r="B688" s="249"/>
      <c r="C688" s="249"/>
      <c r="D688" s="249"/>
      <c r="E688" s="249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249"/>
      <c r="Q688" s="249"/>
      <c r="R688" s="249"/>
      <c r="S688" s="250"/>
      <c r="T688" s="249"/>
      <c r="U688" s="249"/>
      <c r="V688" s="249"/>
      <c r="W688" s="249"/>
      <c r="X688" s="249"/>
      <c r="Y688" s="249"/>
      <c r="Z688" s="249"/>
      <c r="AA688" s="249"/>
      <c r="AB688" s="198"/>
    </row>
    <row r="689" spans="1:28" s="220" customFormat="1" ht="12.75">
      <c r="A689" s="251"/>
      <c r="B689" s="249"/>
      <c r="C689" s="249"/>
      <c r="D689" s="249"/>
      <c r="E689" s="249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249"/>
      <c r="Q689" s="249"/>
      <c r="R689" s="249"/>
      <c r="S689" s="250"/>
      <c r="T689" s="249"/>
      <c r="U689" s="249"/>
      <c r="V689" s="249"/>
      <c r="W689" s="249"/>
      <c r="X689" s="249"/>
      <c r="Y689" s="249"/>
      <c r="Z689" s="249"/>
      <c r="AA689" s="249"/>
      <c r="AB689" s="198"/>
    </row>
    <row r="690" spans="1:28" s="220" customFormat="1" ht="12.75">
      <c r="A690" s="251"/>
      <c r="B690" s="249"/>
      <c r="C690" s="249"/>
      <c r="D690" s="249"/>
      <c r="E690" s="249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249"/>
      <c r="Q690" s="249"/>
      <c r="R690" s="249"/>
      <c r="S690" s="250"/>
      <c r="T690" s="249"/>
      <c r="U690" s="249"/>
      <c r="V690" s="249"/>
      <c r="W690" s="249"/>
      <c r="X690" s="249"/>
      <c r="Y690" s="249"/>
      <c r="Z690" s="249"/>
      <c r="AA690" s="249"/>
      <c r="AB690" s="198"/>
    </row>
    <row r="691" spans="1:28" s="220" customFormat="1" ht="12.75">
      <c r="A691" s="251"/>
      <c r="B691" s="249"/>
      <c r="C691" s="249"/>
      <c r="D691" s="249"/>
      <c r="E691" s="249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249"/>
      <c r="Q691" s="249"/>
      <c r="R691" s="249"/>
      <c r="S691" s="250"/>
      <c r="T691" s="249"/>
      <c r="U691" s="249"/>
      <c r="V691" s="249"/>
      <c r="W691" s="249"/>
      <c r="X691" s="249"/>
      <c r="Y691" s="249"/>
      <c r="Z691" s="249"/>
      <c r="AA691" s="249"/>
      <c r="AB691" s="198"/>
    </row>
    <row r="692" spans="1:28" s="220" customFormat="1" ht="12.75">
      <c r="A692" s="251"/>
      <c r="B692" s="249"/>
      <c r="C692" s="249"/>
      <c r="D692" s="249"/>
      <c r="E692" s="249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249"/>
      <c r="Q692" s="249"/>
      <c r="R692" s="249"/>
      <c r="S692" s="250"/>
      <c r="T692" s="249"/>
      <c r="U692" s="249"/>
      <c r="V692" s="249"/>
      <c r="W692" s="249"/>
      <c r="X692" s="249"/>
      <c r="Y692" s="249"/>
      <c r="Z692" s="249"/>
      <c r="AA692" s="249"/>
      <c r="AB692" s="198"/>
    </row>
    <row r="693" spans="1:28" s="220" customFormat="1" ht="12.75">
      <c r="A693" s="251"/>
      <c r="B693" s="249"/>
      <c r="C693" s="249"/>
      <c r="D693" s="249"/>
      <c r="E693" s="249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249"/>
      <c r="Q693" s="249"/>
      <c r="R693" s="249"/>
      <c r="S693" s="250"/>
      <c r="T693" s="249"/>
      <c r="U693" s="249"/>
      <c r="V693" s="249"/>
      <c r="W693" s="249"/>
      <c r="X693" s="249"/>
      <c r="Y693" s="249"/>
      <c r="Z693" s="249"/>
      <c r="AA693" s="249"/>
      <c r="AB693" s="198"/>
    </row>
    <row r="694" spans="1:28" s="220" customFormat="1" ht="12.75">
      <c r="A694" s="251"/>
      <c r="B694" s="249"/>
      <c r="C694" s="249"/>
      <c r="D694" s="249"/>
      <c r="E694" s="249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249"/>
      <c r="Q694" s="249"/>
      <c r="R694" s="249"/>
      <c r="S694" s="250"/>
      <c r="T694" s="249"/>
      <c r="U694" s="249"/>
      <c r="V694" s="249"/>
      <c r="W694" s="249"/>
      <c r="X694" s="249"/>
      <c r="Y694" s="249"/>
      <c r="Z694" s="249"/>
      <c r="AA694" s="249"/>
      <c r="AB694" s="198"/>
    </row>
    <row r="695" spans="1:28" s="220" customFormat="1" ht="12.75">
      <c r="A695" s="251"/>
      <c r="B695" s="249"/>
      <c r="C695" s="249"/>
      <c r="D695" s="249"/>
      <c r="E695" s="249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249"/>
      <c r="Q695" s="249"/>
      <c r="R695" s="249"/>
      <c r="S695" s="250"/>
      <c r="T695" s="249"/>
      <c r="U695" s="249"/>
      <c r="V695" s="249"/>
      <c r="W695" s="249"/>
      <c r="X695" s="249"/>
      <c r="Y695" s="249"/>
      <c r="Z695" s="249"/>
      <c r="AA695" s="249"/>
      <c r="AB695" s="198"/>
    </row>
    <row r="696" spans="1:28" s="220" customFormat="1" ht="12.75">
      <c r="A696" s="251"/>
      <c r="B696" s="249"/>
      <c r="C696" s="249"/>
      <c r="D696" s="249"/>
      <c r="E696" s="249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249"/>
      <c r="Q696" s="249"/>
      <c r="R696" s="249"/>
      <c r="S696" s="250"/>
      <c r="T696" s="249"/>
      <c r="U696" s="249"/>
      <c r="V696" s="249"/>
      <c r="W696" s="249"/>
      <c r="X696" s="249"/>
      <c r="Y696" s="249"/>
      <c r="Z696" s="249"/>
      <c r="AA696" s="249"/>
      <c r="AB696" s="198"/>
    </row>
    <row r="697" spans="1:28" s="220" customFormat="1" ht="12.75">
      <c r="A697" s="251"/>
      <c r="B697" s="249"/>
      <c r="C697" s="249"/>
      <c r="D697" s="249"/>
      <c r="E697" s="249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249"/>
      <c r="Q697" s="249"/>
      <c r="R697" s="249"/>
      <c r="S697" s="250"/>
      <c r="T697" s="249"/>
      <c r="U697" s="249"/>
      <c r="V697" s="249"/>
      <c r="W697" s="249"/>
      <c r="X697" s="249"/>
      <c r="Y697" s="249"/>
      <c r="Z697" s="249"/>
      <c r="AA697" s="249"/>
      <c r="AB697" s="198"/>
    </row>
    <row r="698" spans="1:28" s="220" customFormat="1" ht="12.75">
      <c r="A698" s="251"/>
      <c r="B698" s="249"/>
      <c r="C698" s="249"/>
      <c r="D698" s="249"/>
      <c r="E698" s="249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249"/>
      <c r="Q698" s="249"/>
      <c r="R698" s="249"/>
      <c r="S698" s="250"/>
      <c r="T698" s="249"/>
      <c r="U698" s="249"/>
      <c r="V698" s="249"/>
      <c r="W698" s="249"/>
      <c r="X698" s="249"/>
      <c r="Y698" s="249"/>
      <c r="Z698" s="249"/>
      <c r="AA698" s="249"/>
      <c r="AB698" s="198"/>
    </row>
    <row r="699" spans="1:28" s="220" customFormat="1" ht="12.75">
      <c r="A699" s="251"/>
      <c r="B699" s="249"/>
      <c r="C699" s="249"/>
      <c r="D699" s="249"/>
      <c r="E699" s="249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249"/>
      <c r="Q699" s="249"/>
      <c r="R699" s="249"/>
      <c r="S699" s="250"/>
      <c r="T699" s="249"/>
      <c r="U699" s="249"/>
      <c r="V699" s="249"/>
      <c r="W699" s="249"/>
      <c r="X699" s="249"/>
      <c r="Y699" s="249"/>
      <c r="Z699" s="249"/>
      <c r="AA699" s="249"/>
      <c r="AB699" s="198"/>
    </row>
    <row r="700" spans="1:28" s="220" customFormat="1" ht="12.75">
      <c r="A700" s="251"/>
      <c r="B700" s="249"/>
      <c r="C700" s="249"/>
      <c r="D700" s="249"/>
      <c r="E700" s="249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249"/>
      <c r="Q700" s="249"/>
      <c r="R700" s="249"/>
      <c r="S700" s="250"/>
      <c r="T700" s="249"/>
      <c r="U700" s="249"/>
      <c r="V700" s="249"/>
      <c r="W700" s="249"/>
      <c r="X700" s="249"/>
      <c r="Y700" s="249"/>
      <c r="Z700" s="249"/>
      <c r="AA700" s="249"/>
      <c r="AB700" s="198"/>
    </row>
    <row r="701" spans="1:28" s="220" customFormat="1" ht="12.75">
      <c r="A701" s="251"/>
      <c r="B701" s="249"/>
      <c r="C701" s="249"/>
      <c r="D701" s="249"/>
      <c r="E701" s="249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249"/>
      <c r="Q701" s="249"/>
      <c r="R701" s="249"/>
      <c r="S701" s="250"/>
      <c r="T701" s="249"/>
      <c r="U701" s="249"/>
      <c r="V701" s="249"/>
      <c r="W701" s="249"/>
      <c r="X701" s="249"/>
      <c r="Y701" s="249"/>
      <c r="Z701" s="249"/>
      <c r="AA701" s="249"/>
      <c r="AB701" s="198"/>
    </row>
    <row r="702" spans="1:28" s="220" customFormat="1" ht="12.75">
      <c r="A702" s="251"/>
      <c r="B702" s="249"/>
      <c r="C702" s="249"/>
      <c r="D702" s="249"/>
      <c r="E702" s="249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249"/>
      <c r="Q702" s="249"/>
      <c r="R702" s="249"/>
      <c r="S702" s="250"/>
      <c r="T702" s="249"/>
      <c r="U702" s="249"/>
      <c r="V702" s="249"/>
      <c r="W702" s="249"/>
      <c r="X702" s="249"/>
      <c r="Y702" s="249"/>
      <c r="Z702" s="249"/>
      <c r="AA702" s="249"/>
      <c r="AB702" s="198"/>
    </row>
    <row r="703" spans="1:28" s="220" customFormat="1" ht="12.75">
      <c r="A703" s="251"/>
      <c r="B703" s="249"/>
      <c r="C703" s="249"/>
      <c r="D703" s="249"/>
      <c r="E703" s="249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249"/>
      <c r="Q703" s="249"/>
      <c r="R703" s="249"/>
      <c r="S703" s="250"/>
      <c r="T703" s="249"/>
      <c r="U703" s="249"/>
      <c r="V703" s="249"/>
      <c r="W703" s="249"/>
      <c r="X703" s="249"/>
      <c r="Y703" s="249"/>
      <c r="Z703" s="249"/>
      <c r="AA703" s="249"/>
      <c r="AB703" s="198"/>
    </row>
    <row r="704" spans="1:28" s="220" customFormat="1" ht="12.75">
      <c r="A704" s="251"/>
      <c r="B704" s="249"/>
      <c r="C704" s="249"/>
      <c r="D704" s="249"/>
      <c r="E704" s="249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249"/>
      <c r="Q704" s="249"/>
      <c r="R704" s="249"/>
      <c r="S704" s="250"/>
      <c r="T704" s="249"/>
      <c r="U704" s="249"/>
      <c r="V704" s="249"/>
      <c r="W704" s="249"/>
      <c r="X704" s="249"/>
      <c r="Y704" s="249"/>
      <c r="Z704" s="249"/>
      <c r="AA704" s="249"/>
      <c r="AB704" s="198"/>
    </row>
    <row r="705" spans="1:28" s="220" customFormat="1" ht="12.75">
      <c r="A705" s="251"/>
      <c r="B705" s="249"/>
      <c r="C705" s="249"/>
      <c r="D705" s="249"/>
      <c r="E705" s="249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249"/>
      <c r="Q705" s="249"/>
      <c r="R705" s="249"/>
      <c r="S705" s="250"/>
      <c r="T705" s="249"/>
      <c r="U705" s="249"/>
      <c r="V705" s="249"/>
      <c r="W705" s="249"/>
      <c r="X705" s="249"/>
      <c r="Y705" s="249"/>
      <c r="Z705" s="249"/>
      <c r="AA705" s="249"/>
      <c r="AB705" s="198"/>
    </row>
    <row r="706" spans="1:28" s="220" customFormat="1" ht="12.75">
      <c r="A706" s="251"/>
      <c r="B706" s="249"/>
      <c r="C706" s="249"/>
      <c r="D706" s="249"/>
      <c r="E706" s="249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249"/>
      <c r="Q706" s="249"/>
      <c r="R706" s="249"/>
      <c r="S706" s="250"/>
      <c r="T706" s="249"/>
      <c r="U706" s="249"/>
      <c r="V706" s="249"/>
      <c r="W706" s="249"/>
      <c r="X706" s="249"/>
      <c r="Y706" s="249"/>
      <c r="Z706" s="249"/>
      <c r="AA706" s="249"/>
      <c r="AB706" s="198"/>
    </row>
    <row r="707" spans="1:28" s="220" customFormat="1" ht="12.75">
      <c r="A707" s="251"/>
      <c r="B707" s="249"/>
      <c r="C707" s="249"/>
      <c r="D707" s="249"/>
      <c r="E707" s="249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249"/>
      <c r="Q707" s="249"/>
      <c r="R707" s="249"/>
      <c r="S707" s="250"/>
      <c r="T707" s="249"/>
      <c r="U707" s="249"/>
      <c r="V707" s="249"/>
      <c r="W707" s="249"/>
      <c r="X707" s="249"/>
      <c r="Y707" s="249"/>
      <c r="Z707" s="249"/>
      <c r="AA707" s="249"/>
      <c r="AB707" s="198"/>
    </row>
    <row r="708" spans="1:28" s="220" customFormat="1" ht="12.75">
      <c r="A708" s="251"/>
      <c r="B708" s="249"/>
      <c r="C708" s="249"/>
      <c r="D708" s="249"/>
      <c r="E708" s="249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249"/>
      <c r="Q708" s="249"/>
      <c r="R708" s="249"/>
      <c r="S708" s="250"/>
      <c r="T708" s="249"/>
      <c r="U708" s="249"/>
      <c r="V708" s="249"/>
      <c r="W708" s="249"/>
      <c r="X708" s="249"/>
      <c r="Y708" s="249"/>
      <c r="Z708" s="249"/>
      <c r="AA708" s="249"/>
      <c r="AB708" s="198"/>
    </row>
    <row r="709" spans="1:28" s="220" customFormat="1" ht="12.75">
      <c r="A709" s="251"/>
      <c r="B709" s="249"/>
      <c r="C709" s="249"/>
      <c r="D709" s="249"/>
      <c r="E709" s="249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249"/>
      <c r="Q709" s="249"/>
      <c r="R709" s="249"/>
      <c r="S709" s="250"/>
      <c r="T709" s="249"/>
      <c r="U709" s="249"/>
      <c r="V709" s="249"/>
      <c r="W709" s="249"/>
      <c r="X709" s="249"/>
      <c r="Y709" s="249"/>
      <c r="Z709" s="249"/>
      <c r="AA709" s="249"/>
      <c r="AB709" s="198"/>
    </row>
    <row r="710" spans="1:28" s="220" customFormat="1" ht="12.75">
      <c r="A710" s="251"/>
      <c r="B710" s="249"/>
      <c r="C710" s="249"/>
      <c r="D710" s="249"/>
      <c r="E710" s="249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249"/>
      <c r="Q710" s="249"/>
      <c r="R710" s="249"/>
      <c r="S710" s="250"/>
      <c r="T710" s="249"/>
      <c r="U710" s="249"/>
      <c r="V710" s="249"/>
      <c r="W710" s="249"/>
      <c r="X710" s="249"/>
      <c r="Y710" s="249"/>
      <c r="Z710" s="249"/>
      <c r="AA710" s="249"/>
      <c r="AB710" s="198"/>
    </row>
    <row r="711" spans="1:28" s="220" customFormat="1" ht="12.75">
      <c r="A711" s="251"/>
      <c r="B711" s="249"/>
      <c r="C711" s="249"/>
      <c r="D711" s="249"/>
      <c r="E711" s="249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249"/>
      <c r="Q711" s="249"/>
      <c r="R711" s="249"/>
      <c r="S711" s="250"/>
      <c r="T711" s="249"/>
      <c r="U711" s="249"/>
      <c r="V711" s="249"/>
      <c r="W711" s="249"/>
      <c r="X711" s="249"/>
      <c r="Y711" s="249"/>
      <c r="Z711" s="249"/>
      <c r="AA711" s="249"/>
      <c r="AB711" s="198"/>
    </row>
    <row r="712" spans="1:28" s="220" customFormat="1" ht="12.75">
      <c r="A712" s="251"/>
      <c r="B712" s="249"/>
      <c r="C712" s="249"/>
      <c r="D712" s="249"/>
      <c r="E712" s="249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249"/>
      <c r="Q712" s="249"/>
      <c r="R712" s="249"/>
      <c r="S712" s="250"/>
      <c r="T712" s="249"/>
      <c r="U712" s="249"/>
      <c r="V712" s="249"/>
      <c r="W712" s="249"/>
      <c r="X712" s="249"/>
      <c r="Y712" s="249"/>
      <c r="Z712" s="249"/>
      <c r="AA712" s="249"/>
      <c r="AB712" s="198"/>
    </row>
    <row r="713" spans="1:28" s="220" customFormat="1" ht="12.75">
      <c r="A713" s="251"/>
      <c r="B713" s="249"/>
      <c r="C713" s="249"/>
      <c r="D713" s="249"/>
      <c r="E713" s="249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249"/>
      <c r="Q713" s="249"/>
      <c r="R713" s="249"/>
      <c r="S713" s="250"/>
      <c r="T713" s="249"/>
      <c r="U713" s="249"/>
      <c r="V713" s="249"/>
      <c r="W713" s="249"/>
      <c r="X713" s="249"/>
      <c r="Y713" s="249"/>
      <c r="Z713" s="249"/>
      <c r="AA713" s="249"/>
      <c r="AB713" s="198"/>
    </row>
    <row r="714" spans="1:28" s="220" customFormat="1" ht="12.75">
      <c r="A714" s="251"/>
      <c r="B714" s="249"/>
      <c r="C714" s="249"/>
      <c r="D714" s="249"/>
      <c r="E714" s="249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249"/>
      <c r="Q714" s="249"/>
      <c r="R714" s="249"/>
      <c r="S714" s="250"/>
      <c r="T714" s="249"/>
      <c r="U714" s="249"/>
      <c r="V714" s="249"/>
      <c r="W714" s="249"/>
      <c r="X714" s="249"/>
      <c r="Y714" s="249"/>
      <c r="Z714" s="249"/>
      <c r="AA714" s="249"/>
      <c r="AB714" s="198"/>
    </row>
    <row r="715" spans="1:28" s="220" customFormat="1" ht="12.75">
      <c r="A715" s="251"/>
      <c r="B715" s="249"/>
      <c r="C715" s="249"/>
      <c r="D715" s="249"/>
      <c r="E715" s="249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249"/>
      <c r="Q715" s="249"/>
      <c r="R715" s="249"/>
      <c r="S715" s="250"/>
      <c r="T715" s="249"/>
      <c r="U715" s="249"/>
      <c r="V715" s="249"/>
      <c r="W715" s="249"/>
      <c r="X715" s="249"/>
      <c r="Y715" s="249"/>
      <c r="Z715" s="249"/>
      <c r="AA715" s="249"/>
      <c r="AB715" s="198"/>
    </row>
    <row r="716" spans="1:28" s="220" customFormat="1" ht="12.75">
      <c r="A716" s="251"/>
      <c r="B716" s="249"/>
      <c r="C716" s="249"/>
      <c r="D716" s="249"/>
      <c r="E716" s="249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249"/>
      <c r="Q716" s="249"/>
      <c r="R716" s="249"/>
      <c r="S716" s="250"/>
      <c r="T716" s="249"/>
      <c r="U716" s="249"/>
      <c r="V716" s="249"/>
      <c r="W716" s="249"/>
      <c r="X716" s="249"/>
      <c r="Y716" s="249"/>
      <c r="Z716" s="249"/>
      <c r="AA716" s="249"/>
      <c r="AB716" s="198"/>
    </row>
    <row r="717" spans="1:28" s="220" customFormat="1" ht="12.75">
      <c r="A717" s="251"/>
      <c r="B717" s="249"/>
      <c r="C717" s="249"/>
      <c r="D717" s="249"/>
      <c r="E717" s="249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249"/>
      <c r="Q717" s="249"/>
      <c r="R717" s="249"/>
      <c r="S717" s="250"/>
      <c r="T717" s="249"/>
      <c r="U717" s="249"/>
      <c r="V717" s="249"/>
      <c r="W717" s="249"/>
      <c r="X717" s="249"/>
      <c r="Y717" s="249"/>
      <c r="Z717" s="249"/>
      <c r="AA717" s="249"/>
      <c r="AB717" s="198"/>
    </row>
    <row r="718" spans="1:28" s="220" customFormat="1" ht="12.75">
      <c r="A718" s="251"/>
      <c r="B718" s="249"/>
      <c r="C718" s="249"/>
      <c r="D718" s="249"/>
      <c r="E718" s="249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249"/>
      <c r="Q718" s="249"/>
      <c r="R718" s="249"/>
      <c r="S718" s="250"/>
      <c r="T718" s="249"/>
      <c r="U718" s="249"/>
      <c r="V718" s="249"/>
      <c r="W718" s="249"/>
      <c r="X718" s="249"/>
      <c r="Y718" s="249"/>
      <c r="Z718" s="249"/>
      <c r="AA718" s="249"/>
      <c r="AB718" s="198"/>
    </row>
    <row r="719" spans="1:28" s="220" customFormat="1" ht="12.75">
      <c r="A719" s="251"/>
      <c r="B719" s="249"/>
      <c r="C719" s="249"/>
      <c r="D719" s="249"/>
      <c r="E719" s="249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249"/>
      <c r="Q719" s="249"/>
      <c r="R719" s="249"/>
      <c r="S719" s="250"/>
      <c r="T719" s="249"/>
      <c r="U719" s="249"/>
      <c r="V719" s="249"/>
      <c r="W719" s="249"/>
      <c r="X719" s="249"/>
      <c r="Y719" s="249"/>
      <c r="Z719" s="249"/>
      <c r="AA719" s="249"/>
      <c r="AB719" s="198"/>
    </row>
    <row r="720" spans="1:28" s="220" customFormat="1" ht="12.75">
      <c r="A720" s="251"/>
      <c r="B720" s="249"/>
      <c r="C720" s="249"/>
      <c r="D720" s="249"/>
      <c r="E720" s="249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249"/>
      <c r="Q720" s="249"/>
      <c r="R720" s="249"/>
      <c r="S720" s="250"/>
      <c r="T720" s="249"/>
      <c r="U720" s="249"/>
      <c r="V720" s="249"/>
      <c r="W720" s="249"/>
      <c r="X720" s="249"/>
      <c r="Y720" s="249"/>
      <c r="Z720" s="249"/>
      <c r="AA720" s="249"/>
      <c r="AB720" s="198"/>
    </row>
    <row r="721" spans="1:28" s="220" customFormat="1" ht="12.75">
      <c r="A721" s="251"/>
      <c r="B721" s="249"/>
      <c r="C721" s="249"/>
      <c r="D721" s="249"/>
      <c r="E721" s="249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249"/>
      <c r="Q721" s="249"/>
      <c r="R721" s="249"/>
      <c r="S721" s="250"/>
      <c r="T721" s="249"/>
      <c r="U721" s="249"/>
      <c r="V721" s="249"/>
      <c r="W721" s="249"/>
      <c r="X721" s="249"/>
      <c r="Y721" s="249"/>
      <c r="Z721" s="249"/>
      <c r="AA721" s="249"/>
      <c r="AB721" s="198"/>
    </row>
    <row r="722" spans="1:28" s="220" customFormat="1" ht="12.75">
      <c r="A722" s="251"/>
      <c r="B722" s="249"/>
      <c r="C722" s="249"/>
      <c r="D722" s="249"/>
      <c r="E722" s="249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249"/>
      <c r="Q722" s="249"/>
      <c r="R722" s="249"/>
      <c r="S722" s="250"/>
      <c r="T722" s="249"/>
      <c r="U722" s="249"/>
      <c r="V722" s="249"/>
      <c r="W722" s="249"/>
      <c r="X722" s="249"/>
      <c r="Y722" s="249"/>
      <c r="Z722" s="249"/>
      <c r="AA722" s="249"/>
      <c r="AB722" s="198"/>
    </row>
    <row r="723" spans="1:28" s="220" customFormat="1" ht="12.75">
      <c r="A723" s="251"/>
      <c r="B723" s="249"/>
      <c r="C723" s="249"/>
      <c r="D723" s="249"/>
      <c r="E723" s="249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249"/>
      <c r="Q723" s="249"/>
      <c r="R723" s="249"/>
      <c r="S723" s="250"/>
      <c r="T723" s="249"/>
      <c r="U723" s="249"/>
      <c r="V723" s="249"/>
      <c r="W723" s="249"/>
      <c r="X723" s="249"/>
      <c r="Y723" s="249"/>
      <c r="Z723" s="249"/>
      <c r="AA723" s="249"/>
      <c r="AB723" s="198"/>
    </row>
    <row r="724" spans="1:28" s="220" customFormat="1" ht="12.75">
      <c r="A724" s="251"/>
      <c r="B724" s="249"/>
      <c r="C724" s="249"/>
      <c r="D724" s="249"/>
      <c r="E724" s="249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249"/>
      <c r="Q724" s="249"/>
      <c r="R724" s="249"/>
      <c r="S724" s="250"/>
      <c r="T724" s="249"/>
      <c r="U724" s="249"/>
      <c r="V724" s="249"/>
      <c r="W724" s="249"/>
      <c r="X724" s="249"/>
      <c r="Y724" s="249"/>
      <c r="Z724" s="249"/>
      <c r="AA724" s="249"/>
      <c r="AB724" s="198"/>
    </row>
    <row r="725" spans="1:28" s="220" customFormat="1" ht="12.75">
      <c r="A725" s="251"/>
      <c r="B725" s="249"/>
      <c r="C725" s="249"/>
      <c r="D725" s="249"/>
      <c r="E725" s="249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249"/>
      <c r="Q725" s="249"/>
      <c r="R725" s="249"/>
      <c r="S725" s="250"/>
      <c r="T725" s="249"/>
      <c r="U725" s="249"/>
      <c r="V725" s="249"/>
      <c r="W725" s="249"/>
      <c r="X725" s="249"/>
      <c r="Y725" s="249"/>
      <c r="Z725" s="249"/>
      <c r="AA725" s="249"/>
      <c r="AB725" s="198"/>
    </row>
    <row r="726" spans="1:28" s="220" customFormat="1" ht="12.75">
      <c r="A726" s="251"/>
      <c r="B726" s="249"/>
      <c r="C726" s="249"/>
      <c r="D726" s="249"/>
      <c r="E726" s="249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249"/>
      <c r="Q726" s="249"/>
      <c r="R726" s="249"/>
      <c r="S726" s="250"/>
      <c r="T726" s="249"/>
      <c r="U726" s="249"/>
      <c r="V726" s="249"/>
      <c r="W726" s="249"/>
      <c r="X726" s="249"/>
      <c r="Y726" s="249"/>
      <c r="Z726" s="249"/>
      <c r="AA726" s="249"/>
      <c r="AB726" s="198"/>
    </row>
    <row r="727" spans="1:28" s="220" customFormat="1" ht="12.75">
      <c r="A727" s="251"/>
      <c r="B727" s="249"/>
      <c r="C727" s="249"/>
      <c r="D727" s="249"/>
      <c r="E727" s="249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249"/>
      <c r="Q727" s="249"/>
      <c r="R727" s="249"/>
      <c r="S727" s="250"/>
      <c r="T727" s="249"/>
      <c r="U727" s="249"/>
      <c r="V727" s="249"/>
      <c r="W727" s="249"/>
      <c r="X727" s="249"/>
      <c r="Y727" s="249"/>
      <c r="Z727" s="249"/>
      <c r="AA727" s="249"/>
      <c r="AB727" s="198"/>
    </row>
    <row r="728" spans="1:28" s="220" customFormat="1" ht="12.75">
      <c r="A728" s="251"/>
      <c r="B728" s="249"/>
      <c r="C728" s="249"/>
      <c r="D728" s="249"/>
      <c r="E728" s="249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249"/>
      <c r="Q728" s="249"/>
      <c r="R728" s="249"/>
      <c r="S728" s="250"/>
      <c r="T728" s="249"/>
      <c r="U728" s="249"/>
      <c r="V728" s="249"/>
      <c r="W728" s="249"/>
      <c r="X728" s="249"/>
      <c r="Y728" s="249"/>
      <c r="Z728" s="249"/>
      <c r="AA728" s="249"/>
      <c r="AB728" s="198"/>
    </row>
    <row r="729" spans="1:28" s="220" customFormat="1" ht="12.75">
      <c r="A729" s="251"/>
      <c r="B729" s="249"/>
      <c r="C729" s="249"/>
      <c r="D729" s="249"/>
      <c r="E729" s="249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249"/>
      <c r="Q729" s="249"/>
      <c r="R729" s="249"/>
      <c r="S729" s="250"/>
      <c r="T729" s="249"/>
      <c r="U729" s="249"/>
      <c r="V729" s="249"/>
      <c r="W729" s="249"/>
      <c r="X729" s="249"/>
      <c r="Y729" s="249"/>
      <c r="Z729" s="249"/>
      <c r="AA729" s="249"/>
      <c r="AB729" s="198"/>
    </row>
    <row r="730" spans="1:28" s="220" customFormat="1" ht="12.75">
      <c r="A730" s="251"/>
      <c r="B730" s="249"/>
      <c r="C730" s="249"/>
      <c r="D730" s="249"/>
      <c r="E730" s="249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249"/>
      <c r="Q730" s="249"/>
      <c r="R730" s="249"/>
      <c r="S730" s="250"/>
      <c r="T730" s="249"/>
      <c r="U730" s="249"/>
      <c r="V730" s="249"/>
      <c r="W730" s="249"/>
      <c r="X730" s="249"/>
      <c r="Y730" s="249"/>
      <c r="Z730" s="249"/>
      <c r="AA730" s="249"/>
      <c r="AB730" s="198"/>
    </row>
    <row r="731" spans="1:28" s="220" customFormat="1" ht="12.75">
      <c r="A731" s="251"/>
      <c r="B731" s="249"/>
      <c r="C731" s="249"/>
      <c r="D731" s="249"/>
      <c r="E731" s="249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249"/>
      <c r="Q731" s="249"/>
      <c r="R731" s="249"/>
      <c r="S731" s="250"/>
      <c r="T731" s="249"/>
      <c r="U731" s="249"/>
      <c r="V731" s="249"/>
      <c r="W731" s="249"/>
      <c r="X731" s="249"/>
      <c r="Y731" s="249"/>
      <c r="Z731" s="249"/>
      <c r="AA731" s="249"/>
      <c r="AB731" s="198"/>
    </row>
    <row r="732" spans="1:28" s="220" customFormat="1" ht="12.75">
      <c r="A732" s="251"/>
      <c r="B732" s="249"/>
      <c r="C732" s="249"/>
      <c r="D732" s="249"/>
      <c r="E732" s="249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249"/>
      <c r="Q732" s="249"/>
      <c r="R732" s="249"/>
      <c r="S732" s="250"/>
      <c r="T732" s="249"/>
      <c r="U732" s="249"/>
      <c r="V732" s="249"/>
      <c r="W732" s="249"/>
      <c r="X732" s="249"/>
      <c r="Y732" s="249"/>
      <c r="Z732" s="249"/>
      <c r="AA732" s="249"/>
      <c r="AB732" s="198"/>
    </row>
    <row r="733" spans="1:28" s="220" customFormat="1" ht="12.75">
      <c r="A733" s="251"/>
      <c r="B733" s="249"/>
      <c r="C733" s="249"/>
      <c r="D733" s="249"/>
      <c r="E733" s="249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249"/>
      <c r="Q733" s="249"/>
      <c r="R733" s="249"/>
      <c r="S733" s="250"/>
      <c r="T733" s="249"/>
      <c r="U733" s="249"/>
      <c r="V733" s="249"/>
      <c r="W733" s="249"/>
      <c r="X733" s="249"/>
      <c r="Y733" s="249"/>
      <c r="Z733" s="249"/>
      <c r="AA733" s="249"/>
      <c r="AB733" s="198"/>
    </row>
    <row r="734" spans="1:28" s="220" customFormat="1" ht="12.75">
      <c r="A734" s="251"/>
      <c r="B734" s="249"/>
      <c r="C734" s="249"/>
      <c r="D734" s="249"/>
      <c r="E734" s="249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249"/>
      <c r="Q734" s="249"/>
      <c r="R734" s="249"/>
      <c r="S734" s="250"/>
      <c r="T734" s="249"/>
      <c r="U734" s="249"/>
      <c r="V734" s="249"/>
      <c r="W734" s="249"/>
      <c r="X734" s="249"/>
      <c r="Y734" s="249"/>
      <c r="Z734" s="249"/>
      <c r="AA734" s="249"/>
      <c r="AB734" s="198"/>
    </row>
    <row r="735" spans="1:28" s="220" customFormat="1" ht="12.75">
      <c r="A735" s="251"/>
      <c r="B735" s="249"/>
      <c r="C735" s="249"/>
      <c r="D735" s="249"/>
      <c r="E735" s="249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249"/>
      <c r="Q735" s="249"/>
      <c r="R735" s="249"/>
      <c r="S735" s="250"/>
      <c r="T735" s="249"/>
      <c r="U735" s="249"/>
      <c r="V735" s="249"/>
      <c r="W735" s="249"/>
      <c r="X735" s="249"/>
      <c r="Y735" s="249"/>
      <c r="Z735" s="249"/>
      <c r="AA735" s="249"/>
      <c r="AB735" s="198"/>
    </row>
    <row r="736" spans="1:28" s="220" customFormat="1" ht="12.75">
      <c r="A736" s="251"/>
      <c r="B736" s="249"/>
      <c r="C736" s="249"/>
      <c r="D736" s="249"/>
      <c r="E736" s="249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249"/>
      <c r="Q736" s="249"/>
      <c r="R736" s="249"/>
      <c r="S736" s="250"/>
      <c r="T736" s="249"/>
      <c r="U736" s="249"/>
      <c r="V736" s="249"/>
      <c r="W736" s="249"/>
      <c r="X736" s="249"/>
      <c r="Y736" s="249"/>
      <c r="Z736" s="249"/>
      <c r="AA736" s="249"/>
      <c r="AB736" s="198"/>
    </row>
    <row r="737" spans="1:28" s="220" customFormat="1" ht="12.75">
      <c r="A737" s="251"/>
      <c r="B737" s="249"/>
      <c r="C737" s="249"/>
      <c r="D737" s="249"/>
      <c r="E737" s="249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249"/>
      <c r="Q737" s="249"/>
      <c r="R737" s="249"/>
      <c r="S737" s="250"/>
      <c r="T737" s="249"/>
      <c r="U737" s="249"/>
      <c r="V737" s="249"/>
      <c r="W737" s="249"/>
      <c r="X737" s="249"/>
      <c r="Y737" s="249"/>
      <c r="Z737" s="249"/>
      <c r="AA737" s="249"/>
      <c r="AB737" s="198"/>
    </row>
    <row r="738" spans="1:28" s="220" customFormat="1" ht="12.75">
      <c r="A738" s="251"/>
      <c r="B738" s="249"/>
      <c r="C738" s="249"/>
      <c r="D738" s="249"/>
      <c r="E738" s="249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249"/>
      <c r="Q738" s="249"/>
      <c r="R738" s="249"/>
      <c r="S738" s="250"/>
      <c r="T738" s="249"/>
      <c r="U738" s="249"/>
      <c r="V738" s="249"/>
      <c r="W738" s="249"/>
      <c r="X738" s="249"/>
      <c r="Y738" s="249"/>
      <c r="Z738" s="249"/>
      <c r="AA738" s="249"/>
      <c r="AB738" s="198"/>
    </row>
    <row r="739" spans="1:28" s="220" customFormat="1" ht="12.75">
      <c r="A739" s="251"/>
      <c r="B739" s="249"/>
      <c r="C739" s="249"/>
      <c r="D739" s="249"/>
      <c r="E739" s="249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249"/>
      <c r="Q739" s="249"/>
      <c r="R739" s="249"/>
      <c r="S739" s="250"/>
      <c r="T739" s="249"/>
      <c r="U739" s="249"/>
      <c r="V739" s="249"/>
      <c r="W739" s="249"/>
      <c r="X739" s="249"/>
      <c r="Y739" s="249"/>
      <c r="Z739" s="249"/>
      <c r="AA739" s="249"/>
      <c r="AB739" s="198"/>
    </row>
    <row r="740" spans="1:28" s="220" customFormat="1" ht="12.75">
      <c r="A740" s="251"/>
      <c r="B740" s="249"/>
      <c r="C740" s="249"/>
      <c r="D740" s="249"/>
      <c r="E740" s="249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249"/>
      <c r="Q740" s="249"/>
      <c r="R740" s="249"/>
      <c r="S740" s="250"/>
      <c r="T740" s="249"/>
      <c r="U740" s="249"/>
      <c r="V740" s="249"/>
      <c r="W740" s="249"/>
      <c r="X740" s="249"/>
      <c r="Y740" s="249"/>
      <c r="Z740" s="249"/>
      <c r="AA740" s="249"/>
      <c r="AB740" s="198"/>
    </row>
    <row r="741" spans="1:28" s="220" customFormat="1" ht="12.75">
      <c r="A741" s="251"/>
      <c r="B741" s="249"/>
      <c r="C741" s="249"/>
      <c r="D741" s="249"/>
      <c r="E741" s="249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249"/>
      <c r="Q741" s="249"/>
      <c r="R741" s="249"/>
      <c r="S741" s="250"/>
      <c r="T741" s="249"/>
      <c r="U741" s="249"/>
      <c r="V741" s="249"/>
      <c r="W741" s="249"/>
      <c r="X741" s="249"/>
      <c r="Y741" s="249"/>
      <c r="Z741" s="249"/>
      <c r="AA741" s="249"/>
      <c r="AB741" s="198"/>
    </row>
    <row r="742" spans="1:28" s="220" customFormat="1" ht="12.75">
      <c r="A742" s="251"/>
      <c r="B742" s="249"/>
      <c r="C742" s="249"/>
      <c r="D742" s="249"/>
      <c r="E742" s="249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249"/>
      <c r="Q742" s="249"/>
      <c r="R742" s="249"/>
      <c r="S742" s="250"/>
      <c r="T742" s="249"/>
      <c r="U742" s="249"/>
      <c r="V742" s="249"/>
      <c r="W742" s="249"/>
      <c r="X742" s="249"/>
      <c r="Y742" s="249"/>
      <c r="Z742" s="249"/>
      <c r="AA742" s="249"/>
      <c r="AB742" s="198"/>
    </row>
    <row r="743" spans="1:28" s="220" customFormat="1" ht="12.75">
      <c r="A743" s="251"/>
      <c r="B743" s="249"/>
      <c r="C743" s="249"/>
      <c r="D743" s="249"/>
      <c r="E743" s="249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249"/>
      <c r="Q743" s="249"/>
      <c r="R743" s="249"/>
      <c r="S743" s="250"/>
      <c r="T743" s="249"/>
      <c r="U743" s="249"/>
      <c r="V743" s="249"/>
      <c r="W743" s="249"/>
      <c r="X743" s="249"/>
      <c r="Y743" s="249"/>
      <c r="Z743" s="249"/>
      <c r="AA743" s="249"/>
      <c r="AB743" s="198"/>
    </row>
    <row r="744" spans="1:28" s="220" customFormat="1" ht="12.75">
      <c r="A744" s="251"/>
      <c r="B744" s="249"/>
      <c r="C744" s="249"/>
      <c r="D744" s="249"/>
      <c r="E744" s="249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249"/>
      <c r="Q744" s="249"/>
      <c r="R744" s="249"/>
      <c r="S744" s="250"/>
      <c r="T744" s="249"/>
      <c r="U744" s="249"/>
      <c r="V744" s="249"/>
      <c r="W744" s="249"/>
      <c r="X744" s="249"/>
      <c r="Y744" s="249"/>
      <c r="Z744" s="249"/>
      <c r="AA744" s="249"/>
      <c r="AB744" s="198"/>
    </row>
    <row r="745" spans="1:28" s="220" customFormat="1" ht="12.75">
      <c r="A745" s="251"/>
      <c r="B745" s="249"/>
      <c r="C745" s="249"/>
      <c r="D745" s="249"/>
      <c r="E745" s="249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249"/>
      <c r="Q745" s="249"/>
      <c r="R745" s="249"/>
      <c r="S745" s="250"/>
      <c r="T745" s="249"/>
      <c r="U745" s="249"/>
      <c r="V745" s="249"/>
      <c r="W745" s="249"/>
      <c r="X745" s="249"/>
      <c r="Y745" s="249"/>
      <c r="Z745" s="249"/>
      <c r="AA745" s="249"/>
      <c r="AB745" s="198"/>
    </row>
    <row r="746" spans="1:28" s="220" customFormat="1" ht="12.75">
      <c r="A746" s="251"/>
      <c r="B746" s="249"/>
      <c r="C746" s="249"/>
      <c r="D746" s="249"/>
      <c r="E746" s="249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249"/>
      <c r="Q746" s="249"/>
      <c r="R746" s="249"/>
      <c r="S746" s="250"/>
      <c r="T746" s="249"/>
      <c r="U746" s="249"/>
      <c r="V746" s="249"/>
      <c r="W746" s="249"/>
      <c r="X746" s="249"/>
      <c r="Y746" s="249"/>
      <c r="Z746" s="249"/>
      <c r="AA746" s="249"/>
      <c r="AB746" s="198"/>
    </row>
    <row r="747" spans="1:28" s="220" customFormat="1" ht="12.75">
      <c r="A747" s="251"/>
      <c r="B747" s="249"/>
      <c r="C747" s="249"/>
      <c r="D747" s="249"/>
      <c r="E747" s="249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249"/>
      <c r="Q747" s="249"/>
      <c r="R747" s="249"/>
      <c r="S747" s="250"/>
      <c r="T747" s="249"/>
      <c r="U747" s="249"/>
      <c r="V747" s="249"/>
      <c r="W747" s="249"/>
      <c r="X747" s="249"/>
      <c r="Y747" s="249"/>
      <c r="Z747" s="249"/>
      <c r="AA747" s="249"/>
      <c r="AB747" s="198"/>
    </row>
    <row r="748" spans="1:28" s="220" customFormat="1" ht="12.75">
      <c r="A748" s="251"/>
      <c r="B748" s="249"/>
      <c r="C748" s="249"/>
      <c r="D748" s="249"/>
      <c r="E748" s="249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249"/>
      <c r="Q748" s="249"/>
      <c r="R748" s="249"/>
      <c r="S748" s="250"/>
      <c r="T748" s="249"/>
      <c r="U748" s="249"/>
      <c r="V748" s="249"/>
      <c r="W748" s="249"/>
      <c r="X748" s="249"/>
      <c r="Y748" s="249"/>
      <c r="Z748" s="249"/>
      <c r="AA748" s="249"/>
      <c r="AB748" s="198"/>
    </row>
    <row r="749" spans="1:28" s="220" customFormat="1" ht="12.75">
      <c r="A749" s="251"/>
      <c r="B749" s="249"/>
      <c r="C749" s="249"/>
      <c r="D749" s="249"/>
      <c r="E749" s="249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249"/>
      <c r="Q749" s="249"/>
      <c r="R749" s="249"/>
      <c r="S749" s="250"/>
      <c r="T749" s="249"/>
      <c r="U749" s="249"/>
      <c r="V749" s="249"/>
      <c r="W749" s="249"/>
      <c r="X749" s="249"/>
      <c r="Y749" s="249"/>
      <c r="Z749" s="249"/>
      <c r="AA749" s="249"/>
      <c r="AB749" s="198"/>
    </row>
    <row r="750" spans="1:28" s="220" customFormat="1" ht="12.75">
      <c r="A750" s="251"/>
      <c r="B750" s="249"/>
      <c r="C750" s="249"/>
      <c r="D750" s="249"/>
      <c r="E750" s="249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249"/>
      <c r="Q750" s="249"/>
      <c r="R750" s="249"/>
      <c r="S750" s="250"/>
      <c r="T750" s="249"/>
      <c r="U750" s="249"/>
      <c r="V750" s="249"/>
      <c r="W750" s="249"/>
      <c r="X750" s="249"/>
      <c r="Y750" s="249"/>
      <c r="Z750" s="249"/>
      <c r="AA750" s="249"/>
      <c r="AB750" s="198"/>
    </row>
    <row r="751" spans="1:28" s="220" customFormat="1" ht="12.75">
      <c r="A751" s="251"/>
      <c r="B751" s="249"/>
      <c r="C751" s="249"/>
      <c r="D751" s="249"/>
      <c r="E751" s="249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249"/>
      <c r="Q751" s="249"/>
      <c r="R751" s="249"/>
      <c r="S751" s="250"/>
      <c r="T751" s="249"/>
      <c r="U751" s="249"/>
      <c r="V751" s="249"/>
      <c r="W751" s="249"/>
      <c r="X751" s="249"/>
      <c r="Y751" s="249"/>
      <c r="Z751" s="249"/>
      <c r="AA751" s="249"/>
      <c r="AB751" s="198"/>
    </row>
    <row r="752" spans="1:28" s="220" customFormat="1" ht="12.75">
      <c r="A752" s="251"/>
      <c r="B752" s="249"/>
      <c r="C752" s="249"/>
      <c r="D752" s="249"/>
      <c r="E752" s="249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249"/>
      <c r="Q752" s="249"/>
      <c r="R752" s="249"/>
      <c r="S752" s="250"/>
      <c r="T752" s="249"/>
      <c r="U752" s="249"/>
      <c r="V752" s="249"/>
      <c r="W752" s="249"/>
      <c r="X752" s="249"/>
      <c r="Y752" s="249"/>
      <c r="Z752" s="249"/>
      <c r="AA752" s="249"/>
      <c r="AB752" s="198"/>
    </row>
    <row r="753" spans="1:28" s="220" customFormat="1" ht="12.75">
      <c r="A753" s="251"/>
      <c r="B753" s="249"/>
      <c r="C753" s="249"/>
      <c r="D753" s="249"/>
      <c r="E753" s="249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249"/>
      <c r="Q753" s="249"/>
      <c r="R753" s="249"/>
      <c r="S753" s="250"/>
      <c r="T753" s="249"/>
      <c r="U753" s="249"/>
      <c r="V753" s="249"/>
      <c r="W753" s="249"/>
      <c r="X753" s="249"/>
      <c r="Y753" s="249"/>
      <c r="Z753" s="249"/>
      <c r="AA753" s="249"/>
      <c r="AB753" s="198"/>
    </row>
    <row r="754" spans="1:28" s="220" customFormat="1" ht="12.75">
      <c r="A754" s="251"/>
      <c r="B754" s="249"/>
      <c r="C754" s="249"/>
      <c r="D754" s="249"/>
      <c r="E754" s="249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249"/>
      <c r="Q754" s="249"/>
      <c r="R754" s="249"/>
      <c r="S754" s="250"/>
      <c r="T754" s="249"/>
      <c r="U754" s="249"/>
      <c r="V754" s="249"/>
      <c r="W754" s="249"/>
      <c r="X754" s="249"/>
      <c r="Y754" s="249"/>
      <c r="Z754" s="249"/>
      <c r="AA754" s="249"/>
      <c r="AB754" s="198"/>
    </row>
    <row r="755" spans="1:28" s="220" customFormat="1" ht="12.75">
      <c r="A755" s="251"/>
      <c r="B755" s="249"/>
      <c r="C755" s="249"/>
      <c r="D755" s="249"/>
      <c r="E755" s="249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249"/>
      <c r="Q755" s="249"/>
      <c r="R755" s="249"/>
      <c r="S755" s="250"/>
      <c r="T755" s="249"/>
      <c r="U755" s="249"/>
      <c r="V755" s="249"/>
      <c r="W755" s="249"/>
      <c r="X755" s="249"/>
      <c r="Y755" s="249"/>
      <c r="Z755" s="249"/>
      <c r="AA755" s="249"/>
      <c r="AB755" s="198"/>
    </row>
    <row r="756" spans="1:28" s="220" customFormat="1" ht="12.75">
      <c r="A756" s="251"/>
      <c r="B756" s="249"/>
      <c r="C756" s="249"/>
      <c r="D756" s="249"/>
      <c r="E756" s="249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249"/>
      <c r="Q756" s="249"/>
      <c r="R756" s="249"/>
      <c r="S756" s="250"/>
      <c r="T756" s="249"/>
      <c r="U756" s="249"/>
      <c r="V756" s="249"/>
      <c r="W756" s="249"/>
      <c r="X756" s="249"/>
      <c r="Y756" s="249"/>
      <c r="Z756" s="249"/>
      <c r="AA756" s="249"/>
      <c r="AB756" s="198"/>
    </row>
    <row r="757" spans="1:28" s="220" customFormat="1" ht="12.75">
      <c r="A757" s="251"/>
      <c r="B757" s="249"/>
      <c r="C757" s="249"/>
      <c r="D757" s="249"/>
      <c r="E757" s="249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249"/>
      <c r="Q757" s="249"/>
      <c r="R757" s="249"/>
      <c r="S757" s="250"/>
      <c r="T757" s="249"/>
      <c r="U757" s="249"/>
      <c r="V757" s="249"/>
      <c r="W757" s="249"/>
      <c r="X757" s="249"/>
      <c r="Y757" s="249"/>
      <c r="Z757" s="249"/>
      <c r="AA757" s="249"/>
      <c r="AB757" s="198"/>
    </row>
    <row r="758" spans="1:28" s="220" customFormat="1" ht="12.75">
      <c r="A758" s="251"/>
      <c r="B758" s="249"/>
      <c r="C758" s="249"/>
      <c r="D758" s="249"/>
      <c r="E758" s="249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249"/>
      <c r="Q758" s="249"/>
      <c r="R758" s="249"/>
      <c r="S758" s="250"/>
      <c r="T758" s="249"/>
      <c r="U758" s="249"/>
      <c r="V758" s="249"/>
      <c r="W758" s="249"/>
      <c r="X758" s="249"/>
      <c r="Y758" s="249"/>
      <c r="Z758" s="249"/>
      <c r="AA758" s="249"/>
      <c r="AB758" s="198"/>
    </row>
    <row r="759" spans="1:28" s="220" customFormat="1" ht="12.75">
      <c r="A759" s="251"/>
      <c r="B759" s="249"/>
      <c r="C759" s="249"/>
      <c r="D759" s="249"/>
      <c r="E759" s="249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249"/>
      <c r="Q759" s="249"/>
      <c r="R759" s="249"/>
      <c r="S759" s="250"/>
      <c r="T759" s="249"/>
      <c r="U759" s="249"/>
      <c r="V759" s="249"/>
      <c r="W759" s="249"/>
      <c r="X759" s="249"/>
      <c r="Y759" s="249"/>
      <c r="Z759" s="249"/>
      <c r="AA759" s="249"/>
      <c r="AB759" s="198"/>
    </row>
    <row r="760" spans="1:28" s="220" customFormat="1" ht="12.75">
      <c r="A760" s="251"/>
      <c r="B760" s="249"/>
      <c r="C760" s="249"/>
      <c r="D760" s="249"/>
      <c r="E760" s="249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249"/>
      <c r="Q760" s="249"/>
      <c r="R760" s="249"/>
      <c r="S760" s="250"/>
      <c r="T760" s="249"/>
      <c r="U760" s="249"/>
      <c r="V760" s="249"/>
      <c r="W760" s="249"/>
      <c r="X760" s="249"/>
      <c r="Y760" s="249"/>
      <c r="Z760" s="249"/>
      <c r="AA760" s="249"/>
      <c r="AB760" s="198"/>
    </row>
    <row r="761" spans="1:28" s="220" customFormat="1" ht="12.75">
      <c r="A761" s="251"/>
      <c r="B761" s="249"/>
      <c r="C761" s="249"/>
      <c r="D761" s="249"/>
      <c r="E761" s="249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249"/>
      <c r="Q761" s="249"/>
      <c r="R761" s="249"/>
      <c r="S761" s="250"/>
      <c r="T761" s="249"/>
      <c r="U761" s="249"/>
      <c r="V761" s="249"/>
      <c r="W761" s="249"/>
      <c r="X761" s="249"/>
      <c r="Y761" s="249"/>
      <c r="Z761" s="249"/>
      <c r="AA761" s="249"/>
      <c r="AB761" s="198"/>
    </row>
    <row r="762" spans="1:28" s="220" customFormat="1" ht="12.75">
      <c r="A762" s="251"/>
      <c r="B762" s="249"/>
      <c r="C762" s="249"/>
      <c r="D762" s="249"/>
      <c r="E762" s="249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249"/>
      <c r="Q762" s="249"/>
      <c r="R762" s="249"/>
      <c r="S762" s="250"/>
      <c r="T762" s="249"/>
      <c r="U762" s="249"/>
      <c r="V762" s="249"/>
      <c r="W762" s="249"/>
      <c r="X762" s="249"/>
      <c r="Y762" s="249"/>
      <c r="Z762" s="249"/>
      <c r="AA762" s="249"/>
      <c r="AB762" s="198"/>
    </row>
    <row r="763" spans="1:28" s="220" customFormat="1" ht="12.75">
      <c r="A763" s="251"/>
      <c r="B763" s="249"/>
      <c r="C763" s="249"/>
      <c r="D763" s="249"/>
      <c r="E763" s="249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249"/>
      <c r="Q763" s="249"/>
      <c r="R763" s="249"/>
      <c r="S763" s="250"/>
      <c r="T763" s="249"/>
      <c r="U763" s="249"/>
      <c r="V763" s="249"/>
      <c r="W763" s="249"/>
      <c r="X763" s="249"/>
      <c r="Y763" s="249"/>
      <c r="Z763" s="249"/>
      <c r="AA763" s="249"/>
      <c r="AB763" s="198"/>
    </row>
    <row r="764" spans="1:28" s="220" customFormat="1" ht="12.75">
      <c r="A764" s="251"/>
      <c r="B764" s="249"/>
      <c r="C764" s="249"/>
      <c r="D764" s="249"/>
      <c r="E764" s="249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249"/>
      <c r="Q764" s="249"/>
      <c r="R764" s="249"/>
      <c r="S764" s="250"/>
      <c r="T764" s="249"/>
      <c r="U764" s="249"/>
      <c r="V764" s="249"/>
      <c r="W764" s="249"/>
      <c r="X764" s="249"/>
      <c r="Y764" s="249"/>
      <c r="Z764" s="249"/>
      <c r="AA764" s="249"/>
      <c r="AB764" s="198"/>
    </row>
    <row r="765" spans="1:28" s="220" customFormat="1" ht="12.75">
      <c r="A765" s="251"/>
      <c r="B765" s="249"/>
      <c r="C765" s="249"/>
      <c r="D765" s="249"/>
      <c r="E765" s="249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249"/>
      <c r="Q765" s="249"/>
      <c r="R765" s="249"/>
      <c r="S765" s="250"/>
      <c r="T765" s="249"/>
      <c r="U765" s="249"/>
      <c r="V765" s="249"/>
      <c r="W765" s="249"/>
      <c r="X765" s="249"/>
      <c r="Y765" s="249"/>
      <c r="Z765" s="249"/>
      <c r="AA765" s="249"/>
      <c r="AB765" s="198"/>
    </row>
    <row r="766" spans="1:28" s="220" customFormat="1" ht="12.75">
      <c r="A766" s="251"/>
      <c r="B766" s="249"/>
      <c r="C766" s="249"/>
      <c r="D766" s="249"/>
      <c r="E766" s="249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249"/>
      <c r="Q766" s="249"/>
      <c r="R766" s="249"/>
      <c r="S766" s="250"/>
      <c r="T766" s="249"/>
      <c r="U766" s="249"/>
      <c r="V766" s="249"/>
      <c r="W766" s="249"/>
      <c r="X766" s="249"/>
      <c r="Y766" s="249"/>
      <c r="Z766" s="249"/>
      <c r="AA766" s="249"/>
      <c r="AB766" s="198"/>
    </row>
    <row r="767" spans="1:28" s="220" customFormat="1" ht="12.75">
      <c r="A767" s="251"/>
      <c r="B767" s="249"/>
      <c r="C767" s="249"/>
      <c r="D767" s="249"/>
      <c r="E767" s="249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249"/>
      <c r="Q767" s="249"/>
      <c r="R767" s="249"/>
      <c r="S767" s="250"/>
      <c r="T767" s="249"/>
      <c r="U767" s="249"/>
      <c r="V767" s="249"/>
      <c r="W767" s="249"/>
      <c r="X767" s="249"/>
      <c r="Y767" s="249"/>
      <c r="Z767" s="249"/>
      <c r="AA767" s="249"/>
      <c r="AB767" s="198"/>
    </row>
    <row r="768" spans="1:28" s="220" customFormat="1" ht="12.75">
      <c r="A768" s="251"/>
      <c r="B768" s="249"/>
      <c r="C768" s="249"/>
      <c r="D768" s="249"/>
      <c r="E768" s="249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249"/>
      <c r="Q768" s="249"/>
      <c r="R768" s="249"/>
      <c r="S768" s="250"/>
      <c r="T768" s="249"/>
      <c r="U768" s="249"/>
      <c r="V768" s="249"/>
      <c r="W768" s="249"/>
      <c r="X768" s="249"/>
      <c r="Y768" s="249"/>
      <c r="Z768" s="249"/>
      <c r="AA768" s="249"/>
      <c r="AB768" s="198"/>
    </row>
    <row r="769" spans="1:28" s="220" customFormat="1" ht="12.75">
      <c r="A769" s="251"/>
      <c r="B769" s="249"/>
      <c r="C769" s="249"/>
      <c r="D769" s="249"/>
      <c r="E769" s="249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249"/>
      <c r="Q769" s="249"/>
      <c r="R769" s="249"/>
      <c r="S769" s="250"/>
      <c r="T769" s="249"/>
      <c r="U769" s="249"/>
      <c r="V769" s="249"/>
      <c r="W769" s="249"/>
      <c r="X769" s="249"/>
      <c r="Y769" s="249"/>
      <c r="Z769" s="249"/>
      <c r="AA769" s="249"/>
      <c r="AB769" s="198"/>
    </row>
    <row r="770" spans="1:28" s="220" customFormat="1" ht="12.75">
      <c r="A770" s="251"/>
      <c r="B770" s="249"/>
      <c r="C770" s="249"/>
      <c r="D770" s="249"/>
      <c r="E770" s="249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249"/>
      <c r="Q770" s="249"/>
      <c r="R770" s="249"/>
      <c r="S770" s="250"/>
      <c r="T770" s="249"/>
      <c r="U770" s="249"/>
      <c r="V770" s="249"/>
      <c r="W770" s="249"/>
      <c r="X770" s="249"/>
      <c r="Y770" s="249"/>
      <c r="Z770" s="249"/>
      <c r="AA770" s="249"/>
      <c r="AB770" s="198"/>
    </row>
    <row r="771" spans="1:28" s="220" customFormat="1" ht="12.75">
      <c r="A771" s="251"/>
      <c r="B771" s="249"/>
      <c r="C771" s="249"/>
      <c r="D771" s="249"/>
      <c r="E771" s="249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249"/>
      <c r="Q771" s="249"/>
      <c r="R771" s="249"/>
      <c r="S771" s="250"/>
      <c r="T771" s="249"/>
      <c r="U771" s="249"/>
      <c r="V771" s="249"/>
      <c r="W771" s="249"/>
      <c r="X771" s="249"/>
      <c r="Y771" s="249"/>
      <c r="Z771" s="249"/>
      <c r="AA771" s="249"/>
      <c r="AB771" s="198"/>
    </row>
    <row r="772" spans="1:28" s="220" customFormat="1" ht="12.75">
      <c r="A772" s="251"/>
      <c r="B772" s="249"/>
      <c r="C772" s="249"/>
      <c r="D772" s="249"/>
      <c r="E772" s="249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249"/>
      <c r="Q772" s="249"/>
      <c r="R772" s="249"/>
      <c r="S772" s="250"/>
      <c r="T772" s="249"/>
      <c r="U772" s="249"/>
      <c r="V772" s="249"/>
      <c r="W772" s="249"/>
      <c r="X772" s="249"/>
      <c r="Y772" s="249"/>
      <c r="Z772" s="249"/>
      <c r="AA772" s="249"/>
      <c r="AB772" s="198"/>
    </row>
    <row r="773" spans="1:28" s="220" customFormat="1" ht="12.75">
      <c r="A773" s="251"/>
      <c r="B773" s="249"/>
      <c r="C773" s="249"/>
      <c r="D773" s="249"/>
      <c r="E773" s="249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249"/>
      <c r="Q773" s="249"/>
      <c r="R773" s="249"/>
      <c r="S773" s="250"/>
      <c r="T773" s="249"/>
      <c r="U773" s="249"/>
      <c r="V773" s="249"/>
      <c r="W773" s="249"/>
      <c r="X773" s="249"/>
      <c r="Y773" s="249"/>
      <c r="Z773" s="249"/>
      <c r="AA773" s="249"/>
      <c r="AB773" s="198"/>
    </row>
    <row r="774" spans="1:28" s="220" customFormat="1" ht="12.75">
      <c r="A774" s="251"/>
      <c r="B774" s="249"/>
      <c r="C774" s="249"/>
      <c r="D774" s="249"/>
      <c r="E774" s="249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249"/>
      <c r="Q774" s="249"/>
      <c r="R774" s="249"/>
      <c r="S774" s="250"/>
      <c r="T774" s="249"/>
      <c r="U774" s="249"/>
      <c r="V774" s="249"/>
      <c r="W774" s="249"/>
      <c r="X774" s="249"/>
      <c r="Y774" s="249"/>
      <c r="Z774" s="249"/>
      <c r="AA774" s="249"/>
      <c r="AB774" s="198"/>
    </row>
    <row r="775" spans="1:28" s="220" customFormat="1" ht="12.75">
      <c r="A775" s="251"/>
      <c r="B775" s="249"/>
      <c r="C775" s="249"/>
      <c r="D775" s="249"/>
      <c r="E775" s="249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249"/>
      <c r="Q775" s="249"/>
      <c r="R775" s="249"/>
      <c r="S775" s="250"/>
      <c r="T775" s="249"/>
      <c r="U775" s="249"/>
      <c r="V775" s="249"/>
      <c r="W775" s="249"/>
      <c r="X775" s="249"/>
      <c r="Y775" s="249"/>
      <c r="Z775" s="249"/>
      <c r="AA775" s="249"/>
      <c r="AB775" s="198"/>
    </row>
    <row r="776" spans="1:28" s="220" customFormat="1" ht="12.75">
      <c r="A776" s="251"/>
      <c r="B776" s="249"/>
      <c r="C776" s="249"/>
      <c r="D776" s="249"/>
      <c r="E776" s="249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249"/>
      <c r="Q776" s="249"/>
      <c r="R776" s="249"/>
      <c r="S776" s="250"/>
      <c r="T776" s="249"/>
      <c r="U776" s="249"/>
      <c r="V776" s="249"/>
      <c r="W776" s="249"/>
      <c r="X776" s="249"/>
      <c r="Y776" s="249"/>
      <c r="Z776" s="249"/>
      <c r="AA776" s="249"/>
      <c r="AB776" s="198"/>
    </row>
    <row r="777" spans="1:28" s="220" customFormat="1" ht="12.75">
      <c r="A777" s="251"/>
      <c r="B777" s="249"/>
      <c r="C777" s="249"/>
      <c r="D777" s="249"/>
      <c r="E777" s="249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249"/>
      <c r="Q777" s="249"/>
      <c r="R777" s="249"/>
      <c r="S777" s="250"/>
      <c r="T777" s="249"/>
      <c r="U777" s="249"/>
      <c r="V777" s="249"/>
      <c r="W777" s="249"/>
      <c r="X777" s="249"/>
      <c r="Y777" s="249"/>
      <c r="Z777" s="249"/>
      <c r="AA777" s="249"/>
      <c r="AB777" s="198"/>
    </row>
    <row r="778" spans="1:28" s="220" customFormat="1" ht="12.75">
      <c r="A778" s="251"/>
      <c r="B778" s="249"/>
      <c r="C778" s="249"/>
      <c r="D778" s="249"/>
      <c r="E778" s="249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249"/>
      <c r="Q778" s="249"/>
      <c r="R778" s="249"/>
      <c r="S778" s="250"/>
      <c r="T778" s="249"/>
      <c r="U778" s="249"/>
      <c r="V778" s="249"/>
      <c r="W778" s="249"/>
      <c r="X778" s="249"/>
      <c r="Y778" s="249"/>
      <c r="Z778" s="249"/>
      <c r="AA778" s="249"/>
      <c r="AB778" s="198"/>
    </row>
    <row r="779" spans="1:28" s="220" customFormat="1" ht="12.75">
      <c r="A779" s="251"/>
      <c r="B779" s="249"/>
      <c r="C779" s="249"/>
      <c r="D779" s="249"/>
      <c r="E779" s="249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249"/>
      <c r="Q779" s="249"/>
      <c r="R779" s="249"/>
      <c r="S779" s="250"/>
      <c r="T779" s="249"/>
      <c r="U779" s="249"/>
      <c r="V779" s="249"/>
      <c r="W779" s="249"/>
      <c r="X779" s="249"/>
      <c r="Y779" s="249"/>
      <c r="Z779" s="249"/>
      <c r="AA779" s="249"/>
      <c r="AB779" s="198"/>
    </row>
    <row r="780" spans="1:28" s="220" customFormat="1" ht="12.75">
      <c r="A780" s="251"/>
      <c r="B780" s="249"/>
      <c r="C780" s="249"/>
      <c r="D780" s="249"/>
      <c r="E780" s="249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249"/>
      <c r="Q780" s="249"/>
      <c r="R780" s="249"/>
      <c r="S780" s="250"/>
      <c r="T780" s="249"/>
      <c r="U780" s="249"/>
      <c r="V780" s="249"/>
      <c r="W780" s="249"/>
      <c r="X780" s="249"/>
      <c r="Y780" s="249"/>
      <c r="Z780" s="249"/>
      <c r="AA780" s="249"/>
      <c r="AB780" s="198"/>
    </row>
    <row r="781" spans="1:28" s="220" customFormat="1" ht="12.75">
      <c r="A781" s="251"/>
      <c r="B781" s="249"/>
      <c r="C781" s="249"/>
      <c r="D781" s="249"/>
      <c r="E781" s="249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249"/>
      <c r="Q781" s="249"/>
      <c r="R781" s="249"/>
      <c r="S781" s="250"/>
      <c r="T781" s="249"/>
      <c r="U781" s="249"/>
      <c r="V781" s="249"/>
      <c r="W781" s="249"/>
      <c r="X781" s="249"/>
      <c r="Y781" s="249"/>
      <c r="Z781" s="249"/>
      <c r="AA781" s="249"/>
      <c r="AB781" s="198"/>
    </row>
    <row r="782" spans="1:28" s="220" customFormat="1" ht="12.75">
      <c r="A782" s="251"/>
      <c r="B782" s="249"/>
      <c r="C782" s="249"/>
      <c r="D782" s="249"/>
      <c r="E782" s="249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249"/>
      <c r="Q782" s="249"/>
      <c r="R782" s="249"/>
      <c r="S782" s="250"/>
      <c r="T782" s="249"/>
      <c r="U782" s="249"/>
      <c r="V782" s="249"/>
      <c r="W782" s="249"/>
      <c r="X782" s="249"/>
      <c r="Y782" s="249"/>
      <c r="Z782" s="249"/>
      <c r="AA782" s="249"/>
      <c r="AB782" s="198"/>
    </row>
    <row r="783" spans="1:28" s="220" customFormat="1" ht="12.75">
      <c r="A783" s="251"/>
      <c r="B783" s="249"/>
      <c r="C783" s="249"/>
      <c r="D783" s="249"/>
      <c r="E783" s="249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249"/>
      <c r="Q783" s="249"/>
      <c r="R783" s="249"/>
      <c r="S783" s="250"/>
      <c r="T783" s="249"/>
      <c r="U783" s="249"/>
      <c r="V783" s="249"/>
      <c r="W783" s="249"/>
      <c r="X783" s="249"/>
      <c r="Y783" s="249"/>
      <c r="Z783" s="249"/>
      <c r="AA783" s="249"/>
      <c r="AB783" s="198"/>
    </row>
    <row r="784" spans="1:28" s="220" customFormat="1" ht="12.75">
      <c r="A784" s="251"/>
      <c r="B784" s="249"/>
      <c r="C784" s="249"/>
      <c r="D784" s="249"/>
      <c r="E784" s="249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249"/>
      <c r="Q784" s="249"/>
      <c r="R784" s="249"/>
      <c r="S784" s="250"/>
      <c r="T784" s="249"/>
      <c r="U784" s="249"/>
      <c r="V784" s="249"/>
      <c r="W784" s="249"/>
      <c r="X784" s="249"/>
      <c r="Y784" s="249"/>
      <c r="Z784" s="249"/>
      <c r="AA784" s="249"/>
      <c r="AB784" s="198"/>
    </row>
    <row r="785" spans="1:28" s="220" customFormat="1" ht="12.75">
      <c r="A785" s="251"/>
      <c r="B785" s="249"/>
      <c r="C785" s="249"/>
      <c r="D785" s="249"/>
      <c r="E785" s="249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249"/>
      <c r="Q785" s="249"/>
      <c r="R785" s="249"/>
      <c r="S785" s="250"/>
      <c r="T785" s="249"/>
      <c r="U785" s="249"/>
      <c r="V785" s="249"/>
      <c r="W785" s="249"/>
      <c r="X785" s="249"/>
      <c r="Y785" s="249"/>
      <c r="Z785" s="249"/>
      <c r="AA785" s="249"/>
      <c r="AB785" s="198"/>
    </row>
    <row r="786" spans="1:28" s="220" customFormat="1" ht="12.75">
      <c r="A786" s="251"/>
      <c r="B786" s="249"/>
      <c r="C786" s="249"/>
      <c r="D786" s="249"/>
      <c r="E786" s="249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249"/>
      <c r="Q786" s="249"/>
      <c r="R786" s="249"/>
      <c r="S786" s="250"/>
      <c r="T786" s="249"/>
      <c r="U786" s="249"/>
      <c r="V786" s="249"/>
      <c r="W786" s="249"/>
      <c r="X786" s="249"/>
      <c r="Y786" s="249"/>
      <c r="Z786" s="249"/>
      <c r="AA786" s="249"/>
      <c r="AB786" s="198"/>
    </row>
    <row r="787" spans="1:28" s="220" customFormat="1" ht="12.75">
      <c r="A787" s="251"/>
      <c r="B787" s="249"/>
      <c r="C787" s="249"/>
      <c r="D787" s="249"/>
      <c r="E787" s="249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249"/>
      <c r="Q787" s="249"/>
      <c r="R787" s="249"/>
      <c r="S787" s="250"/>
      <c r="T787" s="249"/>
      <c r="U787" s="249"/>
      <c r="V787" s="249"/>
      <c r="W787" s="249"/>
      <c r="X787" s="249"/>
      <c r="Y787" s="249"/>
      <c r="Z787" s="249"/>
      <c r="AA787" s="249"/>
      <c r="AB787" s="198"/>
    </row>
    <row r="788" spans="1:28" s="220" customFormat="1" ht="12.75">
      <c r="A788" s="251"/>
      <c r="B788" s="249"/>
      <c r="C788" s="249"/>
      <c r="D788" s="249"/>
      <c r="E788" s="249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249"/>
      <c r="Q788" s="249"/>
      <c r="R788" s="249"/>
      <c r="S788" s="250"/>
      <c r="T788" s="249"/>
      <c r="U788" s="249"/>
      <c r="V788" s="249"/>
      <c r="W788" s="249"/>
      <c r="X788" s="249"/>
      <c r="Y788" s="249"/>
      <c r="Z788" s="249"/>
      <c r="AA788" s="249"/>
      <c r="AB788" s="198"/>
    </row>
    <row r="789" spans="1:28" s="220" customFormat="1" ht="12.75">
      <c r="A789" s="251"/>
      <c r="B789" s="249"/>
      <c r="C789" s="249"/>
      <c r="D789" s="249"/>
      <c r="E789" s="249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249"/>
      <c r="Q789" s="249"/>
      <c r="R789" s="249"/>
      <c r="S789" s="250"/>
      <c r="T789" s="249"/>
      <c r="U789" s="249"/>
      <c r="V789" s="249"/>
      <c r="W789" s="249"/>
      <c r="X789" s="249"/>
      <c r="Y789" s="249"/>
      <c r="Z789" s="249"/>
      <c r="AA789" s="249"/>
      <c r="AB789" s="198"/>
    </row>
    <row r="790" spans="1:28" s="220" customFormat="1" ht="12.75">
      <c r="A790" s="251"/>
      <c r="B790" s="249"/>
      <c r="C790" s="249"/>
      <c r="D790" s="249"/>
      <c r="E790" s="249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249"/>
      <c r="Q790" s="249"/>
      <c r="R790" s="249"/>
      <c r="S790" s="250"/>
      <c r="T790" s="249"/>
      <c r="U790" s="249"/>
      <c r="V790" s="249"/>
      <c r="W790" s="249"/>
      <c r="X790" s="249"/>
      <c r="Y790" s="249"/>
      <c r="Z790" s="249"/>
      <c r="AA790" s="249"/>
      <c r="AB790" s="198"/>
    </row>
    <row r="791" spans="1:28" s="220" customFormat="1" ht="12.75">
      <c r="A791" s="251"/>
      <c r="B791" s="249"/>
      <c r="C791" s="249"/>
      <c r="D791" s="249"/>
      <c r="E791" s="249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249"/>
      <c r="Q791" s="249"/>
      <c r="R791" s="249"/>
      <c r="S791" s="250"/>
      <c r="T791" s="249"/>
      <c r="U791" s="249"/>
      <c r="V791" s="249"/>
      <c r="W791" s="249"/>
      <c r="X791" s="249"/>
      <c r="Y791" s="249"/>
      <c r="Z791" s="249"/>
      <c r="AA791" s="249"/>
      <c r="AB791" s="198"/>
    </row>
    <row r="792" spans="1:28" s="220" customFormat="1" ht="12.75">
      <c r="A792" s="251"/>
      <c r="B792" s="249"/>
      <c r="C792" s="249"/>
      <c r="D792" s="249"/>
      <c r="E792" s="249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249"/>
      <c r="Q792" s="249"/>
      <c r="R792" s="249"/>
      <c r="S792" s="250"/>
      <c r="T792" s="249"/>
      <c r="U792" s="249"/>
      <c r="V792" s="249"/>
      <c r="W792" s="249"/>
      <c r="X792" s="249"/>
      <c r="Y792" s="249"/>
      <c r="Z792" s="249"/>
      <c r="AA792" s="249"/>
      <c r="AB792" s="198"/>
    </row>
    <row r="793" spans="1:28" s="220" customFormat="1" ht="12.75">
      <c r="A793" s="251"/>
      <c r="B793" s="249"/>
      <c r="C793" s="249"/>
      <c r="D793" s="249"/>
      <c r="E793" s="249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249"/>
      <c r="Q793" s="249"/>
      <c r="R793" s="249"/>
      <c r="S793" s="250"/>
      <c r="T793" s="249"/>
      <c r="U793" s="249"/>
      <c r="V793" s="249"/>
      <c r="W793" s="249"/>
      <c r="X793" s="249"/>
      <c r="Y793" s="249"/>
      <c r="Z793" s="249"/>
      <c r="AA793" s="249"/>
      <c r="AB793" s="198"/>
    </row>
    <row r="794" spans="1:28" s="220" customFormat="1" ht="12.75">
      <c r="A794" s="251"/>
      <c r="B794" s="249"/>
      <c r="C794" s="249"/>
      <c r="D794" s="249"/>
      <c r="E794" s="249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249"/>
      <c r="Q794" s="249"/>
      <c r="R794" s="249"/>
      <c r="S794" s="250"/>
      <c r="T794" s="249"/>
      <c r="U794" s="249"/>
      <c r="V794" s="249"/>
      <c r="W794" s="249"/>
      <c r="X794" s="249"/>
      <c r="Y794" s="249"/>
      <c r="Z794" s="249"/>
      <c r="AA794" s="249"/>
      <c r="AB794" s="198"/>
    </row>
    <row r="795" spans="1:28" s="220" customFormat="1" ht="12.75">
      <c r="A795" s="251"/>
      <c r="B795" s="249"/>
      <c r="C795" s="249"/>
      <c r="D795" s="249"/>
      <c r="E795" s="249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249"/>
      <c r="Q795" s="249"/>
      <c r="R795" s="249"/>
      <c r="S795" s="250"/>
      <c r="T795" s="249"/>
      <c r="U795" s="249"/>
      <c r="V795" s="249"/>
      <c r="W795" s="249"/>
      <c r="X795" s="249"/>
      <c r="Y795" s="249"/>
      <c r="Z795" s="249"/>
      <c r="AA795" s="249"/>
      <c r="AB795" s="198"/>
    </row>
    <row r="796" spans="1:28" s="220" customFormat="1" ht="12.75">
      <c r="A796" s="251"/>
      <c r="B796" s="249"/>
      <c r="C796" s="249"/>
      <c r="D796" s="249"/>
      <c r="E796" s="249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249"/>
      <c r="Q796" s="249"/>
      <c r="R796" s="249"/>
      <c r="S796" s="250"/>
      <c r="T796" s="249"/>
      <c r="U796" s="249"/>
      <c r="V796" s="249"/>
      <c r="W796" s="249"/>
      <c r="X796" s="249"/>
      <c r="Y796" s="249"/>
      <c r="Z796" s="249"/>
      <c r="AA796" s="249"/>
      <c r="AB796" s="198"/>
    </row>
    <row r="797" spans="1:28" s="220" customFormat="1" ht="12.75">
      <c r="A797" s="251"/>
      <c r="B797" s="249"/>
      <c r="C797" s="249"/>
      <c r="D797" s="249"/>
      <c r="E797" s="249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249"/>
      <c r="Q797" s="249"/>
      <c r="R797" s="249"/>
      <c r="S797" s="250"/>
      <c r="T797" s="249"/>
      <c r="U797" s="249"/>
      <c r="V797" s="249"/>
      <c r="W797" s="249"/>
      <c r="X797" s="249"/>
      <c r="Y797" s="249"/>
      <c r="Z797" s="249"/>
      <c r="AA797" s="249"/>
      <c r="AB797" s="198"/>
    </row>
    <row r="798" spans="1:28" s="220" customFormat="1" ht="12.75">
      <c r="A798" s="251"/>
      <c r="B798" s="249"/>
      <c r="C798" s="249"/>
      <c r="D798" s="249"/>
      <c r="E798" s="249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249"/>
      <c r="Q798" s="249"/>
      <c r="R798" s="249"/>
      <c r="S798" s="250"/>
      <c r="T798" s="249"/>
      <c r="U798" s="249"/>
      <c r="V798" s="249"/>
      <c r="W798" s="249"/>
      <c r="X798" s="249"/>
      <c r="Y798" s="249"/>
      <c r="Z798" s="249"/>
      <c r="AA798" s="249"/>
      <c r="AB798" s="198"/>
    </row>
    <row r="799" spans="1:28" s="220" customFormat="1" ht="12.75">
      <c r="A799" s="251"/>
      <c r="B799" s="249"/>
      <c r="C799" s="249"/>
      <c r="D799" s="249"/>
      <c r="E799" s="249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249"/>
      <c r="Q799" s="249"/>
      <c r="R799" s="249"/>
      <c r="S799" s="250"/>
      <c r="T799" s="249"/>
      <c r="U799" s="249"/>
      <c r="V799" s="249"/>
      <c r="W799" s="249"/>
      <c r="X799" s="249"/>
      <c r="Y799" s="249"/>
      <c r="Z799" s="249"/>
      <c r="AA799" s="249"/>
      <c r="AB799" s="198"/>
    </row>
    <row r="800" spans="1:28" s="220" customFormat="1" ht="12.75">
      <c r="A800" s="251"/>
      <c r="B800" s="249"/>
      <c r="C800" s="249"/>
      <c r="D800" s="249"/>
      <c r="E800" s="249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249"/>
      <c r="Q800" s="249"/>
      <c r="R800" s="249"/>
      <c r="S800" s="250"/>
      <c r="T800" s="249"/>
      <c r="U800" s="249"/>
      <c r="V800" s="249"/>
      <c r="W800" s="249"/>
      <c r="X800" s="249"/>
      <c r="Y800" s="249"/>
      <c r="Z800" s="249"/>
      <c r="AA800" s="249"/>
      <c r="AB800" s="198"/>
    </row>
    <row r="801" spans="1:28" s="220" customFormat="1" ht="12.75">
      <c r="A801" s="251"/>
      <c r="B801" s="249"/>
      <c r="C801" s="249"/>
      <c r="D801" s="249"/>
      <c r="E801" s="249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249"/>
      <c r="Q801" s="249"/>
      <c r="R801" s="249"/>
      <c r="S801" s="250"/>
      <c r="T801" s="249"/>
      <c r="U801" s="249"/>
      <c r="V801" s="249"/>
      <c r="W801" s="249"/>
      <c r="X801" s="249"/>
      <c r="Y801" s="249"/>
      <c r="Z801" s="249"/>
      <c r="AA801" s="249"/>
      <c r="AB801" s="198"/>
    </row>
    <row r="802" spans="1:28" s="220" customFormat="1" ht="12.75">
      <c r="A802" s="251"/>
      <c r="B802" s="249"/>
      <c r="C802" s="249"/>
      <c r="D802" s="249"/>
      <c r="E802" s="249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249"/>
      <c r="Q802" s="249"/>
      <c r="R802" s="249"/>
      <c r="S802" s="250"/>
      <c r="T802" s="249"/>
      <c r="U802" s="249"/>
      <c r="V802" s="249"/>
      <c r="W802" s="249"/>
      <c r="X802" s="249"/>
      <c r="Y802" s="249"/>
      <c r="Z802" s="249"/>
      <c r="AA802" s="249"/>
      <c r="AB802" s="198"/>
    </row>
    <row r="803" spans="1:28" s="220" customFormat="1" ht="12.75">
      <c r="A803" s="251"/>
      <c r="B803" s="249"/>
      <c r="C803" s="249"/>
      <c r="D803" s="249"/>
      <c r="E803" s="249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249"/>
      <c r="Q803" s="249"/>
      <c r="R803" s="249"/>
      <c r="S803" s="250"/>
      <c r="T803" s="249"/>
      <c r="U803" s="249"/>
      <c r="V803" s="249"/>
      <c r="W803" s="249"/>
      <c r="X803" s="249"/>
      <c r="Y803" s="249"/>
      <c r="Z803" s="249"/>
      <c r="AA803" s="249"/>
      <c r="AB803" s="198"/>
    </row>
    <row r="804" spans="1:28" s="220" customFormat="1" ht="12.75">
      <c r="A804" s="251"/>
      <c r="B804" s="249"/>
      <c r="C804" s="249"/>
      <c r="D804" s="249"/>
      <c r="E804" s="249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249"/>
      <c r="Q804" s="249"/>
      <c r="R804" s="249"/>
      <c r="S804" s="250"/>
      <c r="T804" s="249"/>
      <c r="U804" s="249"/>
      <c r="V804" s="249"/>
      <c r="W804" s="249"/>
      <c r="X804" s="249"/>
      <c r="Y804" s="249"/>
      <c r="Z804" s="249"/>
      <c r="AA804" s="249"/>
      <c r="AB804" s="198"/>
    </row>
    <row r="805" spans="1:28" s="220" customFormat="1" ht="12.75">
      <c r="A805" s="251"/>
      <c r="B805" s="249"/>
      <c r="C805" s="249"/>
      <c r="D805" s="249"/>
      <c r="E805" s="249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249"/>
      <c r="Q805" s="249"/>
      <c r="R805" s="249"/>
      <c r="S805" s="250"/>
      <c r="T805" s="249"/>
      <c r="U805" s="249"/>
      <c r="V805" s="249"/>
      <c r="W805" s="249"/>
      <c r="X805" s="249"/>
      <c r="Y805" s="249"/>
      <c r="Z805" s="249"/>
      <c r="AA805" s="249"/>
      <c r="AB805" s="198"/>
    </row>
    <row r="806" spans="1:28" s="220" customFormat="1" ht="12.75">
      <c r="A806" s="251"/>
      <c r="B806" s="249"/>
      <c r="C806" s="249"/>
      <c r="D806" s="249"/>
      <c r="E806" s="249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249"/>
      <c r="Q806" s="249"/>
      <c r="R806" s="249"/>
      <c r="S806" s="250"/>
      <c r="T806" s="249"/>
      <c r="U806" s="249"/>
      <c r="V806" s="249"/>
      <c r="W806" s="249"/>
      <c r="X806" s="249"/>
      <c r="Y806" s="249"/>
      <c r="Z806" s="249"/>
      <c r="AA806" s="249"/>
      <c r="AB806" s="198"/>
    </row>
    <row r="807" spans="1:28" s="220" customFormat="1" ht="12.75">
      <c r="A807" s="251"/>
      <c r="B807" s="249"/>
      <c r="C807" s="249"/>
      <c r="D807" s="249"/>
      <c r="E807" s="249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249"/>
      <c r="Q807" s="249"/>
      <c r="R807" s="249"/>
      <c r="S807" s="250"/>
      <c r="T807" s="249"/>
      <c r="U807" s="249"/>
      <c r="V807" s="249"/>
      <c r="W807" s="249"/>
      <c r="X807" s="249"/>
      <c r="Y807" s="249"/>
      <c r="Z807" s="249"/>
      <c r="AA807" s="249"/>
      <c r="AB807" s="198"/>
    </row>
    <row r="808" spans="1:28" s="220" customFormat="1" ht="12.75">
      <c r="A808" s="251"/>
      <c r="B808" s="249"/>
      <c r="C808" s="249"/>
      <c r="D808" s="249"/>
      <c r="E808" s="249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249"/>
      <c r="Q808" s="249"/>
      <c r="R808" s="249"/>
      <c r="S808" s="250"/>
      <c r="T808" s="249"/>
      <c r="U808" s="249"/>
      <c r="V808" s="249"/>
      <c r="W808" s="249"/>
      <c r="X808" s="249"/>
      <c r="Y808" s="249"/>
      <c r="Z808" s="249"/>
      <c r="AA808" s="249"/>
      <c r="AB808" s="198"/>
    </row>
    <row r="809" spans="1:28" s="220" customFormat="1" ht="12.75">
      <c r="A809" s="251"/>
      <c r="B809" s="249"/>
      <c r="C809" s="249"/>
      <c r="D809" s="249"/>
      <c r="E809" s="249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249"/>
      <c r="Q809" s="249"/>
      <c r="R809" s="249"/>
      <c r="S809" s="250"/>
      <c r="T809" s="249"/>
      <c r="U809" s="249"/>
      <c r="V809" s="249"/>
      <c r="W809" s="249"/>
      <c r="X809" s="249"/>
      <c r="Y809" s="249"/>
      <c r="Z809" s="249"/>
      <c r="AA809" s="249"/>
      <c r="AB809" s="198"/>
    </row>
    <row r="810" spans="1:28" s="220" customFormat="1" ht="12.75">
      <c r="A810" s="251"/>
      <c r="B810" s="249"/>
      <c r="C810" s="249"/>
      <c r="D810" s="249"/>
      <c r="E810" s="249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249"/>
      <c r="Q810" s="249"/>
      <c r="R810" s="249"/>
      <c r="S810" s="250"/>
      <c r="T810" s="249"/>
      <c r="U810" s="249"/>
      <c r="V810" s="249"/>
      <c r="W810" s="249"/>
      <c r="X810" s="249"/>
      <c r="Y810" s="249"/>
      <c r="Z810" s="249"/>
      <c r="AA810" s="249"/>
      <c r="AB810" s="198"/>
    </row>
    <row r="811" spans="1:28" s="220" customFormat="1" ht="12.75">
      <c r="A811" s="251"/>
      <c r="B811" s="249"/>
      <c r="C811" s="249"/>
      <c r="D811" s="249"/>
      <c r="E811" s="249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249"/>
      <c r="Q811" s="249"/>
      <c r="R811" s="249"/>
      <c r="S811" s="250"/>
      <c r="T811" s="249"/>
      <c r="U811" s="249"/>
      <c r="V811" s="249"/>
      <c r="W811" s="249"/>
      <c r="X811" s="249"/>
      <c r="Y811" s="249"/>
      <c r="Z811" s="249"/>
      <c r="AA811" s="249"/>
      <c r="AB811" s="198"/>
    </row>
    <row r="812" spans="1:28" s="220" customFormat="1" ht="12.75">
      <c r="A812" s="251"/>
      <c r="B812" s="249"/>
      <c r="C812" s="249"/>
      <c r="D812" s="249"/>
      <c r="E812" s="249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249"/>
      <c r="Q812" s="249"/>
      <c r="R812" s="249"/>
      <c r="S812" s="250"/>
      <c r="T812" s="249"/>
      <c r="U812" s="249"/>
      <c r="V812" s="249"/>
      <c r="W812" s="249"/>
      <c r="X812" s="249"/>
      <c r="Y812" s="249"/>
      <c r="Z812" s="249"/>
      <c r="AA812" s="249"/>
      <c r="AB812" s="198"/>
    </row>
    <row r="813" spans="1:28" s="220" customFormat="1" ht="12.75">
      <c r="A813" s="251"/>
      <c r="B813" s="249"/>
      <c r="C813" s="249"/>
      <c r="D813" s="249"/>
      <c r="E813" s="249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249"/>
      <c r="Q813" s="249"/>
      <c r="R813" s="249"/>
      <c r="S813" s="250"/>
      <c r="T813" s="249"/>
      <c r="U813" s="249"/>
      <c r="V813" s="249"/>
      <c r="W813" s="249"/>
      <c r="X813" s="249"/>
      <c r="Y813" s="249"/>
      <c r="Z813" s="249"/>
      <c r="AA813" s="249"/>
      <c r="AB813" s="198"/>
    </row>
    <row r="814" spans="1:28" s="220" customFormat="1" ht="12.75">
      <c r="A814" s="251"/>
      <c r="B814" s="249"/>
      <c r="C814" s="249"/>
      <c r="D814" s="249"/>
      <c r="E814" s="249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249"/>
      <c r="Q814" s="249"/>
      <c r="R814" s="249"/>
      <c r="S814" s="250"/>
      <c r="T814" s="249"/>
      <c r="U814" s="249"/>
      <c r="V814" s="249"/>
      <c r="W814" s="249"/>
      <c r="X814" s="249"/>
      <c r="Y814" s="249"/>
      <c r="Z814" s="249"/>
      <c r="AA814" s="249"/>
      <c r="AB814" s="198"/>
    </row>
    <row r="815" spans="1:28" s="220" customFormat="1" ht="12.75">
      <c r="A815" s="251"/>
      <c r="B815" s="249"/>
      <c r="C815" s="249"/>
      <c r="D815" s="249"/>
      <c r="E815" s="249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249"/>
      <c r="Q815" s="249"/>
      <c r="R815" s="249"/>
      <c r="S815" s="250"/>
      <c r="T815" s="249"/>
      <c r="U815" s="249"/>
      <c r="V815" s="249"/>
      <c r="W815" s="249"/>
      <c r="X815" s="249"/>
      <c r="Y815" s="249"/>
      <c r="Z815" s="249"/>
      <c r="AA815" s="249"/>
      <c r="AB815" s="198"/>
    </row>
    <row r="816" spans="1:28" s="220" customFormat="1" ht="12.75">
      <c r="A816" s="251"/>
      <c r="B816" s="249"/>
      <c r="C816" s="249"/>
      <c r="D816" s="249"/>
      <c r="E816" s="249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249"/>
      <c r="Q816" s="249"/>
      <c r="R816" s="249"/>
      <c r="S816" s="250"/>
      <c r="T816" s="249"/>
      <c r="U816" s="249"/>
      <c r="V816" s="249"/>
      <c r="W816" s="249"/>
      <c r="X816" s="249"/>
      <c r="Y816" s="249"/>
      <c r="Z816" s="249"/>
      <c r="AA816" s="249"/>
      <c r="AB816" s="198"/>
    </row>
    <row r="817" spans="1:28" s="220" customFormat="1" ht="12.75">
      <c r="A817" s="251"/>
      <c r="B817" s="249"/>
      <c r="C817" s="249"/>
      <c r="D817" s="249"/>
      <c r="E817" s="249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249"/>
      <c r="Q817" s="249"/>
      <c r="R817" s="249"/>
      <c r="S817" s="250"/>
      <c r="T817" s="249"/>
      <c r="U817" s="249"/>
      <c r="V817" s="249"/>
      <c r="W817" s="249"/>
      <c r="X817" s="249"/>
      <c r="Y817" s="249"/>
      <c r="Z817" s="249"/>
      <c r="AA817" s="249"/>
      <c r="AB817" s="198"/>
    </row>
    <row r="818" spans="1:28" s="220" customFormat="1" ht="12.75">
      <c r="A818" s="251"/>
      <c r="B818" s="249"/>
      <c r="C818" s="249"/>
      <c r="D818" s="249"/>
      <c r="E818" s="249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249"/>
      <c r="Q818" s="249"/>
      <c r="R818" s="249"/>
      <c r="S818" s="250"/>
      <c r="T818" s="249"/>
      <c r="U818" s="249"/>
      <c r="V818" s="249"/>
      <c r="W818" s="249"/>
      <c r="X818" s="249"/>
      <c r="Y818" s="249"/>
      <c r="Z818" s="249"/>
      <c r="AA818" s="249"/>
      <c r="AB818" s="198"/>
    </row>
    <row r="819" spans="1:28" s="220" customFormat="1" ht="12.75">
      <c r="A819" s="251"/>
      <c r="B819" s="249"/>
      <c r="C819" s="249"/>
      <c r="D819" s="249"/>
      <c r="E819" s="249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249"/>
      <c r="Q819" s="249"/>
      <c r="R819" s="249"/>
      <c r="S819" s="250"/>
      <c r="T819" s="249"/>
      <c r="U819" s="249"/>
      <c r="V819" s="249"/>
      <c r="W819" s="249"/>
      <c r="X819" s="249"/>
      <c r="Y819" s="249"/>
      <c r="Z819" s="249"/>
      <c r="AA819" s="249"/>
      <c r="AB819" s="198"/>
    </row>
    <row r="820" spans="1:28" s="220" customFormat="1" ht="12.75">
      <c r="A820" s="251"/>
      <c r="B820" s="249"/>
      <c r="C820" s="249"/>
      <c r="D820" s="249"/>
      <c r="E820" s="249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249"/>
      <c r="Q820" s="249"/>
      <c r="R820" s="249"/>
      <c r="S820" s="250"/>
      <c r="T820" s="249"/>
      <c r="U820" s="249"/>
      <c r="V820" s="249"/>
      <c r="W820" s="249"/>
      <c r="X820" s="249"/>
      <c r="Y820" s="249"/>
      <c r="Z820" s="249"/>
      <c r="AA820" s="249"/>
      <c r="AB820" s="198"/>
    </row>
    <row r="821" spans="1:28" s="220" customFormat="1" ht="12.75">
      <c r="A821" s="251"/>
      <c r="B821" s="249"/>
      <c r="C821" s="249"/>
      <c r="D821" s="249"/>
      <c r="E821" s="249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249"/>
      <c r="Q821" s="249"/>
      <c r="R821" s="249"/>
      <c r="S821" s="250"/>
      <c r="T821" s="249"/>
      <c r="U821" s="249"/>
      <c r="V821" s="249"/>
      <c r="W821" s="249"/>
      <c r="X821" s="249"/>
      <c r="Y821" s="249"/>
      <c r="Z821" s="249"/>
      <c r="AA821" s="249"/>
      <c r="AB821" s="198"/>
    </row>
    <row r="822" spans="1:28" s="220" customFormat="1" ht="12.75">
      <c r="A822" s="251"/>
      <c r="B822" s="249"/>
      <c r="C822" s="249"/>
      <c r="D822" s="249"/>
      <c r="E822" s="249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249"/>
      <c r="Q822" s="249"/>
      <c r="R822" s="249"/>
      <c r="S822" s="250"/>
      <c r="T822" s="249"/>
      <c r="U822" s="249"/>
      <c r="V822" s="249"/>
      <c r="W822" s="249"/>
      <c r="X822" s="249"/>
      <c r="Y822" s="249"/>
      <c r="Z822" s="249"/>
      <c r="AA822" s="249"/>
      <c r="AB822" s="198"/>
    </row>
    <row r="823" spans="1:28" s="220" customFormat="1" ht="12.75">
      <c r="A823" s="251"/>
      <c r="B823" s="249"/>
      <c r="C823" s="249"/>
      <c r="D823" s="249"/>
      <c r="E823" s="249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249"/>
      <c r="Q823" s="249"/>
      <c r="R823" s="249"/>
      <c r="S823" s="250"/>
      <c r="T823" s="249"/>
      <c r="U823" s="249"/>
      <c r="V823" s="249"/>
      <c r="W823" s="249"/>
      <c r="X823" s="249"/>
      <c r="Y823" s="249"/>
      <c r="Z823" s="249"/>
      <c r="AA823" s="249"/>
      <c r="AB823" s="198"/>
    </row>
    <row r="824" spans="1:28" s="220" customFormat="1" ht="12.75">
      <c r="A824" s="251"/>
      <c r="B824" s="249"/>
      <c r="C824" s="249"/>
      <c r="D824" s="249"/>
      <c r="E824" s="249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249"/>
      <c r="Q824" s="249"/>
      <c r="R824" s="249"/>
      <c r="S824" s="250"/>
      <c r="T824" s="249"/>
      <c r="U824" s="249"/>
      <c r="V824" s="249"/>
      <c r="W824" s="249"/>
      <c r="X824" s="249"/>
      <c r="Y824" s="249"/>
      <c r="Z824" s="249"/>
      <c r="AA824" s="249"/>
      <c r="AB824" s="198"/>
    </row>
    <row r="825" spans="1:28" s="220" customFormat="1" ht="12.75">
      <c r="A825" s="251"/>
      <c r="B825" s="249"/>
      <c r="C825" s="249"/>
      <c r="D825" s="249"/>
      <c r="E825" s="249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249"/>
      <c r="Q825" s="249"/>
      <c r="R825" s="249"/>
      <c r="S825" s="250"/>
      <c r="T825" s="249"/>
      <c r="U825" s="249"/>
      <c r="V825" s="249"/>
      <c r="W825" s="249"/>
      <c r="X825" s="249"/>
      <c r="Y825" s="249"/>
      <c r="Z825" s="249"/>
      <c r="AA825" s="249"/>
      <c r="AB825" s="198"/>
    </row>
    <row r="826" spans="1:28" s="220" customFormat="1" ht="12.75">
      <c r="A826" s="251"/>
      <c r="B826" s="249"/>
      <c r="C826" s="249"/>
      <c r="D826" s="249"/>
      <c r="E826" s="249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249"/>
      <c r="Q826" s="249"/>
      <c r="R826" s="249"/>
      <c r="S826" s="250"/>
      <c r="T826" s="249"/>
      <c r="U826" s="249"/>
      <c r="V826" s="249"/>
      <c r="W826" s="249"/>
      <c r="X826" s="249"/>
      <c r="Y826" s="249"/>
      <c r="Z826" s="249"/>
      <c r="AA826" s="249"/>
      <c r="AB826" s="198"/>
    </row>
    <row r="827" spans="1:28" s="220" customFormat="1" ht="12.75">
      <c r="A827" s="251"/>
      <c r="B827" s="249"/>
      <c r="C827" s="249"/>
      <c r="D827" s="249"/>
      <c r="E827" s="249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249"/>
      <c r="Q827" s="249"/>
      <c r="R827" s="249"/>
      <c r="S827" s="250"/>
      <c r="T827" s="249"/>
      <c r="U827" s="249"/>
      <c r="V827" s="249"/>
      <c r="W827" s="249"/>
      <c r="X827" s="249"/>
      <c r="Y827" s="249"/>
      <c r="Z827" s="249"/>
      <c r="AA827" s="249"/>
      <c r="AB827" s="198"/>
    </row>
    <row r="828" spans="1:28" s="220" customFormat="1" ht="12.75">
      <c r="A828" s="251"/>
      <c r="B828" s="249"/>
      <c r="C828" s="249"/>
      <c r="D828" s="249"/>
      <c r="E828" s="249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249"/>
      <c r="Q828" s="249"/>
      <c r="R828" s="249"/>
      <c r="S828" s="250"/>
      <c r="T828" s="249"/>
      <c r="U828" s="249"/>
      <c r="V828" s="249"/>
      <c r="W828" s="249"/>
      <c r="X828" s="249"/>
      <c r="Y828" s="249"/>
      <c r="Z828" s="249"/>
      <c r="AA828" s="249"/>
      <c r="AB828" s="198"/>
    </row>
    <row r="829" spans="1:28" s="220" customFormat="1" ht="12.75">
      <c r="A829" s="251"/>
      <c r="B829" s="249"/>
      <c r="C829" s="249"/>
      <c r="D829" s="249"/>
      <c r="E829" s="249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249"/>
      <c r="Q829" s="249"/>
      <c r="R829" s="249"/>
      <c r="S829" s="250"/>
      <c r="T829" s="249"/>
      <c r="U829" s="249"/>
      <c r="V829" s="249"/>
      <c r="W829" s="249"/>
      <c r="X829" s="249"/>
      <c r="Y829" s="249"/>
      <c r="Z829" s="249"/>
      <c r="AA829" s="249"/>
      <c r="AB829" s="198"/>
    </row>
    <row r="830" spans="1:28" s="220" customFormat="1" ht="12.75">
      <c r="A830" s="251"/>
      <c r="B830" s="249"/>
      <c r="C830" s="249"/>
      <c r="D830" s="249"/>
      <c r="E830" s="249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249"/>
      <c r="Q830" s="249"/>
      <c r="R830" s="249"/>
      <c r="S830" s="250"/>
      <c r="T830" s="249"/>
      <c r="U830" s="249"/>
      <c r="V830" s="249"/>
      <c r="W830" s="249"/>
      <c r="X830" s="249"/>
      <c r="Y830" s="249"/>
      <c r="Z830" s="249"/>
      <c r="AA830" s="249"/>
      <c r="AB830" s="198"/>
    </row>
    <row r="831" spans="1:28" s="220" customFormat="1" ht="12.75">
      <c r="A831" s="251"/>
      <c r="B831" s="249"/>
      <c r="C831" s="249"/>
      <c r="D831" s="249"/>
      <c r="E831" s="249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249"/>
      <c r="Q831" s="249"/>
      <c r="R831" s="249"/>
      <c r="S831" s="250"/>
      <c r="T831" s="249"/>
      <c r="U831" s="249"/>
      <c r="V831" s="249"/>
      <c r="W831" s="249"/>
      <c r="X831" s="249"/>
      <c r="Y831" s="249"/>
      <c r="Z831" s="249"/>
      <c r="AA831" s="249"/>
      <c r="AB831" s="198"/>
    </row>
    <row r="832" spans="1:28" s="220" customFormat="1" ht="12.75">
      <c r="A832" s="251"/>
      <c r="B832" s="249"/>
      <c r="C832" s="249"/>
      <c r="D832" s="249"/>
      <c r="E832" s="249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249"/>
      <c r="Q832" s="249"/>
      <c r="R832" s="249"/>
      <c r="S832" s="250"/>
      <c r="T832" s="249"/>
      <c r="U832" s="249"/>
      <c r="V832" s="249"/>
      <c r="W832" s="249"/>
      <c r="X832" s="249"/>
      <c r="Y832" s="249"/>
      <c r="Z832" s="249"/>
      <c r="AA832" s="249"/>
      <c r="AB832" s="198"/>
    </row>
    <row r="833" spans="1:28" s="220" customFormat="1" ht="12.75">
      <c r="A833" s="251"/>
      <c r="B833" s="249"/>
      <c r="C833" s="249"/>
      <c r="D833" s="249"/>
      <c r="E833" s="249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249"/>
      <c r="Q833" s="249"/>
      <c r="R833" s="249"/>
      <c r="S833" s="250"/>
      <c r="T833" s="249"/>
      <c r="U833" s="249"/>
      <c r="V833" s="249"/>
      <c r="W833" s="249"/>
      <c r="X833" s="249"/>
      <c r="Y833" s="249"/>
      <c r="Z833" s="249"/>
      <c r="AA833" s="249"/>
      <c r="AB833" s="198"/>
    </row>
    <row r="834" spans="1:28" s="220" customFormat="1" ht="12.75">
      <c r="A834" s="251"/>
      <c r="B834" s="249"/>
      <c r="C834" s="249"/>
      <c r="D834" s="249"/>
      <c r="E834" s="249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249"/>
      <c r="Q834" s="249"/>
      <c r="R834" s="249"/>
      <c r="S834" s="250"/>
      <c r="T834" s="249"/>
      <c r="U834" s="249"/>
      <c r="V834" s="249"/>
      <c r="W834" s="249"/>
      <c r="X834" s="249"/>
      <c r="Y834" s="249"/>
      <c r="Z834" s="249"/>
      <c r="AA834" s="249"/>
      <c r="AB834" s="198"/>
    </row>
    <row r="835" spans="1:28" s="220" customFormat="1" ht="12.75">
      <c r="A835" s="251"/>
      <c r="B835" s="249"/>
      <c r="C835" s="249"/>
      <c r="D835" s="249"/>
      <c r="E835" s="249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249"/>
      <c r="Q835" s="249"/>
      <c r="R835" s="249"/>
      <c r="S835" s="250"/>
      <c r="T835" s="249"/>
      <c r="U835" s="249"/>
      <c r="V835" s="249"/>
      <c r="W835" s="249"/>
      <c r="X835" s="249"/>
      <c r="Y835" s="249"/>
      <c r="Z835" s="249"/>
      <c r="AA835" s="249"/>
      <c r="AB835" s="198"/>
    </row>
    <row r="836" spans="1:28" s="220" customFormat="1" ht="12.75">
      <c r="A836" s="251"/>
      <c r="B836" s="249"/>
      <c r="C836" s="249"/>
      <c r="D836" s="249"/>
      <c r="E836" s="249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249"/>
      <c r="Q836" s="249"/>
      <c r="R836" s="249"/>
      <c r="S836" s="250"/>
      <c r="T836" s="249"/>
      <c r="U836" s="249"/>
      <c r="V836" s="249"/>
      <c r="W836" s="249"/>
      <c r="X836" s="249"/>
      <c r="Y836" s="249"/>
      <c r="Z836" s="249"/>
      <c r="AA836" s="249"/>
      <c r="AB836" s="198"/>
    </row>
    <row r="837" spans="1:28" s="220" customFormat="1" ht="12.75">
      <c r="A837" s="251"/>
      <c r="B837" s="249"/>
      <c r="C837" s="249"/>
      <c r="D837" s="249"/>
      <c r="E837" s="249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249"/>
      <c r="Q837" s="249"/>
      <c r="R837" s="249"/>
      <c r="S837" s="250"/>
      <c r="T837" s="249"/>
      <c r="U837" s="249"/>
      <c r="V837" s="249"/>
      <c r="W837" s="249"/>
      <c r="X837" s="249"/>
      <c r="Y837" s="249"/>
      <c r="Z837" s="249"/>
      <c r="AA837" s="249"/>
      <c r="AB837" s="198"/>
    </row>
    <row r="838" spans="1:28" s="220" customFormat="1" ht="12.75">
      <c r="A838" s="251"/>
      <c r="B838" s="249"/>
      <c r="C838" s="249"/>
      <c r="D838" s="249"/>
      <c r="E838" s="249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249"/>
      <c r="Q838" s="249"/>
      <c r="R838" s="249"/>
      <c r="S838" s="250"/>
      <c r="T838" s="249"/>
      <c r="U838" s="249"/>
      <c r="V838" s="249"/>
      <c r="W838" s="249"/>
      <c r="X838" s="249"/>
      <c r="Y838" s="249"/>
      <c r="Z838" s="249"/>
      <c r="AA838" s="249"/>
      <c r="AB838" s="198"/>
    </row>
    <row r="839" spans="1:28" s="220" customFormat="1" ht="12.75">
      <c r="A839" s="251"/>
      <c r="B839" s="249"/>
      <c r="C839" s="249"/>
      <c r="D839" s="249"/>
      <c r="E839" s="249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249"/>
      <c r="Q839" s="249"/>
      <c r="R839" s="249"/>
      <c r="S839" s="250"/>
      <c r="T839" s="249"/>
      <c r="U839" s="249"/>
      <c r="V839" s="249"/>
      <c r="W839" s="249"/>
      <c r="X839" s="249"/>
      <c r="Y839" s="249"/>
      <c r="Z839" s="249"/>
      <c r="AA839" s="249"/>
      <c r="AB839" s="198"/>
    </row>
    <row r="840" spans="1:28" s="220" customFormat="1" ht="12.75">
      <c r="A840" s="251"/>
      <c r="B840" s="249"/>
      <c r="C840" s="249"/>
      <c r="D840" s="249"/>
      <c r="E840" s="249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249"/>
      <c r="Q840" s="249"/>
      <c r="R840" s="249"/>
      <c r="S840" s="250"/>
      <c r="T840" s="249"/>
      <c r="U840" s="249"/>
      <c r="V840" s="249"/>
      <c r="W840" s="249"/>
      <c r="X840" s="249"/>
      <c r="Y840" s="249"/>
      <c r="Z840" s="249"/>
      <c r="AA840" s="249"/>
      <c r="AB840" s="198"/>
    </row>
    <row r="841" spans="1:28" s="220" customFormat="1" ht="12.75">
      <c r="A841" s="251"/>
      <c r="B841" s="249"/>
      <c r="C841" s="249"/>
      <c r="D841" s="249"/>
      <c r="E841" s="249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249"/>
      <c r="Q841" s="249"/>
      <c r="R841" s="249"/>
      <c r="S841" s="250"/>
      <c r="T841" s="249"/>
      <c r="U841" s="249"/>
      <c r="V841" s="249"/>
      <c r="W841" s="249"/>
      <c r="X841" s="249"/>
      <c r="Y841" s="249"/>
      <c r="Z841" s="249"/>
      <c r="AA841" s="249"/>
      <c r="AB841" s="198"/>
    </row>
    <row r="842" spans="1:28" s="220" customFormat="1" ht="12.75">
      <c r="A842" s="251"/>
      <c r="B842" s="249"/>
      <c r="C842" s="249"/>
      <c r="D842" s="249"/>
      <c r="E842" s="249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249"/>
      <c r="Q842" s="249"/>
      <c r="R842" s="249"/>
      <c r="S842" s="250"/>
      <c r="T842" s="249"/>
      <c r="U842" s="249"/>
      <c r="V842" s="249"/>
      <c r="W842" s="249"/>
      <c r="X842" s="249"/>
      <c r="Y842" s="249"/>
      <c r="Z842" s="249"/>
      <c r="AA842" s="249"/>
      <c r="AB842" s="198"/>
    </row>
    <row r="843" spans="1:28" s="220" customFormat="1" ht="12.75">
      <c r="A843" s="251"/>
      <c r="B843" s="249"/>
      <c r="C843" s="249"/>
      <c r="D843" s="249"/>
      <c r="E843" s="249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249"/>
      <c r="Q843" s="249"/>
      <c r="R843" s="249"/>
      <c r="S843" s="250"/>
      <c r="T843" s="249"/>
      <c r="U843" s="249"/>
      <c r="V843" s="249"/>
      <c r="W843" s="249"/>
      <c r="X843" s="249"/>
      <c r="Y843" s="249"/>
      <c r="Z843" s="249"/>
      <c r="AA843" s="249"/>
      <c r="AB843" s="198"/>
    </row>
    <row r="844" spans="1:28" s="220" customFormat="1" ht="12.75">
      <c r="A844" s="251"/>
      <c r="B844" s="249"/>
      <c r="C844" s="249"/>
      <c r="D844" s="249"/>
      <c r="E844" s="249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249"/>
      <c r="Q844" s="249"/>
      <c r="R844" s="249"/>
      <c r="S844" s="250"/>
      <c r="T844" s="249"/>
      <c r="U844" s="249"/>
      <c r="V844" s="249"/>
      <c r="W844" s="249"/>
      <c r="X844" s="249"/>
      <c r="Y844" s="249"/>
      <c r="Z844" s="249"/>
      <c r="AA844" s="249"/>
      <c r="AB844" s="198"/>
    </row>
    <row r="845" spans="1:28" s="220" customFormat="1" ht="12.75">
      <c r="A845" s="251"/>
      <c r="B845" s="249"/>
      <c r="C845" s="249"/>
      <c r="D845" s="249"/>
      <c r="E845" s="249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249"/>
      <c r="Q845" s="249"/>
      <c r="R845" s="249"/>
      <c r="S845" s="250"/>
      <c r="T845" s="249"/>
      <c r="U845" s="249"/>
      <c r="V845" s="249"/>
      <c r="W845" s="249"/>
      <c r="X845" s="249"/>
      <c r="Y845" s="249"/>
      <c r="Z845" s="249"/>
      <c r="AA845" s="249"/>
      <c r="AB845" s="198"/>
    </row>
    <row r="846" spans="1:28" s="220" customFormat="1" ht="12.75">
      <c r="A846" s="251"/>
      <c r="B846" s="249"/>
      <c r="C846" s="249"/>
      <c r="D846" s="249"/>
      <c r="E846" s="249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249"/>
      <c r="Q846" s="249"/>
      <c r="R846" s="249"/>
      <c r="S846" s="250"/>
      <c r="T846" s="249"/>
      <c r="U846" s="249"/>
      <c r="V846" s="249"/>
      <c r="W846" s="249"/>
      <c r="X846" s="249"/>
      <c r="Y846" s="249"/>
      <c r="Z846" s="249"/>
      <c r="AA846" s="249"/>
      <c r="AB846" s="198"/>
    </row>
    <row r="847" spans="1:28" s="220" customFormat="1" ht="12.75">
      <c r="A847" s="251"/>
      <c r="B847" s="249"/>
      <c r="C847" s="249"/>
      <c r="D847" s="249"/>
      <c r="E847" s="249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249"/>
      <c r="Q847" s="249"/>
      <c r="R847" s="249"/>
      <c r="S847" s="250"/>
      <c r="T847" s="249"/>
      <c r="U847" s="249"/>
      <c r="V847" s="249"/>
      <c r="W847" s="249"/>
      <c r="X847" s="249"/>
      <c r="Y847" s="249"/>
      <c r="Z847" s="249"/>
      <c r="AA847" s="249"/>
      <c r="AB847" s="198"/>
    </row>
    <row r="848" spans="1:28" s="220" customFormat="1" ht="12.75">
      <c r="A848" s="251"/>
      <c r="B848" s="249"/>
      <c r="C848" s="249"/>
      <c r="D848" s="249"/>
      <c r="E848" s="249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249"/>
      <c r="Q848" s="249"/>
      <c r="R848" s="249"/>
      <c r="S848" s="250"/>
      <c r="T848" s="249"/>
      <c r="U848" s="249"/>
      <c r="V848" s="249"/>
      <c r="W848" s="249"/>
      <c r="X848" s="249"/>
      <c r="Y848" s="249"/>
      <c r="Z848" s="249"/>
      <c r="AA848" s="249"/>
      <c r="AB848" s="198"/>
    </row>
    <row r="849" spans="1:28" s="220" customFormat="1" ht="12.75">
      <c r="A849" s="251"/>
      <c r="B849" s="249"/>
      <c r="C849" s="249"/>
      <c r="D849" s="249"/>
      <c r="E849" s="249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249"/>
      <c r="Q849" s="249"/>
      <c r="R849" s="249"/>
      <c r="S849" s="250"/>
      <c r="T849" s="249"/>
      <c r="U849" s="249"/>
      <c r="V849" s="249"/>
      <c r="W849" s="249"/>
      <c r="X849" s="249"/>
      <c r="Y849" s="249"/>
      <c r="Z849" s="249"/>
      <c r="AA849" s="249"/>
      <c r="AB849" s="198"/>
    </row>
    <row r="850" spans="1:28" s="220" customFormat="1" ht="12.75">
      <c r="A850" s="251"/>
      <c r="B850" s="249"/>
      <c r="C850" s="249"/>
      <c r="D850" s="249"/>
      <c r="E850" s="249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249"/>
      <c r="Q850" s="249"/>
      <c r="R850" s="249"/>
      <c r="S850" s="250"/>
      <c r="T850" s="249"/>
      <c r="U850" s="249"/>
      <c r="V850" s="249"/>
      <c r="W850" s="249"/>
      <c r="X850" s="249"/>
      <c r="Y850" s="249"/>
      <c r="Z850" s="249"/>
      <c r="AA850" s="249"/>
      <c r="AB850" s="198"/>
    </row>
    <row r="851" spans="1:28" s="220" customFormat="1" ht="12.75">
      <c r="A851" s="251"/>
      <c r="B851" s="249"/>
      <c r="C851" s="249"/>
      <c r="D851" s="249"/>
      <c r="E851" s="249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249"/>
      <c r="Q851" s="249"/>
      <c r="R851" s="249"/>
      <c r="S851" s="250"/>
      <c r="T851" s="249"/>
      <c r="U851" s="249"/>
      <c r="V851" s="249"/>
      <c r="W851" s="249"/>
      <c r="X851" s="249"/>
      <c r="Y851" s="249"/>
      <c r="Z851" s="249"/>
      <c r="AA851" s="249"/>
      <c r="AB851" s="198"/>
    </row>
    <row r="852" spans="1:28" s="220" customFormat="1" ht="12.75">
      <c r="A852" s="251"/>
      <c r="B852" s="249"/>
      <c r="C852" s="249"/>
      <c r="D852" s="249"/>
      <c r="E852" s="249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249"/>
      <c r="Q852" s="249"/>
      <c r="R852" s="249"/>
      <c r="S852" s="250"/>
      <c r="T852" s="249"/>
      <c r="U852" s="249"/>
      <c r="V852" s="249"/>
      <c r="W852" s="249"/>
      <c r="X852" s="249"/>
      <c r="Y852" s="249"/>
      <c r="Z852" s="249"/>
      <c r="AA852" s="249"/>
      <c r="AB852" s="198"/>
    </row>
    <row r="853" spans="1:28" s="220" customFormat="1" ht="12.75">
      <c r="A853" s="251"/>
      <c r="B853" s="249"/>
      <c r="C853" s="249"/>
      <c r="D853" s="249"/>
      <c r="E853" s="249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249"/>
      <c r="Q853" s="249"/>
      <c r="R853" s="249"/>
      <c r="S853" s="250"/>
      <c r="T853" s="249"/>
      <c r="U853" s="249"/>
      <c r="V853" s="249"/>
      <c r="W853" s="249"/>
      <c r="X853" s="249"/>
      <c r="Y853" s="249"/>
      <c r="Z853" s="249"/>
      <c r="AA853" s="249"/>
      <c r="AB853" s="198"/>
    </row>
    <row r="854" spans="1:28" s="220" customFormat="1" ht="12.75">
      <c r="A854" s="251"/>
      <c r="B854" s="249"/>
      <c r="C854" s="249"/>
      <c r="D854" s="249"/>
      <c r="E854" s="249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249"/>
      <c r="Q854" s="249"/>
      <c r="R854" s="249"/>
      <c r="S854" s="250"/>
      <c r="T854" s="249"/>
      <c r="U854" s="249"/>
      <c r="V854" s="249"/>
      <c r="W854" s="249"/>
      <c r="X854" s="249"/>
      <c r="Y854" s="249"/>
      <c r="Z854" s="249"/>
      <c r="AA854" s="249"/>
      <c r="AB854" s="198"/>
    </row>
    <row r="855" spans="1:28" s="220" customFormat="1" ht="12.75">
      <c r="A855" s="251"/>
      <c r="B855" s="249"/>
      <c r="C855" s="249"/>
      <c r="D855" s="249"/>
      <c r="E855" s="249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249"/>
      <c r="Q855" s="249"/>
      <c r="R855" s="249"/>
      <c r="S855" s="250"/>
      <c r="T855" s="249"/>
      <c r="U855" s="249"/>
      <c r="V855" s="249"/>
      <c r="W855" s="249"/>
      <c r="X855" s="249"/>
      <c r="Y855" s="249"/>
      <c r="Z855" s="249"/>
      <c r="AA855" s="249"/>
      <c r="AB855" s="198"/>
    </row>
    <row r="856" spans="1:28" s="220" customFormat="1" ht="12.75">
      <c r="A856" s="251"/>
      <c r="B856" s="249"/>
      <c r="C856" s="249"/>
      <c r="D856" s="249"/>
      <c r="E856" s="249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249"/>
      <c r="Q856" s="249"/>
      <c r="R856" s="249"/>
      <c r="S856" s="250"/>
      <c r="T856" s="249"/>
      <c r="U856" s="249"/>
      <c r="V856" s="249"/>
      <c r="W856" s="249"/>
      <c r="X856" s="249"/>
      <c r="Y856" s="249"/>
      <c r="Z856" s="249"/>
      <c r="AA856" s="249"/>
      <c r="AB856" s="198"/>
    </row>
    <row r="857" spans="1:28" s="220" customFormat="1" ht="12.75">
      <c r="A857" s="251"/>
      <c r="B857" s="249"/>
      <c r="C857" s="249"/>
      <c r="D857" s="249"/>
      <c r="E857" s="249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249"/>
      <c r="Q857" s="249"/>
      <c r="R857" s="249"/>
      <c r="S857" s="250"/>
      <c r="T857" s="249"/>
      <c r="U857" s="249"/>
      <c r="V857" s="249"/>
      <c r="W857" s="249"/>
      <c r="X857" s="249"/>
      <c r="Y857" s="249"/>
      <c r="Z857" s="249"/>
      <c r="AA857" s="249"/>
      <c r="AB857" s="198"/>
    </row>
    <row r="858" spans="1:28" s="220" customFormat="1" ht="12.75">
      <c r="A858" s="251"/>
      <c r="B858" s="249"/>
      <c r="C858" s="249"/>
      <c r="D858" s="249"/>
      <c r="E858" s="249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249"/>
      <c r="Q858" s="249"/>
      <c r="R858" s="249"/>
      <c r="S858" s="250"/>
      <c r="T858" s="249"/>
      <c r="U858" s="249"/>
      <c r="V858" s="249"/>
      <c r="W858" s="249"/>
      <c r="X858" s="249"/>
      <c r="Y858" s="249"/>
      <c r="Z858" s="249"/>
      <c r="AA858" s="249"/>
      <c r="AB858" s="198"/>
    </row>
    <row r="859" spans="1:28" s="220" customFormat="1" ht="12.75">
      <c r="A859" s="251"/>
      <c r="B859" s="249"/>
      <c r="C859" s="249"/>
      <c r="D859" s="249"/>
      <c r="E859" s="249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249"/>
      <c r="Q859" s="249"/>
      <c r="R859" s="249"/>
      <c r="S859" s="250"/>
      <c r="T859" s="249"/>
      <c r="U859" s="249"/>
      <c r="V859" s="249"/>
      <c r="W859" s="249"/>
      <c r="X859" s="249"/>
      <c r="Y859" s="249"/>
      <c r="Z859" s="249"/>
      <c r="AA859" s="249"/>
      <c r="AB859" s="198"/>
    </row>
    <row r="860" spans="1:28" s="220" customFormat="1" ht="12.75">
      <c r="A860" s="251"/>
      <c r="B860" s="249"/>
      <c r="C860" s="249"/>
      <c r="D860" s="249"/>
      <c r="E860" s="249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249"/>
      <c r="Q860" s="249"/>
      <c r="R860" s="249"/>
      <c r="S860" s="250"/>
      <c r="T860" s="249"/>
      <c r="U860" s="249"/>
      <c r="V860" s="249"/>
      <c r="W860" s="249"/>
      <c r="X860" s="249"/>
      <c r="Y860" s="249"/>
      <c r="Z860" s="249"/>
      <c r="AA860" s="249"/>
      <c r="AB860" s="198"/>
    </row>
    <row r="861" spans="1:28" s="220" customFormat="1" ht="12.75">
      <c r="A861" s="251"/>
      <c r="B861" s="249"/>
      <c r="C861" s="249"/>
      <c r="D861" s="249"/>
      <c r="E861" s="249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249"/>
      <c r="Q861" s="249"/>
      <c r="R861" s="249"/>
      <c r="S861" s="250"/>
      <c r="T861" s="249"/>
      <c r="U861" s="249"/>
      <c r="V861" s="249"/>
      <c r="W861" s="249"/>
      <c r="X861" s="249"/>
      <c r="Y861" s="249"/>
      <c r="Z861" s="249"/>
      <c r="AA861" s="249"/>
      <c r="AB861" s="198"/>
    </row>
    <row r="862" spans="1:28" s="220" customFormat="1" ht="12.75">
      <c r="A862" s="251"/>
      <c r="B862" s="249"/>
      <c r="C862" s="249"/>
      <c r="D862" s="249"/>
      <c r="E862" s="249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249"/>
      <c r="Q862" s="249"/>
      <c r="R862" s="249"/>
      <c r="S862" s="250"/>
      <c r="T862" s="249"/>
      <c r="U862" s="249"/>
      <c r="V862" s="249"/>
      <c r="W862" s="249"/>
      <c r="X862" s="249"/>
      <c r="Y862" s="249"/>
      <c r="Z862" s="249"/>
      <c r="AA862" s="249"/>
      <c r="AB862" s="198"/>
    </row>
    <row r="863" spans="1:28" s="220" customFormat="1" ht="12.75">
      <c r="A863" s="251"/>
      <c r="B863" s="249"/>
      <c r="C863" s="249"/>
      <c r="D863" s="249"/>
      <c r="E863" s="249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249"/>
      <c r="Q863" s="249"/>
      <c r="R863" s="249"/>
      <c r="S863" s="250"/>
      <c r="T863" s="249"/>
      <c r="U863" s="249"/>
      <c r="V863" s="249"/>
      <c r="W863" s="249"/>
      <c r="X863" s="249"/>
      <c r="Y863" s="249"/>
      <c r="Z863" s="249"/>
      <c r="AA863" s="249"/>
      <c r="AB863" s="198"/>
    </row>
    <row r="864" spans="1:28" s="220" customFormat="1" ht="12.75">
      <c r="A864" s="251"/>
      <c r="B864" s="249"/>
      <c r="C864" s="249"/>
      <c r="D864" s="249"/>
      <c r="E864" s="249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249"/>
      <c r="Q864" s="249"/>
      <c r="R864" s="249"/>
      <c r="S864" s="250"/>
      <c r="T864" s="249"/>
      <c r="U864" s="249"/>
      <c r="V864" s="249"/>
      <c r="W864" s="249"/>
      <c r="X864" s="249"/>
      <c r="Y864" s="249"/>
      <c r="Z864" s="249"/>
      <c r="AA864" s="249"/>
      <c r="AB864" s="198"/>
    </row>
    <row r="865" spans="1:28" s="220" customFormat="1" ht="12.75">
      <c r="A865" s="251"/>
      <c r="B865" s="249"/>
      <c r="C865" s="249"/>
      <c r="D865" s="249"/>
      <c r="E865" s="249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249"/>
      <c r="Q865" s="249"/>
      <c r="R865" s="249"/>
      <c r="S865" s="250"/>
      <c r="T865" s="249"/>
      <c r="U865" s="249"/>
      <c r="V865" s="249"/>
      <c r="W865" s="249"/>
      <c r="X865" s="249"/>
      <c r="Y865" s="249"/>
      <c r="Z865" s="249"/>
      <c r="AA865" s="249"/>
      <c r="AB865" s="198"/>
    </row>
    <row r="866" spans="1:28" s="220" customFormat="1" ht="12.75">
      <c r="A866" s="251"/>
      <c r="B866" s="249"/>
      <c r="C866" s="249"/>
      <c r="D866" s="249"/>
      <c r="E866" s="249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249"/>
      <c r="Q866" s="249"/>
      <c r="R866" s="249"/>
      <c r="S866" s="250"/>
      <c r="T866" s="249"/>
      <c r="U866" s="249"/>
      <c r="V866" s="249"/>
      <c r="W866" s="249"/>
      <c r="X866" s="249"/>
      <c r="Y866" s="249"/>
      <c r="Z866" s="249"/>
      <c r="AA866" s="249"/>
      <c r="AB866" s="198"/>
    </row>
    <row r="867" spans="1:28" s="220" customFormat="1" ht="12.75">
      <c r="A867" s="251"/>
      <c r="B867" s="249"/>
      <c r="C867" s="249"/>
      <c r="D867" s="249"/>
      <c r="E867" s="249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249"/>
      <c r="Q867" s="249"/>
      <c r="R867" s="249"/>
      <c r="S867" s="250"/>
      <c r="T867" s="249"/>
      <c r="U867" s="249"/>
      <c r="V867" s="249"/>
      <c r="W867" s="249"/>
      <c r="X867" s="249"/>
      <c r="Y867" s="249"/>
      <c r="Z867" s="249"/>
      <c r="AA867" s="249"/>
      <c r="AB867" s="198"/>
    </row>
    <row r="868" spans="1:28" s="220" customFormat="1" ht="12.75">
      <c r="A868" s="251"/>
      <c r="B868" s="249"/>
      <c r="C868" s="249"/>
      <c r="D868" s="249"/>
      <c r="E868" s="249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249"/>
      <c r="Q868" s="249"/>
      <c r="R868" s="249"/>
      <c r="S868" s="250"/>
      <c r="T868" s="249"/>
      <c r="U868" s="249"/>
      <c r="V868" s="249"/>
      <c r="W868" s="249"/>
      <c r="X868" s="249"/>
      <c r="Y868" s="249"/>
      <c r="Z868" s="249"/>
      <c r="AA868" s="249"/>
      <c r="AB868" s="198"/>
    </row>
    <row r="869" spans="1:28" s="220" customFormat="1" ht="12.75">
      <c r="A869" s="251"/>
      <c r="B869" s="249"/>
      <c r="C869" s="249"/>
      <c r="D869" s="249"/>
      <c r="E869" s="249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249"/>
      <c r="Q869" s="249"/>
      <c r="R869" s="249"/>
      <c r="S869" s="250"/>
      <c r="T869" s="249"/>
      <c r="U869" s="249"/>
      <c r="V869" s="249"/>
      <c r="W869" s="249"/>
      <c r="X869" s="249"/>
      <c r="Y869" s="249"/>
      <c r="Z869" s="249"/>
      <c r="AA869" s="249"/>
      <c r="AB869" s="198"/>
    </row>
    <row r="870" spans="1:28" s="220" customFormat="1" ht="12.75">
      <c r="A870" s="251"/>
      <c r="B870" s="249"/>
      <c r="C870" s="249"/>
      <c r="D870" s="249"/>
      <c r="E870" s="249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249"/>
      <c r="Q870" s="249"/>
      <c r="R870" s="249"/>
      <c r="S870" s="250"/>
      <c r="T870" s="249"/>
      <c r="U870" s="249"/>
      <c r="V870" s="249"/>
      <c r="W870" s="249"/>
      <c r="X870" s="249"/>
      <c r="Y870" s="249"/>
      <c r="Z870" s="249"/>
      <c r="AA870" s="249"/>
      <c r="AB870" s="198"/>
    </row>
    <row r="871" spans="1:28" s="220" customFormat="1" ht="12.75">
      <c r="A871" s="251"/>
      <c r="B871" s="249"/>
      <c r="C871" s="249"/>
      <c r="D871" s="249"/>
      <c r="E871" s="249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249"/>
      <c r="Q871" s="249"/>
      <c r="R871" s="249"/>
      <c r="S871" s="250"/>
      <c r="T871" s="249"/>
      <c r="U871" s="249"/>
      <c r="V871" s="249"/>
      <c r="W871" s="249"/>
      <c r="X871" s="249"/>
      <c r="Y871" s="249"/>
      <c r="Z871" s="249"/>
      <c r="AA871" s="249"/>
      <c r="AB871" s="198"/>
    </row>
    <row r="872" spans="1:28" s="220" customFormat="1" ht="12.75">
      <c r="A872" s="251"/>
      <c r="B872" s="249"/>
      <c r="C872" s="249"/>
      <c r="D872" s="249"/>
      <c r="E872" s="249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249"/>
      <c r="Q872" s="249"/>
      <c r="R872" s="249"/>
      <c r="S872" s="250"/>
      <c r="T872" s="249"/>
      <c r="U872" s="249"/>
      <c r="V872" s="249"/>
      <c r="W872" s="249"/>
      <c r="X872" s="249"/>
      <c r="Y872" s="249"/>
      <c r="Z872" s="249"/>
      <c r="AA872" s="249"/>
      <c r="AB872" s="198"/>
    </row>
    <row r="873" spans="1:28" s="220" customFormat="1" ht="12.75">
      <c r="A873" s="251"/>
      <c r="B873" s="249"/>
      <c r="C873" s="249"/>
      <c r="D873" s="249"/>
      <c r="E873" s="249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249"/>
      <c r="Q873" s="249"/>
      <c r="R873" s="249"/>
      <c r="S873" s="250"/>
      <c r="T873" s="249"/>
      <c r="U873" s="249"/>
      <c r="V873" s="249"/>
      <c r="W873" s="249"/>
      <c r="X873" s="249"/>
      <c r="Y873" s="249"/>
      <c r="Z873" s="249"/>
      <c r="AA873" s="249"/>
      <c r="AB873" s="198"/>
    </row>
    <row r="874" spans="1:28" s="220" customFormat="1" ht="12.75">
      <c r="A874" s="251"/>
      <c r="B874" s="249"/>
      <c r="C874" s="249"/>
      <c r="D874" s="249"/>
      <c r="E874" s="249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249"/>
      <c r="Q874" s="249"/>
      <c r="R874" s="249"/>
      <c r="S874" s="250"/>
      <c r="T874" s="249"/>
      <c r="U874" s="249"/>
      <c r="V874" s="249"/>
      <c r="W874" s="249"/>
      <c r="X874" s="249"/>
      <c r="Y874" s="249"/>
      <c r="Z874" s="249"/>
      <c r="AA874" s="249"/>
      <c r="AB874" s="198"/>
    </row>
    <row r="875" spans="1:28" s="220" customFormat="1" ht="12.75">
      <c r="A875" s="251"/>
      <c r="B875" s="249"/>
      <c r="C875" s="249"/>
      <c r="D875" s="249"/>
      <c r="E875" s="249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249"/>
      <c r="Q875" s="249"/>
      <c r="R875" s="249"/>
      <c r="S875" s="250"/>
      <c r="T875" s="249"/>
      <c r="U875" s="249"/>
      <c r="V875" s="249"/>
      <c r="W875" s="249"/>
      <c r="X875" s="249"/>
      <c r="Y875" s="249"/>
      <c r="Z875" s="249"/>
      <c r="AA875" s="249"/>
      <c r="AB875" s="198"/>
    </row>
    <row r="876" spans="1:28" s="220" customFormat="1" ht="12.75">
      <c r="A876" s="251"/>
      <c r="B876" s="249"/>
      <c r="C876" s="249"/>
      <c r="D876" s="249"/>
      <c r="E876" s="249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249"/>
      <c r="Q876" s="249"/>
      <c r="R876" s="249"/>
      <c r="S876" s="250"/>
      <c r="T876" s="249"/>
      <c r="U876" s="249"/>
      <c r="V876" s="249"/>
      <c r="W876" s="249"/>
      <c r="X876" s="249"/>
      <c r="Y876" s="249"/>
      <c r="Z876" s="249"/>
      <c r="AA876" s="249"/>
      <c r="AB876" s="198"/>
    </row>
    <row r="877" spans="1:28" s="220" customFormat="1" ht="12.75">
      <c r="A877" s="251"/>
      <c r="B877" s="249"/>
      <c r="C877" s="249"/>
      <c r="D877" s="249"/>
      <c r="E877" s="249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249"/>
      <c r="Q877" s="249"/>
      <c r="R877" s="249"/>
      <c r="S877" s="250"/>
      <c r="T877" s="249"/>
      <c r="U877" s="249"/>
      <c r="V877" s="249"/>
      <c r="W877" s="249"/>
      <c r="X877" s="249"/>
      <c r="Y877" s="249"/>
      <c r="Z877" s="249"/>
      <c r="AA877" s="249"/>
      <c r="AB877" s="198"/>
    </row>
    <row r="878" spans="1:28" s="220" customFormat="1" ht="12.75">
      <c r="A878" s="251"/>
      <c r="B878" s="249"/>
      <c r="C878" s="249"/>
      <c r="D878" s="249"/>
      <c r="E878" s="249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249"/>
      <c r="Q878" s="249"/>
      <c r="R878" s="249"/>
      <c r="S878" s="250"/>
      <c r="T878" s="249"/>
      <c r="U878" s="249"/>
      <c r="V878" s="249"/>
      <c r="W878" s="249"/>
      <c r="X878" s="249"/>
      <c r="Y878" s="249"/>
      <c r="Z878" s="249"/>
      <c r="AA878" s="249"/>
      <c r="AB878" s="198"/>
    </row>
    <row r="879" spans="1:28" s="220" customFormat="1" ht="12.75">
      <c r="A879" s="251"/>
      <c r="B879" s="249"/>
      <c r="C879" s="249"/>
      <c r="D879" s="249"/>
      <c r="E879" s="249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249"/>
      <c r="Q879" s="249"/>
      <c r="R879" s="249"/>
      <c r="S879" s="250"/>
      <c r="T879" s="249"/>
      <c r="U879" s="249"/>
      <c r="V879" s="249"/>
      <c r="W879" s="249"/>
      <c r="X879" s="249"/>
      <c r="Y879" s="249"/>
      <c r="Z879" s="249"/>
      <c r="AA879" s="249"/>
      <c r="AB879" s="198"/>
    </row>
    <row r="880" spans="1:28" s="220" customFormat="1" ht="12.75">
      <c r="A880" s="251"/>
      <c r="B880" s="249"/>
      <c r="C880" s="249"/>
      <c r="D880" s="249"/>
      <c r="E880" s="249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249"/>
      <c r="Q880" s="249"/>
      <c r="R880" s="249"/>
      <c r="S880" s="250"/>
      <c r="T880" s="249"/>
      <c r="U880" s="249"/>
      <c r="V880" s="249"/>
      <c r="W880" s="249"/>
      <c r="X880" s="249"/>
      <c r="Y880" s="249"/>
      <c r="Z880" s="249"/>
      <c r="AA880" s="249"/>
      <c r="AB880" s="198"/>
    </row>
    <row r="881" spans="1:28" s="220" customFormat="1" ht="12.75">
      <c r="A881" s="251"/>
      <c r="B881" s="249"/>
      <c r="C881" s="249"/>
      <c r="D881" s="249"/>
      <c r="E881" s="249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249"/>
      <c r="Q881" s="249"/>
      <c r="R881" s="249"/>
      <c r="S881" s="250"/>
      <c r="T881" s="249"/>
      <c r="U881" s="249"/>
      <c r="V881" s="249"/>
      <c r="W881" s="249"/>
      <c r="X881" s="249"/>
      <c r="Y881" s="249"/>
      <c r="Z881" s="249"/>
      <c r="AA881" s="249"/>
      <c r="AB881" s="198"/>
    </row>
    <row r="882" spans="1:28" s="220" customFormat="1" ht="12.75">
      <c r="A882" s="251"/>
      <c r="B882" s="249"/>
      <c r="C882" s="249"/>
      <c r="D882" s="249"/>
      <c r="E882" s="249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249"/>
      <c r="Q882" s="249"/>
      <c r="R882" s="249"/>
      <c r="S882" s="250"/>
      <c r="T882" s="249"/>
      <c r="U882" s="249"/>
      <c r="V882" s="249"/>
      <c r="W882" s="249"/>
      <c r="X882" s="249"/>
      <c r="Y882" s="249"/>
      <c r="Z882" s="249"/>
      <c r="AA882" s="249"/>
      <c r="AB882" s="198"/>
    </row>
    <row r="883" spans="1:28" s="220" customFormat="1" ht="12.75">
      <c r="A883" s="251"/>
      <c r="B883" s="249"/>
      <c r="C883" s="249"/>
      <c r="D883" s="249"/>
      <c r="E883" s="249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249"/>
      <c r="Q883" s="249"/>
      <c r="R883" s="249"/>
      <c r="S883" s="250"/>
      <c r="T883" s="249"/>
      <c r="U883" s="249"/>
      <c r="V883" s="249"/>
      <c r="W883" s="249"/>
      <c r="X883" s="249"/>
      <c r="Y883" s="249"/>
      <c r="Z883" s="249"/>
      <c r="AA883" s="249"/>
      <c r="AB883" s="198"/>
    </row>
    <row r="884" spans="1:28" s="220" customFormat="1" ht="12.75">
      <c r="A884" s="251"/>
      <c r="B884" s="249"/>
      <c r="C884" s="249"/>
      <c r="D884" s="249"/>
      <c r="E884" s="249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249"/>
      <c r="Q884" s="249"/>
      <c r="R884" s="249"/>
      <c r="S884" s="250"/>
      <c r="T884" s="249"/>
      <c r="U884" s="249"/>
      <c r="V884" s="249"/>
      <c r="W884" s="249"/>
      <c r="X884" s="249"/>
      <c r="Y884" s="249"/>
      <c r="Z884" s="249"/>
      <c r="AA884" s="249"/>
      <c r="AB884" s="198"/>
    </row>
    <row r="885" spans="1:28" s="220" customFormat="1" ht="12.75">
      <c r="A885" s="251"/>
      <c r="B885" s="249"/>
      <c r="C885" s="249"/>
      <c r="D885" s="249"/>
      <c r="E885" s="249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249"/>
      <c r="Q885" s="249"/>
      <c r="R885" s="249"/>
      <c r="S885" s="250"/>
      <c r="T885" s="249"/>
      <c r="U885" s="249"/>
      <c r="V885" s="249"/>
      <c r="W885" s="249"/>
      <c r="X885" s="249"/>
      <c r="Y885" s="249"/>
      <c r="Z885" s="249"/>
      <c r="AA885" s="249"/>
      <c r="AB885" s="198"/>
    </row>
    <row r="886" spans="1:28" s="220" customFormat="1" ht="12.75">
      <c r="A886" s="251"/>
      <c r="B886" s="249"/>
      <c r="C886" s="249"/>
      <c r="D886" s="249"/>
      <c r="E886" s="249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249"/>
      <c r="Q886" s="249"/>
      <c r="R886" s="249"/>
      <c r="S886" s="250"/>
      <c r="T886" s="249"/>
      <c r="U886" s="249"/>
      <c r="V886" s="249"/>
      <c r="W886" s="249"/>
      <c r="X886" s="249"/>
      <c r="Y886" s="249"/>
      <c r="Z886" s="249"/>
      <c r="AA886" s="249"/>
      <c r="AB886" s="198"/>
    </row>
    <row r="887" spans="1:28" s="220" customFormat="1" ht="12.75">
      <c r="A887" s="251"/>
      <c r="B887" s="249"/>
      <c r="C887" s="249"/>
      <c r="D887" s="249"/>
      <c r="E887" s="249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249"/>
      <c r="Q887" s="249"/>
      <c r="R887" s="249"/>
      <c r="S887" s="250"/>
      <c r="T887" s="249"/>
      <c r="U887" s="249"/>
      <c r="V887" s="249"/>
      <c r="W887" s="249"/>
      <c r="X887" s="249"/>
      <c r="Y887" s="249"/>
      <c r="Z887" s="249"/>
      <c r="AA887" s="249"/>
      <c r="AB887" s="198"/>
    </row>
    <row r="888" spans="1:28" s="220" customFormat="1" ht="12.75">
      <c r="A888" s="251"/>
      <c r="B888" s="249"/>
      <c r="C888" s="249"/>
      <c r="D888" s="249"/>
      <c r="E888" s="249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249"/>
      <c r="Q888" s="249"/>
      <c r="R888" s="249"/>
      <c r="S888" s="250"/>
      <c r="T888" s="249"/>
      <c r="U888" s="249"/>
      <c r="V888" s="249"/>
      <c r="W888" s="249"/>
      <c r="X888" s="249"/>
      <c r="Y888" s="249"/>
      <c r="Z888" s="249"/>
      <c r="AA888" s="249"/>
      <c r="AB888" s="198"/>
    </row>
    <row r="889" spans="1:28" s="220" customFormat="1" ht="12.75">
      <c r="A889" s="251"/>
      <c r="B889" s="249"/>
      <c r="C889" s="249"/>
      <c r="D889" s="249"/>
      <c r="E889" s="249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249"/>
      <c r="Q889" s="249"/>
      <c r="R889" s="249"/>
      <c r="S889" s="250"/>
      <c r="T889" s="249"/>
      <c r="U889" s="249"/>
      <c r="V889" s="249"/>
      <c r="W889" s="249"/>
      <c r="X889" s="249"/>
      <c r="Y889" s="249"/>
      <c r="Z889" s="249"/>
      <c r="AA889" s="249"/>
      <c r="AB889" s="198"/>
    </row>
    <row r="890" spans="1:28" s="220" customFormat="1" ht="12.75">
      <c r="A890" s="251"/>
      <c r="B890" s="249"/>
      <c r="C890" s="249"/>
      <c r="D890" s="249"/>
      <c r="E890" s="249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249"/>
      <c r="Q890" s="249"/>
      <c r="R890" s="249"/>
      <c r="S890" s="250"/>
      <c r="T890" s="249"/>
      <c r="U890" s="249"/>
      <c r="V890" s="249"/>
      <c r="W890" s="249"/>
      <c r="X890" s="249"/>
      <c r="Y890" s="249"/>
      <c r="Z890" s="249"/>
      <c r="AA890" s="249"/>
      <c r="AB890" s="198"/>
    </row>
    <row r="891" spans="1:28" s="220" customFormat="1" ht="12.75">
      <c r="A891" s="251"/>
      <c r="B891" s="249"/>
      <c r="C891" s="249"/>
      <c r="D891" s="249"/>
      <c r="E891" s="249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249"/>
      <c r="Q891" s="249"/>
      <c r="R891" s="249"/>
      <c r="S891" s="250"/>
      <c r="T891" s="249"/>
      <c r="U891" s="249"/>
      <c r="V891" s="249"/>
      <c r="W891" s="249"/>
      <c r="X891" s="249"/>
      <c r="Y891" s="249"/>
      <c r="Z891" s="249"/>
      <c r="AA891" s="249"/>
      <c r="AB891" s="198"/>
    </row>
    <row r="892" spans="1:28" s="220" customFormat="1" ht="12.75">
      <c r="A892" s="251"/>
      <c r="B892" s="249"/>
      <c r="C892" s="249"/>
      <c r="D892" s="249"/>
      <c r="E892" s="249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249"/>
      <c r="Q892" s="249"/>
      <c r="R892" s="249"/>
      <c r="S892" s="250"/>
      <c r="T892" s="249"/>
      <c r="U892" s="249"/>
      <c r="V892" s="249"/>
      <c r="W892" s="249"/>
      <c r="X892" s="249"/>
      <c r="Y892" s="249"/>
      <c r="Z892" s="249"/>
      <c r="AA892" s="249"/>
      <c r="AB892" s="198"/>
    </row>
    <row r="893" spans="1:28" s="220" customFormat="1" ht="12.75">
      <c r="A893" s="251"/>
      <c r="B893" s="249"/>
      <c r="C893" s="249"/>
      <c r="D893" s="249"/>
      <c r="E893" s="249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249"/>
      <c r="Q893" s="249"/>
      <c r="R893" s="249"/>
      <c r="S893" s="250"/>
      <c r="T893" s="249"/>
      <c r="U893" s="249"/>
      <c r="V893" s="249"/>
      <c r="W893" s="249"/>
      <c r="X893" s="249"/>
      <c r="Y893" s="249"/>
      <c r="Z893" s="249"/>
      <c r="AA893" s="249"/>
      <c r="AB893" s="198"/>
    </row>
    <row r="894" spans="1:28" s="220" customFormat="1" ht="12.75">
      <c r="A894" s="251"/>
      <c r="B894" s="249"/>
      <c r="C894" s="249"/>
      <c r="D894" s="249"/>
      <c r="E894" s="249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249"/>
      <c r="Q894" s="249"/>
      <c r="R894" s="249"/>
      <c r="S894" s="250"/>
      <c r="T894" s="249"/>
      <c r="U894" s="249"/>
      <c r="V894" s="249"/>
      <c r="W894" s="249"/>
      <c r="X894" s="249"/>
      <c r="Y894" s="249"/>
      <c r="Z894" s="249"/>
      <c r="AA894" s="249"/>
      <c r="AB894" s="198"/>
    </row>
    <row r="895" spans="1:28" s="220" customFormat="1" ht="12.75">
      <c r="A895" s="251"/>
      <c r="B895" s="249"/>
      <c r="C895" s="249"/>
      <c r="D895" s="249"/>
      <c r="E895" s="249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249"/>
      <c r="Q895" s="249"/>
      <c r="R895" s="249"/>
      <c r="S895" s="250"/>
      <c r="T895" s="249"/>
      <c r="U895" s="249"/>
      <c r="V895" s="249"/>
      <c r="W895" s="249"/>
      <c r="X895" s="249"/>
      <c r="Y895" s="249"/>
      <c r="Z895" s="249"/>
      <c r="AA895" s="249"/>
      <c r="AB895" s="198"/>
    </row>
    <row r="896" spans="1:28" s="220" customFormat="1" ht="12.75">
      <c r="A896" s="251"/>
      <c r="B896" s="249"/>
      <c r="C896" s="249"/>
      <c r="D896" s="249"/>
      <c r="E896" s="249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249"/>
      <c r="Q896" s="249"/>
      <c r="R896" s="249"/>
      <c r="S896" s="250"/>
      <c r="T896" s="249"/>
      <c r="U896" s="249"/>
      <c r="V896" s="249"/>
      <c r="W896" s="249"/>
      <c r="X896" s="249"/>
      <c r="Y896" s="249"/>
      <c r="Z896" s="249"/>
      <c r="AA896" s="249"/>
      <c r="AB896" s="198"/>
    </row>
    <row r="897" spans="1:28" s="220" customFormat="1" ht="12.75">
      <c r="A897" s="251"/>
      <c r="B897" s="249"/>
      <c r="C897" s="249"/>
      <c r="D897" s="249"/>
      <c r="E897" s="249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249"/>
      <c r="Q897" s="249"/>
      <c r="R897" s="249"/>
      <c r="S897" s="250"/>
      <c r="T897" s="249"/>
      <c r="U897" s="249"/>
      <c r="V897" s="249"/>
      <c r="W897" s="249"/>
      <c r="X897" s="249"/>
      <c r="Y897" s="249"/>
      <c r="Z897" s="249"/>
      <c r="AA897" s="249"/>
      <c r="AB897" s="198"/>
    </row>
    <row r="898" spans="1:28" s="220" customFormat="1" ht="12.75">
      <c r="A898" s="251"/>
      <c r="B898" s="249"/>
      <c r="C898" s="249"/>
      <c r="D898" s="249"/>
      <c r="E898" s="249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249"/>
      <c r="Q898" s="249"/>
      <c r="R898" s="249"/>
      <c r="S898" s="250"/>
      <c r="T898" s="249"/>
      <c r="U898" s="249"/>
      <c r="V898" s="249"/>
      <c r="W898" s="249"/>
      <c r="X898" s="249"/>
      <c r="Y898" s="249"/>
      <c r="Z898" s="249"/>
      <c r="AA898" s="249"/>
      <c r="AB898" s="198"/>
    </row>
    <row r="899" spans="1:28" s="220" customFormat="1" ht="12.75">
      <c r="A899" s="251"/>
      <c r="B899" s="249"/>
      <c r="C899" s="249"/>
      <c r="D899" s="249"/>
      <c r="E899" s="249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249"/>
      <c r="Q899" s="249"/>
      <c r="R899" s="249"/>
      <c r="S899" s="250"/>
      <c r="T899" s="249"/>
      <c r="U899" s="249"/>
      <c r="V899" s="249"/>
      <c r="W899" s="249"/>
      <c r="X899" s="249"/>
      <c r="Y899" s="249"/>
      <c r="Z899" s="249"/>
      <c r="AA899" s="249"/>
      <c r="AB899" s="198"/>
    </row>
    <row r="900" spans="1:28" s="220" customFormat="1" ht="12.75">
      <c r="A900" s="251"/>
      <c r="B900" s="249"/>
      <c r="C900" s="249"/>
      <c r="D900" s="249"/>
      <c r="E900" s="249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249"/>
      <c r="Q900" s="249"/>
      <c r="R900" s="249"/>
      <c r="S900" s="250"/>
      <c r="T900" s="249"/>
      <c r="U900" s="249"/>
      <c r="V900" s="249"/>
      <c r="W900" s="249"/>
      <c r="X900" s="249"/>
      <c r="Y900" s="249"/>
      <c r="Z900" s="249"/>
      <c r="AA900" s="249"/>
      <c r="AB900" s="198"/>
    </row>
    <row r="901" spans="1:28" s="220" customFormat="1" ht="12.75">
      <c r="A901" s="251"/>
      <c r="B901" s="249"/>
      <c r="C901" s="249"/>
      <c r="D901" s="249"/>
      <c r="E901" s="249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249"/>
      <c r="Q901" s="249"/>
      <c r="R901" s="249"/>
      <c r="S901" s="250"/>
      <c r="T901" s="249"/>
      <c r="U901" s="249"/>
      <c r="V901" s="249"/>
      <c r="W901" s="249"/>
      <c r="X901" s="249"/>
      <c r="Y901" s="249"/>
      <c r="Z901" s="249"/>
      <c r="AA901" s="249"/>
      <c r="AB901" s="198"/>
    </row>
    <row r="902" spans="1:28" s="220" customFormat="1" ht="12.75">
      <c r="A902" s="251"/>
      <c r="B902" s="249"/>
      <c r="C902" s="249"/>
      <c r="D902" s="249"/>
      <c r="E902" s="249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249"/>
      <c r="Q902" s="249"/>
      <c r="R902" s="249"/>
      <c r="S902" s="250"/>
      <c r="T902" s="249"/>
      <c r="U902" s="249"/>
      <c r="V902" s="249"/>
      <c r="W902" s="249"/>
      <c r="X902" s="249"/>
      <c r="Y902" s="249"/>
      <c r="Z902" s="249"/>
      <c r="AA902" s="249"/>
      <c r="AB902" s="198"/>
    </row>
    <row r="903" spans="1:28" s="220" customFormat="1" ht="12.75">
      <c r="A903" s="251"/>
      <c r="B903" s="249"/>
      <c r="C903" s="249"/>
      <c r="D903" s="249"/>
      <c r="E903" s="249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249"/>
      <c r="Q903" s="249"/>
      <c r="R903" s="249"/>
      <c r="S903" s="250"/>
      <c r="T903" s="249"/>
      <c r="U903" s="249"/>
      <c r="V903" s="249"/>
      <c r="W903" s="249"/>
      <c r="X903" s="249"/>
      <c r="Y903" s="249"/>
      <c r="Z903" s="249"/>
      <c r="AA903" s="249"/>
      <c r="AB903" s="198"/>
    </row>
    <row r="904" spans="1:28" s="220" customFormat="1" ht="12.75">
      <c r="A904" s="251"/>
      <c r="B904" s="249"/>
      <c r="C904" s="249"/>
      <c r="D904" s="249"/>
      <c r="E904" s="249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249"/>
      <c r="Q904" s="249"/>
      <c r="R904" s="249"/>
      <c r="S904" s="250"/>
      <c r="T904" s="249"/>
      <c r="U904" s="249"/>
      <c r="V904" s="249"/>
      <c r="W904" s="249"/>
      <c r="X904" s="249"/>
      <c r="Y904" s="249"/>
      <c r="Z904" s="249"/>
      <c r="AA904" s="249"/>
      <c r="AB904" s="198"/>
    </row>
    <row r="905" spans="1:28" s="220" customFormat="1" ht="12.75">
      <c r="A905" s="251"/>
      <c r="B905" s="249"/>
      <c r="C905" s="249"/>
      <c r="D905" s="249"/>
      <c r="E905" s="249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249"/>
      <c r="Q905" s="249"/>
      <c r="R905" s="249"/>
      <c r="S905" s="250"/>
      <c r="T905" s="249"/>
      <c r="U905" s="249"/>
      <c r="V905" s="249"/>
      <c r="W905" s="249"/>
      <c r="X905" s="249"/>
      <c r="Y905" s="249"/>
      <c r="Z905" s="249"/>
      <c r="AA905" s="249"/>
      <c r="AB905" s="198"/>
    </row>
    <row r="906" spans="1:28" s="220" customFormat="1" ht="12.75">
      <c r="A906" s="251"/>
      <c r="B906" s="249"/>
      <c r="C906" s="249"/>
      <c r="D906" s="249"/>
      <c r="E906" s="249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249"/>
      <c r="Q906" s="249"/>
      <c r="R906" s="249"/>
      <c r="S906" s="250"/>
      <c r="T906" s="249"/>
      <c r="U906" s="249"/>
      <c r="V906" s="249"/>
      <c r="W906" s="249"/>
      <c r="X906" s="249"/>
      <c r="Y906" s="249"/>
      <c r="Z906" s="249"/>
      <c r="AA906" s="249"/>
      <c r="AB906" s="198"/>
    </row>
    <row r="907" spans="1:28" s="220" customFormat="1" ht="12.75">
      <c r="A907" s="251"/>
      <c r="B907" s="249"/>
      <c r="C907" s="249"/>
      <c r="D907" s="249"/>
      <c r="E907" s="249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249"/>
      <c r="Q907" s="249"/>
      <c r="R907" s="249"/>
      <c r="S907" s="250"/>
      <c r="T907" s="249"/>
      <c r="U907" s="249"/>
      <c r="V907" s="249"/>
      <c r="W907" s="249"/>
      <c r="X907" s="249"/>
      <c r="Y907" s="249"/>
      <c r="Z907" s="249"/>
      <c r="AA907" s="249"/>
      <c r="AB907" s="198"/>
    </row>
    <row r="908" spans="1:28" s="220" customFormat="1" ht="12.75">
      <c r="A908" s="251"/>
      <c r="B908" s="249"/>
      <c r="C908" s="249"/>
      <c r="D908" s="249"/>
      <c r="E908" s="249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249"/>
      <c r="Q908" s="249"/>
      <c r="R908" s="249"/>
      <c r="S908" s="250"/>
      <c r="T908" s="249"/>
      <c r="U908" s="249"/>
      <c r="V908" s="249"/>
      <c r="W908" s="249"/>
      <c r="X908" s="249"/>
      <c r="Y908" s="249"/>
      <c r="Z908" s="249"/>
      <c r="AA908" s="249"/>
      <c r="AB908" s="198"/>
    </row>
    <row r="909" spans="1:28" s="220" customFormat="1" ht="12.75">
      <c r="A909" s="251"/>
      <c r="B909" s="249"/>
      <c r="C909" s="249"/>
      <c r="D909" s="249"/>
      <c r="E909" s="249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249"/>
      <c r="Q909" s="249"/>
      <c r="R909" s="249"/>
      <c r="S909" s="250"/>
      <c r="T909" s="249"/>
      <c r="U909" s="249"/>
      <c r="V909" s="249"/>
      <c r="W909" s="249"/>
      <c r="X909" s="249"/>
      <c r="Y909" s="249"/>
      <c r="Z909" s="249"/>
      <c r="AA909" s="249"/>
      <c r="AB909" s="198"/>
    </row>
    <row r="910" spans="1:28" s="220" customFormat="1" ht="12.75">
      <c r="A910" s="251"/>
      <c r="B910" s="249"/>
      <c r="C910" s="249"/>
      <c r="D910" s="249"/>
      <c r="E910" s="249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249"/>
      <c r="Q910" s="249"/>
      <c r="R910" s="249"/>
      <c r="S910" s="250"/>
      <c r="T910" s="249"/>
      <c r="U910" s="249"/>
      <c r="V910" s="249"/>
      <c r="W910" s="249"/>
      <c r="X910" s="249"/>
      <c r="Y910" s="249"/>
      <c r="Z910" s="249"/>
      <c r="AA910" s="249"/>
      <c r="AB910" s="198"/>
    </row>
    <row r="911" spans="1:28" s="220" customFormat="1" ht="12.75">
      <c r="A911" s="251"/>
      <c r="B911" s="249"/>
      <c r="C911" s="249"/>
      <c r="D911" s="249"/>
      <c r="E911" s="249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249"/>
      <c r="Q911" s="249"/>
      <c r="R911" s="249"/>
      <c r="S911" s="250"/>
      <c r="T911" s="249"/>
      <c r="U911" s="249"/>
      <c r="V911" s="249"/>
      <c r="W911" s="249"/>
      <c r="X911" s="249"/>
      <c r="Y911" s="249"/>
      <c r="Z911" s="249"/>
      <c r="AA911" s="249"/>
      <c r="AB911" s="198"/>
    </row>
    <row r="912" spans="1:28" s="220" customFormat="1" ht="12.75">
      <c r="A912" s="251"/>
      <c r="B912" s="249"/>
      <c r="C912" s="249"/>
      <c r="D912" s="249"/>
      <c r="E912" s="249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249"/>
      <c r="Q912" s="249"/>
      <c r="R912" s="249"/>
      <c r="S912" s="250"/>
      <c r="T912" s="249"/>
      <c r="U912" s="249"/>
      <c r="V912" s="249"/>
      <c r="W912" s="249"/>
      <c r="X912" s="249"/>
      <c r="Y912" s="249"/>
      <c r="Z912" s="249"/>
      <c r="AA912" s="249"/>
      <c r="AB912" s="198"/>
    </row>
    <row r="913" spans="1:28" s="220" customFormat="1" ht="12.75">
      <c r="A913" s="251"/>
      <c r="B913" s="249"/>
      <c r="C913" s="249"/>
      <c r="D913" s="249"/>
      <c r="E913" s="249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249"/>
      <c r="Q913" s="249"/>
      <c r="R913" s="249"/>
      <c r="S913" s="250"/>
      <c r="T913" s="249"/>
      <c r="U913" s="249"/>
      <c r="V913" s="249"/>
      <c r="W913" s="249"/>
      <c r="X913" s="249"/>
      <c r="Y913" s="249"/>
      <c r="Z913" s="249"/>
      <c r="AA913" s="249"/>
      <c r="AB913" s="198"/>
    </row>
    <row r="914" spans="1:28" s="220" customFormat="1" ht="12.75">
      <c r="A914" s="251"/>
      <c r="B914" s="249"/>
      <c r="C914" s="249"/>
      <c r="D914" s="249"/>
      <c r="E914" s="249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249"/>
      <c r="Q914" s="249"/>
      <c r="R914" s="249"/>
      <c r="S914" s="250"/>
      <c r="T914" s="249"/>
      <c r="U914" s="249"/>
      <c r="V914" s="249"/>
      <c r="W914" s="249"/>
      <c r="X914" s="249"/>
      <c r="Y914" s="249"/>
      <c r="Z914" s="249"/>
      <c r="AA914" s="249"/>
      <c r="AB914" s="198"/>
    </row>
    <row r="915" spans="1:28" s="220" customFormat="1" ht="12.75">
      <c r="A915" s="251"/>
      <c r="B915" s="249"/>
      <c r="C915" s="249"/>
      <c r="D915" s="249"/>
      <c r="E915" s="249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249"/>
      <c r="Q915" s="249"/>
      <c r="R915" s="249"/>
      <c r="S915" s="250"/>
      <c r="T915" s="249"/>
      <c r="U915" s="249"/>
      <c r="V915" s="249"/>
      <c r="W915" s="249"/>
      <c r="X915" s="249"/>
      <c r="Y915" s="249"/>
      <c r="Z915" s="249"/>
      <c r="AA915" s="249"/>
      <c r="AB915" s="198"/>
    </row>
    <row r="916" spans="1:28" s="220" customFormat="1" ht="12.75">
      <c r="A916" s="251"/>
      <c r="B916" s="249"/>
      <c r="C916" s="249"/>
      <c r="D916" s="249"/>
      <c r="E916" s="249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249"/>
      <c r="Q916" s="249"/>
      <c r="R916" s="249"/>
      <c r="S916" s="250"/>
      <c r="T916" s="249"/>
      <c r="U916" s="249"/>
      <c r="V916" s="249"/>
      <c r="W916" s="249"/>
      <c r="X916" s="249"/>
      <c r="Y916" s="249"/>
      <c r="Z916" s="249"/>
      <c r="AA916" s="249"/>
      <c r="AB916" s="198"/>
    </row>
    <row r="917" spans="1:28" s="220" customFormat="1" ht="12.75">
      <c r="A917" s="251"/>
      <c r="B917" s="249"/>
      <c r="C917" s="249"/>
      <c r="D917" s="249"/>
      <c r="E917" s="249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249"/>
      <c r="Q917" s="249"/>
      <c r="R917" s="249"/>
      <c r="S917" s="250"/>
      <c r="T917" s="249"/>
      <c r="U917" s="249"/>
      <c r="V917" s="249"/>
      <c r="W917" s="249"/>
      <c r="X917" s="249"/>
      <c r="Y917" s="249"/>
      <c r="Z917" s="249"/>
      <c r="AA917" s="249"/>
      <c r="AB917" s="198"/>
    </row>
    <row r="918" spans="1:28" s="220" customFormat="1" ht="12.75">
      <c r="A918" s="251"/>
      <c r="B918" s="249"/>
      <c r="C918" s="249"/>
      <c r="D918" s="249"/>
      <c r="E918" s="249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249"/>
      <c r="Q918" s="249"/>
      <c r="R918" s="249"/>
      <c r="S918" s="250"/>
      <c r="T918" s="249"/>
      <c r="U918" s="249"/>
      <c r="V918" s="249"/>
      <c r="W918" s="249"/>
      <c r="X918" s="249"/>
      <c r="Y918" s="249"/>
      <c r="Z918" s="249"/>
      <c r="AA918" s="249"/>
      <c r="AB918" s="198"/>
    </row>
    <row r="919" spans="1:28" s="220" customFormat="1" ht="12.75">
      <c r="A919" s="251"/>
      <c r="B919" s="249"/>
      <c r="C919" s="249"/>
      <c r="D919" s="249"/>
      <c r="E919" s="249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249"/>
      <c r="Q919" s="249"/>
      <c r="R919" s="249"/>
      <c r="S919" s="250"/>
      <c r="T919" s="249"/>
      <c r="U919" s="249"/>
      <c r="V919" s="249"/>
      <c r="W919" s="249"/>
      <c r="X919" s="249"/>
      <c r="Y919" s="249"/>
      <c r="Z919" s="249"/>
      <c r="AA919" s="249"/>
      <c r="AB919" s="198"/>
    </row>
    <row r="920" spans="1:28" s="220" customFormat="1" ht="12.75">
      <c r="A920" s="251"/>
      <c r="B920" s="249"/>
      <c r="C920" s="249"/>
      <c r="D920" s="249"/>
      <c r="E920" s="249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249"/>
      <c r="Q920" s="249"/>
      <c r="R920" s="249"/>
      <c r="S920" s="250"/>
      <c r="T920" s="249"/>
      <c r="U920" s="249"/>
      <c r="V920" s="249"/>
      <c r="W920" s="249"/>
      <c r="X920" s="249"/>
      <c r="Y920" s="249"/>
      <c r="Z920" s="249"/>
      <c r="AA920" s="249"/>
      <c r="AB920" s="198"/>
    </row>
    <row r="921" spans="1:28" s="220" customFormat="1" ht="12.75">
      <c r="A921" s="251"/>
      <c r="B921" s="249"/>
      <c r="C921" s="249"/>
      <c r="D921" s="249"/>
      <c r="E921" s="249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249"/>
      <c r="Q921" s="249"/>
      <c r="R921" s="249"/>
      <c r="S921" s="250"/>
      <c r="T921" s="249"/>
      <c r="U921" s="249"/>
      <c r="V921" s="249"/>
      <c r="W921" s="249"/>
      <c r="X921" s="249"/>
      <c r="Y921" s="249"/>
      <c r="Z921" s="249"/>
      <c r="AA921" s="249"/>
      <c r="AB921" s="198"/>
    </row>
    <row r="922" spans="1:28" s="220" customFormat="1" ht="12.75">
      <c r="A922" s="251"/>
      <c r="B922" s="249"/>
      <c r="C922" s="249"/>
      <c r="D922" s="249"/>
      <c r="E922" s="249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249"/>
      <c r="Q922" s="249"/>
      <c r="R922" s="249"/>
      <c r="S922" s="250"/>
      <c r="T922" s="249"/>
      <c r="U922" s="249"/>
      <c r="V922" s="249"/>
      <c r="W922" s="249"/>
      <c r="X922" s="249"/>
      <c r="Y922" s="249"/>
      <c r="Z922" s="249"/>
      <c r="AA922" s="249"/>
      <c r="AB922" s="198"/>
    </row>
    <row r="923" spans="1:28" s="220" customFormat="1" ht="12.75">
      <c r="A923" s="251"/>
      <c r="B923" s="249"/>
      <c r="C923" s="249"/>
      <c r="D923" s="249"/>
      <c r="E923" s="249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249"/>
      <c r="Q923" s="249"/>
      <c r="R923" s="249"/>
      <c r="S923" s="250"/>
      <c r="T923" s="249"/>
      <c r="U923" s="249"/>
      <c r="V923" s="249"/>
      <c r="W923" s="249"/>
      <c r="X923" s="249"/>
      <c r="Y923" s="249"/>
      <c r="Z923" s="249"/>
      <c r="AA923" s="249"/>
      <c r="AB923" s="198"/>
    </row>
    <row r="924" spans="1:28" s="220" customFormat="1" ht="12.75">
      <c r="A924" s="251"/>
      <c r="B924" s="249"/>
      <c r="C924" s="249"/>
      <c r="D924" s="249"/>
      <c r="E924" s="249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249"/>
      <c r="Q924" s="249"/>
      <c r="R924" s="249"/>
      <c r="S924" s="250"/>
      <c r="T924" s="249"/>
      <c r="U924" s="249"/>
      <c r="V924" s="249"/>
      <c r="W924" s="249"/>
      <c r="X924" s="249"/>
      <c r="Y924" s="249"/>
      <c r="Z924" s="249"/>
      <c r="AA924" s="249"/>
      <c r="AB924" s="198"/>
    </row>
    <row r="925" spans="1:28" s="220" customFormat="1" ht="12.75">
      <c r="A925" s="251"/>
      <c r="B925" s="249"/>
      <c r="C925" s="249"/>
      <c r="D925" s="249"/>
      <c r="E925" s="249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249"/>
      <c r="Q925" s="249"/>
      <c r="R925" s="249"/>
      <c r="S925" s="250"/>
      <c r="T925" s="249"/>
      <c r="U925" s="249"/>
      <c r="V925" s="249"/>
      <c r="W925" s="249"/>
      <c r="X925" s="249"/>
      <c r="Y925" s="249"/>
      <c r="Z925" s="249"/>
      <c r="AA925" s="249"/>
      <c r="AB925" s="198"/>
    </row>
    <row r="926" spans="1:28" s="220" customFormat="1" ht="12.75">
      <c r="A926" s="251"/>
      <c r="B926" s="249"/>
      <c r="C926" s="249"/>
      <c r="D926" s="249"/>
      <c r="E926" s="249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249"/>
      <c r="Q926" s="249"/>
      <c r="R926" s="249"/>
      <c r="S926" s="250"/>
      <c r="T926" s="249"/>
      <c r="U926" s="249"/>
      <c r="V926" s="249"/>
      <c r="W926" s="249"/>
      <c r="X926" s="249"/>
      <c r="Y926" s="249"/>
      <c r="Z926" s="249"/>
      <c r="AA926" s="249"/>
      <c r="AB926" s="198"/>
    </row>
    <row r="927" spans="1:28" s="220" customFormat="1" ht="12.75">
      <c r="A927" s="251"/>
      <c r="B927" s="249"/>
      <c r="C927" s="249"/>
      <c r="D927" s="249"/>
      <c r="E927" s="249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249"/>
      <c r="Q927" s="249"/>
      <c r="R927" s="249"/>
      <c r="S927" s="250"/>
      <c r="T927" s="249"/>
      <c r="U927" s="249"/>
      <c r="V927" s="249"/>
      <c r="W927" s="249"/>
      <c r="X927" s="249"/>
      <c r="Y927" s="249"/>
      <c r="Z927" s="249"/>
      <c r="AA927" s="249"/>
      <c r="AB927" s="198"/>
    </row>
    <row r="928" spans="1:28" s="220" customFormat="1" ht="12.75">
      <c r="A928" s="251"/>
      <c r="B928" s="249"/>
      <c r="C928" s="249"/>
      <c r="D928" s="249"/>
      <c r="E928" s="249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249"/>
      <c r="Q928" s="249"/>
      <c r="R928" s="249"/>
      <c r="S928" s="250"/>
      <c r="T928" s="249"/>
      <c r="U928" s="249"/>
      <c r="V928" s="249"/>
      <c r="W928" s="249"/>
      <c r="X928" s="249"/>
      <c r="Y928" s="249"/>
      <c r="Z928" s="249"/>
      <c r="AA928" s="249"/>
      <c r="AB928" s="198"/>
    </row>
    <row r="929" spans="1:28" s="220" customFormat="1" ht="12.75">
      <c r="A929" s="251"/>
      <c r="B929" s="249"/>
      <c r="C929" s="249"/>
      <c r="D929" s="249"/>
      <c r="E929" s="249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249"/>
      <c r="Q929" s="249"/>
      <c r="R929" s="249"/>
      <c r="S929" s="250"/>
      <c r="T929" s="249"/>
      <c r="U929" s="249"/>
      <c r="V929" s="249"/>
      <c r="W929" s="249"/>
      <c r="X929" s="249"/>
      <c r="Y929" s="249"/>
      <c r="Z929" s="249"/>
      <c r="AA929" s="249"/>
      <c r="AB929" s="198"/>
    </row>
    <row r="930" spans="1:28" s="220" customFormat="1" ht="12.75">
      <c r="A930" s="251"/>
      <c r="B930" s="249"/>
      <c r="C930" s="249"/>
      <c r="D930" s="249"/>
      <c r="E930" s="249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249"/>
      <c r="Q930" s="249"/>
      <c r="R930" s="249"/>
      <c r="S930" s="250"/>
      <c r="T930" s="249"/>
      <c r="U930" s="249"/>
      <c r="V930" s="249"/>
      <c r="W930" s="249"/>
      <c r="X930" s="249"/>
      <c r="Y930" s="249"/>
      <c r="Z930" s="249"/>
      <c r="AA930" s="249"/>
      <c r="AB930" s="198"/>
    </row>
    <row r="931" spans="1:28" s="220" customFormat="1" ht="12.75">
      <c r="A931" s="251"/>
      <c r="B931" s="249"/>
      <c r="C931" s="249"/>
      <c r="D931" s="249"/>
      <c r="E931" s="249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249"/>
      <c r="Q931" s="249"/>
      <c r="R931" s="249"/>
      <c r="S931" s="250"/>
      <c r="T931" s="249"/>
      <c r="U931" s="249"/>
      <c r="V931" s="249"/>
      <c r="W931" s="249"/>
      <c r="X931" s="249"/>
      <c r="Y931" s="249"/>
      <c r="Z931" s="249"/>
      <c r="AA931" s="249"/>
      <c r="AB931" s="198"/>
    </row>
    <row r="932" spans="1:28" s="220" customFormat="1" ht="12.75">
      <c r="A932" s="251"/>
      <c r="B932" s="249"/>
      <c r="C932" s="249"/>
      <c r="D932" s="249"/>
      <c r="E932" s="249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249"/>
      <c r="Q932" s="249"/>
      <c r="R932" s="249"/>
      <c r="S932" s="250"/>
      <c r="T932" s="249"/>
      <c r="U932" s="249"/>
      <c r="V932" s="249"/>
      <c r="W932" s="249"/>
      <c r="X932" s="249"/>
      <c r="Y932" s="249"/>
      <c r="Z932" s="249"/>
      <c r="AA932" s="249"/>
      <c r="AB932" s="198"/>
    </row>
    <row r="933" spans="1:28" s="220" customFormat="1" ht="12.75">
      <c r="A933" s="251"/>
      <c r="B933" s="249"/>
      <c r="C933" s="249"/>
      <c r="D933" s="249"/>
      <c r="E933" s="249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249"/>
      <c r="Q933" s="249"/>
      <c r="R933" s="249"/>
      <c r="S933" s="250"/>
      <c r="T933" s="249"/>
      <c r="U933" s="249"/>
      <c r="V933" s="249"/>
      <c r="W933" s="249"/>
      <c r="X933" s="249"/>
      <c r="Y933" s="249"/>
      <c r="Z933" s="249"/>
      <c r="AA933" s="249"/>
      <c r="AB933" s="198"/>
    </row>
    <row r="934" spans="1:28" s="220" customFormat="1" ht="12.75">
      <c r="A934" s="251"/>
      <c r="B934" s="249"/>
      <c r="C934" s="249"/>
      <c r="D934" s="249"/>
      <c r="E934" s="249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249"/>
      <c r="Q934" s="249"/>
      <c r="R934" s="249"/>
      <c r="S934" s="250"/>
      <c r="T934" s="249"/>
      <c r="U934" s="249"/>
      <c r="V934" s="249"/>
      <c r="W934" s="249"/>
      <c r="X934" s="249"/>
      <c r="Y934" s="249"/>
      <c r="Z934" s="249"/>
      <c r="AA934" s="249"/>
      <c r="AB934" s="198"/>
    </row>
    <row r="935" spans="1:28" s="220" customFormat="1" ht="12.75">
      <c r="A935" s="251"/>
      <c r="B935" s="249"/>
      <c r="C935" s="249"/>
      <c r="D935" s="249"/>
      <c r="E935" s="249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249"/>
      <c r="Q935" s="249"/>
      <c r="R935" s="249"/>
      <c r="S935" s="250"/>
      <c r="T935" s="249"/>
      <c r="U935" s="249"/>
      <c r="V935" s="249"/>
      <c r="W935" s="249"/>
      <c r="X935" s="249"/>
      <c r="Y935" s="249"/>
      <c r="Z935" s="249"/>
      <c r="AA935" s="249"/>
      <c r="AB935" s="198"/>
    </row>
    <row r="936" spans="1:28" s="220" customFormat="1" ht="12.75">
      <c r="A936" s="251"/>
      <c r="B936" s="249"/>
      <c r="C936" s="249"/>
      <c r="D936" s="249"/>
      <c r="E936" s="249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249"/>
      <c r="Q936" s="249"/>
      <c r="R936" s="249"/>
      <c r="S936" s="250"/>
      <c r="T936" s="249"/>
      <c r="U936" s="249"/>
      <c r="V936" s="249"/>
      <c r="W936" s="249"/>
      <c r="X936" s="249"/>
      <c r="Y936" s="249"/>
      <c r="Z936" s="249"/>
      <c r="AA936" s="249"/>
      <c r="AB936" s="198"/>
    </row>
    <row r="937" spans="1:28" s="220" customFormat="1" ht="12.75">
      <c r="A937" s="251"/>
      <c r="B937" s="249"/>
      <c r="C937" s="249"/>
      <c r="D937" s="249"/>
      <c r="E937" s="249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249"/>
      <c r="Q937" s="249"/>
      <c r="R937" s="249"/>
      <c r="S937" s="250"/>
      <c r="T937" s="249"/>
      <c r="U937" s="249"/>
      <c r="V937" s="249"/>
      <c r="W937" s="249"/>
      <c r="X937" s="249"/>
      <c r="Y937" s="249"/>
      <c r="Z937" s="249"/>
      <c r="AA937" s="249"/>
      <c r="AB937" s="198"/>
    </row>
    <row r="938" spans="1:28" s="220" customFormat="1" ht="12.75">
      <c r="A938" s="251"/>
      <c r="B938" s="249"/>
      <c r="C938" s="249"/>
      <c r="D938" s="249"/>
      <c r="E938" s="249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249"/>
      <c r="Q938" s="249"/>
      <c r="R938" s="249"/>
      <c r="S938" s="250"/>
      <c r="T938" s="249"/>
      <c r="U938" s="249"/>
      <c r="V938" s="249"/>
      <c r="W938" s="249"/>
      <c r="X938" s="249"/>
      <c r="Y938" s="249"/>
      <c r="Z938" s="249"/>
      <c r="AA938" s="249"/>
      <c r="AB938" s="198"/>
    </row>
    <row r="939" spans="1:28" s="220" customFormat="1" ht="12.75">
      <c r="A939" s="251"/>
      <c r="B939" s="249"/>
      <c r="C939" s="249"/>
      <c r="D939" s="249"/>
      <c r="E939" s="249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249"/>
      <c r="Q939" s="249"/>
      <c r="R939" s="249"/>
      <c r="S939" s="250"/>
      <c r="T939" s="249"/>
      <c r="U939" s="249"/>
      <c r="V939" s="249"/>
      <c r="W939" s="249"/>
      <c r="X939" s="249"/>
      <c r="Y939" s="249"/>
      <c r="Z939" s="249"/>
      <c r="AA939" s="249"/>
      <c r="AB939" s="198"/>
    </row>
    <row r="940" spans="1:28" s="220" customFormat="1" ht="12.75">
      <c r="A940" s="251"/>
      <c r="B940" s="249"/>
      <c r="C940" s="249"/>
      <c r="D940" s="249"/>
      <c r="E940" s="249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249"/>
      <c r="Q940" s="249"/>
      <c r="R940" s="249"/>
      <c r="S940" s="250"/>
      <c r="T940" s="249"/>
      <c r="U940" s="249"/>
      <c r="V940" s="249"/>
      <c r="W940" s="249"/>
      <c r="X940" s="249"/>
      <c r="Y940" s="249"/>
      <c r="Z940" s="249"/>
      <c r="AA940" s="249"/>
      <c r="AB940" s="198"/>
    </row>
    <row r="941" spans="1:28" s="220" customFormat="1" ht="12.75">
      <c r="A941" s="251"/>
      <c r="B941" s="249"/>
      <c r="C941" s="249"/>
      <c r="D941" s="249"/>
      <c r="E941" s="249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249"/>
      <c r="Q941" s="249"/>
      <c r="R941" s="249"/>
      <c r="S941" s="250"/>
      <c r="T941" s="249"/>
      <c r="U941" s="249"/>
      <c r="V941" s="249"/>
      <c r="W941" s="249"/>
      <c r="X941" s="249"/>
      <c r="Y941" s="249"/>
      <c r="Z941" s="249"/>
      <c r="AA941" s="249"/>
      <c r="AB941" s="198"/>
    </row>
    <row r="942" spans="1:28" s="220" customFormat="1" ht="12.75">
      <c r="A942" s="251"/>
      <c r="B942" s="249"/>
      <c r="C942" s="249"/>
      <c r="D942" s="249"/>
      <c r="E942" s="249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249"/>
      <c r="Q942" s="249"/>
      <c r="R942" s="249"/>
      <c r="S942" s="250"/>
      <c r="T942" s="249"/>
      <c r="U942" s="249"/>
      <c r="V942" s="249"/>
      <c r="W942" s="249"/>
      <c r="X942" s="249"/>
      <c r="Y942" s="249"/>
      <c r="Z942" s="249"/>
      <c r="AA942" s="249"/>
      <c r="AB942" s="198"/>
    </row>
    <row r="943" spans="1:28" s="220" customFormat="1" ht="12.75">
      <c r="A943" s="251"/>
      <c r="B943" s="249"/>
      <c r="C943" s="249"/>
      <c r="D943" s="249"/>
      <c r="E943" s="249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249"/>
      <c r="Q943" s="249"/>
      <c r="R943" s="249"/>
      <c r="S943" s="250"/>
      <c r="T943" s="249"/>
      <c r="U943" s="249"/>
      <c r="V943" s="249"/>
      <c r="W943" s="249"/>
      <c r="X943" s="249"/>
      <c r="Y943" s="249"/>
      <c r="Z943" s="249"/>
      <c r="AA943" s="249"/>
      <c r="AB943" s="198"/>
    </row>
    <row r="944" spans="1:28" s="220" customFormat="1" ht="12.75">
      <c r="A944" s="251"/>
      <c r="B944" s="249"/>
      <c r="C944" s="249"/>
      <c r="D944" s="249"/>
      <c r="E944" s="249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249"/>
      <c r="Q944" s="249"/>
      <c r="R944" s="249"/>
      <c r="S944" s="250"/>
      <c r="T944" s="249"/>
      <c r="U944" s="249"/>
      <c r="V944" s="249"/>
      <c r="W944" s="249"/>
      <c r="X944" s="249"/>
      <c r="Y944" s="249"/>
      <c r="Z944" s="249"/>
      <c r="AA944" s="249"/>
      <c r="AB944" s="198"/>
    </row>
    <row r="945" spans="1:28" s="220" customFormat="1" ht="12.75">
      <c r="A945" s="251"/>
      <c r="B945" s="249"/>
      <c r="C945" s="249"/>
      <c r="D945" s="249"/>
      <c r="E945" s="249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249"/>
      <c r="Q945" s="249"/>
      <c r="R945" s="249"/>
      <c r="S945" s="250"/>
      <c r="T945" s="249"/>
      <c r="U945" s="249"/>
      <c r="V945" s="249"/>
      <c r="W945" s="249"/>
      <c r="X945" s="249"/>
      <c r="Y945" s="249"/>
      <c r="Z945" s="249"/>
      <c r="AA945" s="249"/>
      <c r="AB945" s="198"/>
    </row>
    <row r="946" spans="1:28" s="220" customFormat="1" ht="12.75">
      <c r="A946" s="251"/>
      <c r="B946" s="249"/>
      <c r="C946" s="249"/>
      <c r="D946" s="249"/>
      <c r="E946" s="249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249"/>
      <c r="Q946" s="249"/>
      <c r="R946" s="249"/>
      <c r="S946" s="250"/>
      <c r="T946" s="249"/>
      <c r="U946" s="249"/>
      <c r="V946" s="249"/>
      <c r="W946" s="249"/>
      <c r="X946" s="249"/>
      <c r="Y946" s="249"/>
      <c r="Z946" s="249"/>
      <c r="AA946" s="249"/>
      <c r="AB946" s="198"/>
    </row>
    <row r="947" spans="1:28" s="220" customFormat="1" ht="12.75">
      <c r="A947" s="251"/>
      <c r="B947" s="249"/>
      <c r="C947" s="249"/>
      <c r="D947" s="249"/>
      <c r="E947" s="249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249"/>
      <c r="Q947" s="249"/>
      <c r="R947" s="249"/>
      <c r="S947" s="250"/>
      <c r="T947" s="249"/>
      <c r="U947" s="249"/>
      <c r="V947" s="249"/>
      <c r="W947" s="249"/>
      <c r="X947" s="249"/>
      <c r="Y947" s="249"/>
      <c r="Z947" s="249"/>
      <c r="AA947" s="249"/>
      <c r="AB947" s="198"/>
    </row>
    <row r="948" spans="1:28" s="220" customFormat="1" ht="12.75">
      <c r="A948" s="251"/>
      <c r="B948" s="249"/>
      <c r="C948" s="249"/>
      <c r="D948" s="249"/>
      <c r="E948" s="249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249"/>
      <c r="Q948" s="249"/>
      <c r="R948" s="249"/>
      <c r="S948" s="250"/>
      <c r="T948" s="249"/>
      <c r="U948" s="249"/>
      <c r="V948" s="249"/>
      <c r="W948" s="249"/>
      <c r="X948" s="249"/>
      <c r="Y948" s="249"/>
      <c r="Z948" s="249"/>
      <c r="AA948" s="249"/>
      <c r="AB948" s="198"/>
    </row>
    <row r="949" spans="1:28" s="220" customFormat="1" ht="12.75">
      <c r="A949" s="251"/>
      <c r="B949" s="249"/>
      <c r="C949" s="249"/>
      <c r="D949" s="249"/>
      <c r="E949" s="249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249"/>
      <c r="Q949" s="249"/>
      <c r="R949" s="249"/>
      <c r="S949" s="250"/>
      <c r="T949" s="249"/>
      <c r="U949" s="249"/>
      <c r="V949" s="249"/>
      <c r="W949" s="249"/>
      <c r="X949" s="249"/>
      <c r="Y949" s="249"/>
      <c r="Z949" s="249"/>
      <c r="AA949" s="249"/>
      <c r="AB949" s="198"/>
    </row>
    <row r="950" spans="1:28" s="220" customFormat="1" ht="12.75">
      <c r="A950" s="251"/>
      <c r="B950" s="249"/>
      <c r="C950" s="249"/>
      <c r="D950" s="249"/>
      <c r="E950" s="249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249"/>
      <c r="Q950" s="249"/>
      <c r="R950" s="249"/>
      <c r="S950" s="250"/>
      <c r="T950" s="249"/>
      <c r="U950" s="249"/>
      <c r="V950" s="249"/>
      <c r="W950" s="249"/>
      <c r="X950" s="249"/>
      <c r="Y950" s="249"/>
      <c r="Z950" s="249"/>
      <c r="AA950" s="249"/>
      <c r="AB950" s="198"/>
    </row>
    <row r="951" spans="1:28" s="220" customFormat="1" ht="12.75">
      <c r="A951" s="251"/>
      <c r="B951" s="249"/>
      <c r="C951" s="249"/>
      <c r="D951" s="249"/>
      <c r="E951" s="249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249"/>
      <c r="Q951" s="249"/>
      <c r="R951" s="249"/>
      <c r="S951" s="250"/>
      <c r="T951" s="249"/>
      <c r="U951" s="249"/>
      <c r="V951" s="249"/>
      <c r="W951" s="249"/>
      <c r="X951" s="249"/>
      <c r="Y951" s="249"/>
      <c r="Z951" s="249"/>
      <c r="AA951" s="249"/>
      <c r="AB951" s="198"/>
    </row>
    <row r="952" spans="1:28" s="220" customFormat="1" ht="12.75">
      <c r="A952" s="251"/>
      <c r="B952" s="249"/>
      <c r="C952" s="249"/>
      <c r="D952" s="249"/>
      <c r="E952" s="249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249"/>
      <c r="Q952" s="249"/>
      <c r="R952" s="249"/>
      <c r="S952" s="250"/>
      <c r="T952" s="249"/>
      <c r="U952" s="249"/>
      <c r="V952" s="249"/>
      <c r="W952" s="249"/>
      <c r="X952" s="249"/>
      <c r="Y952" s="249"/>
      <c r="Z952" s="249"/>
      <c r="AA952" s="249"/>
      <c r="AB952" s="198"/>
    </row>
    <row r="953" spans="1:28" s="220" customFormat="1" ht="12.75">
      <c r="A953" s="251"/>
      <c r="B953" s="249"/>
      <c r="C953" s="249"/>
      <c r="D953" s="249"/>
      <c r="E953" s="249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249"/>
      <c r="Q953" s="249"/>
      <c r="R953" s="249"/>
      <c r="S953" s="250"/>
      <c r="T953" s="249"/>
      <c r="U953" s="249"/>
      <c r="V953" s="249"/>
      <c r="W953" s="249"/>
      <c r="X953" s="249"/>
      <c r="Y953" s="249"/>
      <c r="Z953" s="249"/>
      <c r="AA953" s="249"/>
      <c r="AB953" s="198"/>
    </row>
    <row r="954" spans="1:28" s="220" customFormat="1" ht="12.75">
      <c r="A954" s="251"/>
      <c r="B954" s="249"/>
      <c r="C954" s="249"/>
      <c r="D954" s="249"/>
      <c r="E954" s="249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249"/>
      <c r="Q954" s="249"/>
      <c r="R954" s="249"/>
      <c r="S954" s="250"/>
      <c r="T954" s="249"/>
      <c r="U954" s="249"/>
      <c r="V954" s="249"/>
      <c r="W954" s="249"/>
      <c r="X954" s="249"/>
      <c r="Y954" s="249"/>
      <c r="Z954" s="249"/>
      <c r="AA954" s="249"/>
      <c r="AB954" s="198"/>
    </row>
    <row r="955" spans="1:28" s="220" customFormat="1" ht="12.75">
      <c r="A955" s="251"/>
      <c r="B955" s="249"/>
      <c r="C955" s="249"/>
      <c r="D955" s="249"/>
      <c r="E955" s="249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249"/>
      <c r="Q955" s="249"/>
      <c r="R955" s="249"/>
      <c r="S955" s="250"/>
      <c r="T955" s="249"/>
      <c r="U955" s="249"/>
      <c r="V955" s="249"/>
      <c r="W955" s="249"/>
      <c r="X955" s="249"/>
      <c r="Y955" s="249"/>
      <c r="Z955" s="249"/>
      <c r="AA955" s="249"/>
      <c r="AB955" s="198"/>
    </row>
    <row r="956" spans="1:28" s="220" customFormat="1" ht="12.75">
      <c r="A956" s="251"/>
      <c r="B956" s="249"/>
      <c r="C956" s="249"/>
      <c r="D956" s="249"/>
      <c r="E956" s="249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249"/>
      <c r="Q956" s="249"/>
      <c r="R956" s="249"/>
      <c r="S956" s="250"/>
      <c r="T956" s="249"/>
      <c r="U956" s="249"/>
      <c r="V956" s="249"/>
      <c r="W956" s="249"/>
      <c r="X956" s="249"/>
      <c r="Y956" s="249"/>
      <c r="Z956" s="249"/>
      <c r="AA956" s="249"/>
      <c r="AB956" s="198"/>
    </row>
    <row r="957" spans="1:28" s="220" customFormat="1" ht="12.75">
      <c r="A957" s="251"/>
      <c r="B957" s="249"/>
      <c r="C957" s="249"/>
      <c r="D957" s="249"/>
      <c r="E957" s="249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249"/>
      <c r="Q957" s="249"/>
      <c r="R957" s="249"/>
      <c r="S957" s="250"/>
      <c r="T957" s="249"/>
      <c r="U957" s="249"/>
      <c r="V957" s="249"/>
      <c r="W957" s="249"/>
      <c r="X957" s="249"/>
      <c r="Y957" s="249"/>
      <c r="Z957" s="249"/>
      <c r="AA957" s="249"/>
      <c r="AB957" s="198"/>
    </row>
    <row r="958" spans="1:28" s="220" customFormat="1" ht="12.75">
      <c r="A958" s="251"/>
      <c r="B958" s="249"/>
      <c r="C958" s="249"/>
      <c r="D958" s="249"/>
      <c r="E958" s="249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249"/>
      <c r="Q958" s="249"/>
      <c r="R958" s="249"/>
      <c r="S958" s="250"/>
      <c r="T958" s="249"/>
      <c r="U958" s="249"/>
      <c r="V958" s="249"/>
      <c r="W958" s="249"/>
      <c r="X958" s="249"/>
      <c r="Y958" s="249"/>
      <c r="Z958" s="249"/>
      <c r="AA958" s="249"/>
      <c r="AB958" s="198"/>
    </row>
    <row r="959" spans="1:28" s="220" customFormat="1" ht="12.75">
      <c r="A959" s="251"/>
      <c r="B959" s="249"/>
      <c r="C959" s="249"/>
      <c r="D959" s="249"/>
      <c r="E959" s="249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249"/>
      <c r="Q959" s="249"/>
      <c r="R959" s="249"/>
      <c r="S959" s="250"/>
      <c r="T959" s="249"/>
      <c r="U959" s="249"/>
      <c r="V959" s="249"/>
      <c r="W959" s="249"/>
      <c r="X959" s="249"/>
      <c r="Y959" s="249"/>
      <c r="Z959" s="249"/>
      <c r="AA959" s="249"/>
      <c r="AB959" s="198"/>
    </row>
    <row r="960" spans="1:28" s="220" customFormat="1" ht="12.75">
      <c r="A960" s="251"/>
      <c r="B960" s="249"/>
      <c r="C960" s="249"/>
      <c r="D960" s="249"/>
      <c r="E960" s="249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249"/>
      <c r="Q960" s="249"/>
      <c r="R960" s="249"/>
      <c r="S960" s="250"/>
      <c r="T960" s="249"/>
      <c r="U960" s="249"/>
      <c r="V960" s="249"/>
      <c r="W960" s="249"/>
      <c r="X960" s="249"/>
      <c r="Y960" s="249"/>
      <c r="Z960" s="249"/>
      <c r="AA960" s="249"/>
      <c r="AB960" s="198"/>
    </row>
    <row r="961" spans="1:28" s="220" customFormat="1" ht="12.75">
      <c r="A961" s="251"/>
      <c r="B961" s="249"/>
      <c r="C961" s="249"/>
      <c r="D961" s="249"/>
      <c r="E961" s="249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249"/>
      <c r="Q961" s="249"/>
      <c r="R961" s="249"/>
      <c r="S961" s="250"/>
      <c r="T961" s="249"/>
      <c r="U961" s="249"/>
      <c r="V961" s="249"/>
      <c r="W961" s="249"/>
      <c r="X961" s="249"/>
      <c r="Y961" s="249"/>
      <c r="Z961" s="249"/>
      <c r="AA961" s="249"/>
      <c r="AB961" s="198"/>
    </row>
    <row r="962" spans="1:28" s="220" customFormat="1" ht="12.75">
      <c r="A962" s="251"/>
      <c r="B962" s="249"/>
      <c r="C962" s="249"/>
      <c r="D962" s="249"/>
      <c r="E962" s="249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249"/>
      <c r="Q962" s="249"/>
      <c r="R962" s="249"/>
      <c r="S962" s="250"/>
      <c r="T962" s="249"/>
      <c r="U962" s="249"/>
      <c r="V962" s="249"/>
      <c r="W962" s="249"/>
      <c r="X962" s="249"/>
      <c r="Y962" s="249"/>
      <c r="Z962" s="249"/>
      <c r="AA962" s="249"/>
      <c r="AB962" s="198"/>
    </row>
    <row r="963" spans="1:28" s="220" customFormat="1" ht="12.75">
      <c r="A963" s="251"/>
      <c r="B963" s="249"/>
      <c r="C963" s="249"/>
      <c r="D963" s="249"/>
      <c r="E963" s="249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249"/>
      <c r="Q963" s="249"/>
      <c r="R963" s="249"/>
      <c r="S963" s="250"/>
      <c r="T963" s="249"/>
      <c r="U963" s="249"/>
      <c r="V963" s="249"/>
      <c r="W963" s="249"/>
      <c r="X963" s="249"/>
      <c r="Y963" s="249"/>
      <c r="Z963" s="249"/>
      <c r="AA963" s="249"/>
      <c r="AB963" s="198"/>
    </row>
    <row r="964" spans="1:28" s="220" customFormat="1" ht="12.75">
      <c r="A964" s="251"/>
      <c r="B964" s="249"/>
      <c r="C964" s="249"/>
      <c r="D964" s="249"/>
      <c r="E964" s="249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249"/>
      <c r="Q964" s="249"/>
      <c r="R964" s="249"/>
      <c r="S964" s="250"/>
      <c r="T964" s="249"/>
      <c r="U964" s="249"/>
      <c r="V964" s="249"/>
      <c r="W964" s="249"/>
      <c r="X964" s="249"/>
      <c r="Y964" s="249"/>
      <c r="Z964" s="249"/>
      <c r="AA964" s="249"/>
      <c r="AB964" s="198"/>
    </row>
    <row r="965" spans="1:28" s="220" customFormat="1" ht="12.75">
      <c r="A965" s="251"/>
      <c r="B965" s="249"/>
      <c r="C965" s="249"/>
      <c r="D965" s="249"/>
      <c r="E965" s="249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249"/>
      <c r="Q965" s="249"/>
      <c r="R965" s="249"/>
      <c r="S965" s="250"/>
      <c r="T965" s="249"/>
      <c r="U965" s="249"/>
      <c r="V965" s="249"/>
      <c r="W965" s="249"/>
      <c r="X965" s="249"/>
      <c r="Y965" s="249"/>
      <c r="Z965" s="249"/>
      <c r="AA965" s="249"/>
      <c r="AB965" s="198"/>
    </row>
    <row r="966" spans="1:28" s="220" customFormat="1" ht="12.75">
      <c r="A966" s="251"/>
      <c r="B966" s="249"/>
      <c r="C966" s="249"/>
      <c r="D966" s="249"/>
      <c r="E966" s="249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249"/>
      <c r="Q966" s="249"/>
      <c r="R966" s="249"/>
      <c r="S966" s="250"/>
      <c r="T966" s="249"/>
      <c r="U966" s="249"/>
      <c r="V966" s="249"/>
      <c r="W966" s="249"/>
      <c r="X966" s="249"/>
      <c r="Y966" s="249"/>
      <c r="Z966" s="249"/>
      <c r="AA966" s="249"/>
      <c r="AB966" s="198"/>
    </row>
    <row r="967" spans="1:28" s="220" customFormat="1" ht="12.75">
      <c r="A967" s="251"/>
      <c r="B967" s="249"/>
      <c r="C967" s="249"/>
      <c r="D967" s="249"/>
      <c r="E967" s="249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249"/>
      <c r="Q967" s="249"/>
      <c r="R967" s="249"/>
      <c r="S967" s="250"/>
      <c r="T967" s="249"/>
      <c r="U967" s="249"/>
      <c r="V967" s="249"/>
      <c r="W967" s="249"/>
      <c r="X967" s="249"/>
      <c r="Y967" s="249"/>
      <c r="Z967" s="249"/>
      <c r="AA967" s="249"/>
      <c r="AB967" s="198"/>
    </row>
    <row r="968" spans="1:28" s="220" customFormat="1" ht="12.75">
      <c r="A968" s="251"/>
      <c r="B968" s="249"/>
      <c r="C968" s="249"/>
      <c r="D968" s="249"/>
      <c r="E968" s="249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249"/>
      <c r="Q968" s="249"/>
      <c r="R968" s="249"/>
      <c r="S968" s="250"/>
      <c r="T968" s="249"/>
      <c r="U968" s="249"/>
      <c r="V968" s="249"/>
      <c r="W968" s="249"/>
      <c r="X968" s="249"/>
      <c r="Y968" s="249"/>
      <c r="Z968" s="249"/>
      <c r="AA968" s="249"/>
      <c r="AB968" s="198"/>
    </row>
    <row r="969" spans="1:28" s="220" customFormat="1" ht="12.75">
      <c r="A969" s="251"/>
      <c r="B969" s="249"/>
      <c r="C969" s="249"/>
      <c r="D969" s="249"/>
      <c r="E969" s="249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249"/>
      <c r="Q969" s="249"/>
      <c r="R969" s="249"/>
      <c r="S969" s="250"/>
      <c r="T969" s="249"/>
      <c r="U969" s="249"/>
      <c r="V969" s="249"/>
      <c r="W969" s="249"/>
      <c r="X969" s="249"/>
      <c r="Y969" s="249"/>
      <c r="Z969" s="249"/>
      <c r="AA969" s="249"/>
      <c r="AB969" s="198"/>
    </row>
    <row r="970" spans="1:28" s="220" customFormat="1" ht="12.75">
      <c r="A970" s="251"/>
      <c r="B970" s="249"/>
      <c r="C970" s="249"/>
      <c r="D970" s="249"/>
      <c r="E970" s="249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249"/>
      <c r="Q970" s="249"/>
      <c r="R970" s="249"/>
      <c r="S970" s="250"/>
      <c r="T970" s="249"/>
      <c r="U970" s="249"/>
      <c r="V970" s="249"/>
      <c r="W970" s="249"/>
      <c r="X970" s="249"/>
      <c r="Y970" s="249"/>
      <c r="Z970" s="249"/>
      <c r="AA970" s="249"/>
      <c r="AB970" s="198"/>
    </row>
    <row r="971" spans="1:28" s="220" customFormat="1" ht="12.75">
      <c r="A971" s="251"/>
      <c r="B971" s="249"/>
      <c r="C971" s="249"/>
      <c r="D971" s="249"/>
      <c r="E971" s="249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249"/>
      <c r="Q971" s="249"/>
      <c r="R971" s="249"/>
      <c r="S971" s="250"/>
      <c r="T971" s="249"/>
      <c r="U971" s="249"/>
      <c r="V971" s="249"/>
      <c r="W971" s="249"/>
      <c r="X971" s="249"/>
      <c r="Y971" s="249"/>
      <c r="Z971" s="249"/>
      <c r="AA971" s="249"/>
      <c r="AB971" s="198"/>
    </row>
    <row r="972" spans="1:28" s="220" customFormat="1" ht="12.75">
      <c r="A972" s="251"/>
      <c r="B972" s="249"/>
      <c r="C972" s="249"/>
      <c r="D972" s="249"/>
      <c r="E972" s="249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249"/>
      <c r="Q972" s="249"/>
      <c r="R972" s="249"/>
      <c r="S972" s="250"/>
      <c r="T972" s="249"/>
      <c r="U972" s="249"/>
      <c r="V972" s="249"/>
      <c r="W972" s="249"/>
      <c r="X972" s="249"/>
      <c r="Y972" s="249"/>
      <c r="Z972" s="249"/>
      <c r="AA972" s="249"/>
      <c r="AB972" s="198"/>
    </row>
    <row r="973" spans="1:28" s="220" customFormat="1" ht="12.75">
      <c r="A973" s="251"/>
      <c r="B973" s="249"/>
      <c r="C973" s="249"/>
      <c r="D973" s="249"/>
      <c r="E973" s="249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249"/>
      <c r="Q973" s="249"/>
      <c r="R973" s="249"/>
      <c r="S973" s="250"/>
      <c r="T973" s="249"/>
      <c r="U973" s="249"/>
      <c r="V973" s="249"/>
      <c r="W973" s="249"/>
      <c r="X973" s="249"/>
      <c r="Y973" s="249"/>
      <c r="Z973" s="249"/>
      <c r="AA973" s="249"/>
      <c r="AB973" s="198"/>
    </row>
    <row r="974" spans="1:28" s="220" customFormat="1" ht="12.75">
      <c r="A974" s="251"/>
      <c r="B974" s="249"/>
      <c r="C974" s="249"/>
      <c r="D974" s="249"/>
      <c r="E974" s="249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249"/>
      <c r="Q974" s="249"/>
      <c r="R974" s="249"/>
      <c r="S974" s="250"/>
      <c r="T974" s="249"/>
      <c r="U974" s="249"/>
      <c r="V974" s="249"/>
      <c r="W974" s="249"/>
      <c r="X974" s="249"/>
      <c r="Y974" s="249"/>
      <c r="Z974" s="249"/>
      <c r="AA974" s="249"/>
      <c r="AB974" s="198"/>
    </row>
    <row r="975" spans="1:28" s="220" customFormat="1" ht="12.75">
      <c r="A975" s="251"/>
      <c r="B975" s="249"/>
      <c r="C975" s="249"/>
      <c r="D975" s="249"/>
      <c r="E975" s="249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249"/>
      <c r="Q975" s="249"/>
      <c r="R975" s="249"/>
      <c r="S975" s="250"/>
      <c r="T975" s="249"/>
      <c r="U975" s="249"/>
      <c r="V975" s="249"/>
      <c r="W975" s="249"/>
      <c r="X975" s="249"/>
      <c r="Y975" s="249"/>
      <c r="Z975" s="249"/>
      <c r="AA975" s="249"/>
      <c r="AB975" s="198"/>
    </row>
    <row r="976" spans="1:28" s="220" customFormat="1" ht="12.75">
      <c r="A976" s="251"/>
      <c r="B976" s="249"/>
      <c r="C976" s="249"/>
      <c r="D976" s="249"/>
      <c r="E976" s="249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249"/>
      <c r="Q976" s="249"/>
      <c r="R976" s="249"/>
      <c r="S976" s="250"/>
      <c r="T976" s="249"/>
      <c r="U976" s="249"/>
      <c r="V976" s="249"/>
      <c r="W976" s="249"/>
      <c r="X976" s="249"/>
      <c r="Y976" s="249"/>
      <c r="Z976" s="249"/>
      <c r="AA976" s="249"/>
      <c r="AB976" s="198"/>
    </row>
    <row r="977" spans="1:28" s="220" customFormat="1" ht="12.75">
      <c r="A977" s="251"/>
      <c r="B977" s="249"/>
      <c r="C977" s="249"/>
      <c r="D977" s="249"/>
      <c r="E977" s="249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249"/>
      <c r="Q977" s="249"/>
      <c r="R977" s="249"/>
      <c r="S977" s="250"/>
      <c r="T977" s="249"/>
      <c r="U977" s="249"/>
      <c r="V977" s="249"/>
      <c r="W977" s="249"/>
      <c r="X977" s="249"/>
      <c r="Y977" s="249"/>
      <c r="Z977" s="249"/>
      <c r="AA977" s="249"/>
      <c r="AB977" s="198"/>
    </row>
    <row r="978" spans="1:28" s="220" customFormat="1" ht="12.75">
      <c r="A978" s="251"/>
      <c r="B978" s="249"/>
      <c r="C978" s="249"/>
      <c r="D978" s="249"/>
      <c r="E978" s="249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249"/>
      <c r="Q978" s="249"/>
      <c r="R978" s="249"/>
      <c r="S978" s="250"/>
      <c r="T978" s="249"/>
      <c r="U978" s="249"/>
      <c r="V978" s="249"/>
      <c r="W978" s="249"/>
      <c r="X978" s="249"/>
      <c r="Y978" s="249"/>
      <c r="Z978" s="249"/>
      <c r="AA978" s="249"/>
      <c r="AB978" s="198"/>
    </row>
    <row r="979" spans="1:28" s="220" customFormat="1" ht="12.75">
      <c r="A979" s="251"/>
      <c r="B979" s="249"/>
      <c r="C979" s="249"/>
      <c r="D979" s="249"/>
      <c r="E979" s="249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249"/>
      <c r="Q979" s="249"/>
      <c r="R979" s="249"/>
      <c r="S979" s="250"/>
      <c r="T979" s="249"/>
      <c r="U979" s="249"/>
      <c r="V979" s="249"/>
      <c r="W979" s="249"/>
      <c r="X979" s="249"/>
      <c r="Y979" s="249"/>
      <c r="Z979" s="249"/>
      <c r="AA979" s="249"/>
      <c r="AB979" s="198"/>
    </row>
    <row r="980" spans="1:28" s="220" customFormat="1" ht="12.75">
      <c r="A980" s="251"/>
      <c r="B980" s="249"/>
      <c r="C980" s="249"/>
      <c r="D980" s="249"/>
      <c r="E980" s="249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249"/>
      <c r="Q980" s="249"/>
      <c r="R980" s="249"/>
      <c r="S980" s="250"/>
      <c r="T980" s="249"/>
      <c r="U980" s="249"/>
      <c r="V980" s="249"/>
      <c r="W980" s="249"/>
      <c r="X980" s="249"/>
      <c r="Y980" s="249"/>
      <c r="Z980" s="249"/>
      <c r="AA980" s="249"/>
      <c r="AB980" s="198"/>
    </row>
    <row r="981" spans="1:28" s="220" customFormat="1" ht="12.75">
      <c r="A981" s="251"/>
      <c r="B981" s="249"/>
      <c r="C981" s="249"/>
      <c r="D981" s="249"/>
      <c r="E981" s="249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249"/>
      <c r="Q981" s="249"/>
      <c r="R981" s="249"/>
      <c r="S981" s="250"/>
      <c r="T981" s="249"/>
      <c r="U981" s="249"/>
      <c r="V981" s="249"/>
      <c r="W981" s="249"/>
      <c r="X981" s="249"/>
      <c r="Y981" s="249"/>
      <c r="Z981" s="249"/>
      <c r="AA981" s="249"/>
      <c r="AB981" s="198"/>
    </row>
    <row r="982" spans="1:28" s="220" customFormat="1" ht="12.75">
      <c r="A982" s="251"/>
      <c r="B982" s="249"/>
      <c r="C982" s="249"/>
      <c r="D982" s="249"/>
      <c r="E982" s="249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249"/>
      <c r="Q982" s="249"/>
      <c r="R982" s="249"/>
      <c r="S982" s="250"/>
      <c r="T982" s="249"/>
      <c r="U982" s="249"/>
      <c r="V982" s="249"/>
      <c r="W982" s="249"/>
      <c r="X982" s="249"/>
      <c r="Y982" s="249"/>
      <c r="Z982" s="249"/>
      <c r="AA982" s="249"/>
      <c r="AB982" s="198"/>
    </row>
    <row r="983" spans="1:28" s="220" customFormat="1" ht="12.75">
      <c r="A983" s="251"/>
      <c r="B983" s="249"/>
      <c r="C983" s="249"/>
      <c r="D983" s="249"/>
      <c r="E983" s="249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249"/>
      <c r="Q983" s="249"/>
      <c r="R983" s="249"/>
      <c r="S983" s="250"/>
      <c r="T983" s="249"/>
      <c r="U983" s="249"/>
      <c r="V983" s="249"/>
      <c r="W983" s="249"/>
      <c r="X983" s="249"/>
      <c r="Y983" s="249"/>
      <c r="Z983" s="249"/>
      <c r="AA983" s="249"/>
      <c r="AB983" s="198"/>
    </row>
    <row r="984" spans="1:28" s="220" customFormat="1" ht="12.75">
      <c r="A984" s="251"/>
      <c r="B984" s="249"/>
      <c r="C984" s="249"/>
      <c r="D984" s="249"/>
      <c r="E984" s="249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249"/>
      <c r="Q984" s="249"/>
      <c r="R984" s="249"/>
      <c r="S984" s="250"/>
      <c r="T984" s="249"/>
      <c r="U984" s="249"/>
      <c r="V984" s="249"/>
      <c r="W984" s="249"/>
      <c r="X984" s="249"/>
      <c r="Y984" s="249"/>
      <c r="Z984" s="249"/>
      <c r="AA984" s="249"/>
      <c r="AB984" s="198"/>
    </row>
    <row r="985" spans="1:28" s="220" customFormat="1" ht="12.75">
      <c r="A985" s="251"/>
      <c r="B985" s="249"/>
      <c r="C985" s="249"/>
      <c r="D985" s="249"/>
      <c r="E985" s="249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249"/>
      <c r="Q985" s="249"/>
      <c r="R985" s="249"/>
      <c r="S985" s="250"/>
      <c r="T985" s="249"/>
      <c r="U985" s="249"/>
      <c r="V985" s="249"/>
      <c r="W985" s="249"/>
      <c r="X985" s="249"/>
      <c r="Y985" s="249"/>
      <c r="Z985" s="249"/>
      <c r="AA985" s="249"/>
      <c r="AB985" s="198"/>
    </row>
    <row r="986" spans="1:28" s="220" customFormat="1" ht="12.75">
      <c r="A986" s="251"/>
      <c r="B986" s="249"/>
      <c r="C986" s="249"/>
      <c r="D986" s="249"/>
      <c r="E986" s="249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249"/>
      <c r="Q986" s="249"/>
      <c r="R986" s="249"/>
      <c r="S986" s="250"/>
      <c r="T986" s="249"/>
      <c r="U986" s="249"/>
      <c r="V986" s="249"/>
      <c r="W986" s="249"/>
      <c r="X986" s="249"/>
      <c r="Y986" s="249"/>
      <c r="Z986" s="249"/>
      <c r="AA986" s="249"/>
      <c r="AB986" s="198"/>
    </row>
    <row r="987" spans="1:28" s="220" customFormat="1" ht="12.75">
      <c r="A987" s="251"/>
      <c r="B987" s="249"/>
      <c r="C987" s="249"/>
      <c r="D987" s="249"/>
      <c r="E987" s="249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249"/>
      <c r="Q987" s="249"/>
      <c r="R987" s="249"/>
      <c r="S987" s="250"/>
      <c r="T987" s="249"/>
      <c r="U987" s="249"/>
      <c r="V987" s="249"/>
      <c r="W987" s="249"/>
      <c r="X987" s="249"/>
      <c r="Y987" s="249"/>
      <c r="Z987" s="249"/>
      <c r="AA987" s="249"/>
      <c r="AB987" s="198"/>
    </row>
    <row r="988" spans="1:28" s="220" customFormat="1" ht="12.75">
      <c r="A988" s="251"/>
      <c r="B988" s="249"/>
      <c r="C988" s="249"/>
      <c r="D988" s="249"/>
      <c r="E988" s="249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249"/>
      <c r="Q988" s="249"/>
      <c r="R988" s="249"/>
      <c r="S988" s="250"/>
      <c r="T988" s="249"/>
      <c r="U988" s="249"/>
      <c r="V988" s="249"/>
      <c r="W988" s="249"/>
      <c r="X988" s="249"/>
      <c r="Y988" s="249"/>
      <c r="Z988" s="249"/>
      <c r="AA988" s="249"/>
      <c r="AB988" s="198"/>
    </row>
    <row r="989" spans="1:28" s="220" customFormat="1" ht="12.75">
      <c r="A989" s="251"/>
      <c r="B989" s="249"/>
      <c r="C989" s="249"/>
      <c r="D989" s="249"/>
      <c r="E989" s="249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249"/>
      <c r="Q989" s="249"/>
      <c r="R989" s="249"/>
      <c r="S989" s="250"/>
      <c r="T989" s="249"/>
      <c r="U989" s="249"/>
      <c r="V989" s="249"/>
      <c r="W989" s="249"/>
      <c r="X989" s="249"/>
      <c r="Y989" s="249"/>
      <c r="Z989" s="249"/>
      <c r="AA989" s="249"/>
      <c r="AB989" s="198"/>
    </row>
    <row r="990" spans="1:28" s="220" customFormat="1" ht="12.75">
      <c r="A990" s="251"/>
      <c r="B990" s="249"/>
      <c r="C990" s="249"/>
      <c r="D990" s="249"/>
      <c r="E990" s="249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249"/>
      <c r="Q990" s="249"/>
      <c r="R990" s="249"/>
      <c r="S990" s="250"/>
      <c r="T990" s="249"/>
      <c r="U990" s="249"/>
      <c r="V990" s="249"/>
      <c r="W990" s="249"/>
      <c r="X990" s="249"/>
      <c r="Y990" s="249"/>
      <c r="Z990" s="249"/>
      <c r="AA990" s="249"/>
      <c r="AB990" s="198"/>
    </row>
    <row r="991" spans="1:28" s="220" customFormat="1" ht="12.75">
      <c r="A991" s="251"/>
      <c r="B991" s="249"/>
      <c r="C991" s="249"/>
      <c r="D991" s="249"/>
      <c r="E991" s="249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249"/>
      <c r="Q991" s="249"/>
      <c r="R991" s="249"/>
      <c r="S991" s="250"/>
      <c r="T991" s="249"/>
      <c r="U991" s="249"/>
      <c r="V991" s="249"/>
      <c r="W991" s="249"/>
      <c r="X991" s="249"/>
      <c r="Y991" s="249"/>
      <c r="Z991" s="249"/>
      <c r="AA991" s="249"/>
      <c r="AB991" s="198"/>
    </row>
    <row r="992" spans="1:28" s="220" customFormat="1" ht="12.75">
      <c r="A992" s="251"/>
      <c r="B992" s="249"/>
      <c r="C992" s="249"/>
      <c r="D992" s="249"/>
      <c r="E992" s="249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249"/>
      <c r="Q992" s="249"/>
      <c r="R992" s="249"/>
      <c r="S992" s="250"/>
      <c r="T992" s="249"/>
      <c r="U992" s="249"/>
      <c r="V992" s="249"/>
      <c r="W992" s="249"/>
      <c r="X992" s="249"/>
      <c r="Y992" s="249"/>
      <c r="Z992" s="249"/>
      <c r="AA992" s="249"/>
      <c r="AB992" s="198"/>
    </row>
    <row r="993" spans="1:28" s="220" customFormat="1" ht="12.75">
      <c r="A993" s="251"/>
      <c r="B993" s="249"/>
      <c r="C993" s="249"/>
      <c r="D993" s="249"/>
      <c r="E993" s="249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249"/>
      <c r="Q993" s="249"/>
      <c r="R993" s="249"/>
      <c r="S993" s="250"/>
      <c r="T993" s="249"/>
      <c r="U993" s="249"/>
      <c r="V993" s="249"/>
      <c r="W993" s="249"/>
      <c r="X993" s="249"/>
      <c r="Y993" s="249"/>
      <c r="Z993" s="249"/>
      <c r="AA993" s="249"/>
      <c r="AB993" s="198"/>
    </row>
    <row r="994" spans="1:28" s="220" customFormat="1" ht="12.75">
      <c r="A994" s="251"/>
      <c r="B994" s="249"/>
      <c r="C994" s="249"/>
      <c r="D994" s="249"/>
      <c r="E994" s="249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249"/>
      <c r="Q994" s="249"/>
      <c r="R994" s="249"/>
      <c r="S994" s="250"/>
      <c r="T994" s="249"/>
      <c r="U994" s="249"/>
      <c r="V994" s="249"/>
      <c r="W994" s="249"/>
      <c r="X994" s="249"/>
      <c r="Y994" s="249"/>
      <c r="Z994" s="249"/>
      <c r="AA994" s="249"/>
      <c r="AB994" s="198"/>
    </row>
    <row r="995" spans="1:28" s="220" customFormat="1" ht="12.75">
      <c r="A995" s="251"/>
      <c r="B995" s="249"/>
      <c r="C995" s="249"/>
      <c r="D995" s="249"/>
      <c r="E995" s="249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249"/>
      <c r="Q995" s="249"/>
      <c r="R995" s="249"/>
      <c r="S995" s="250"/>
      <c r="T995" s="249"/>
      <c r="U995" s="249"/>
      <c r="V995" s="249"/>
      <c r="W995" s="249"/>
      <c r="X995" s="249"/>
      <c r="Y995" s="249"/>
      <c r="Z995" s="249"/>
      <c r="AA995" s="249"/>
      <c r="AB995" s="198"/>
    </row>
    <row r="996" spans="1:28" s="220" customFormat="1" ht="12.75">
      <c r="A996" s="251"/>
      <c r="B996" s="249"/>
      <c r="C996" s="249"/>
      <c r="D996" s="249"/>
      <c r="E996" s="249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249"/>
      <c r="Q996" s="249"/>
      <c r="R996" s="249"/>
      <c r="S996" s="250"/>
      <c r="T996" s="249"/>
      <c r="U996" s="249"/>
      <c r="V996" s="249"/>
      <c r="W996" s="249"/>
      <c r="X996" s="249"/>
      <c r="Y996" s="249"/>
      <c r="Z996" s="249"/>
      <c r="AA996" s="249"/>
      <c r="AB996" s="198"/>
    </row>
    <row r="997" spans="1:28" s="220" customFormat="1" ht="12.75">
      <c r="A997" s="251"/>
      <c r="B997" s="249"/>
      <c r="C997" s="249"/>
      <c r="D997" s="249"/>
      <c r="E997" s="249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249"/>
      <c r="Q997" s="249"/>
      <c r="R997" s="249"/>
      <c r="S997" s="250"/>
      <c r="T997" s="249"/>
      <c r="U997" s="249"/>
      <c r="V997" s="249"/>
      <c r="W997" s="249"/>
      <c r="X997" s="249"/>
      <c r="Y997" s="249"/>
      <c r="Z997" s="249"/>
      <c r="AA997" s="249"/>
      <c r="AB997" s="198"/>
    </row>
    <row r="998" spans="1:28" s="220" customFormat="1" ht="12.75">
      <c r="A998" s="251"/>
      <c r="B998" s="249"/>
      <c r="C998" s="249"/>
      <c r="D998" s="249"/>
      <c r="E998" s="249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249"/>
      <c r="Q998" s="249"/>
      <c r="R998" s="249"/>
      <c r="S998" s="250"/>
      <c r="T998" s="249"/>
      <c r="U998" s="249"/>
      <c r="V998" s="249"/>
      <c r="W998" s="249"/>
      <c r="X998" s="249"/>
      <c r="Y998" s="249"/>
      <c r="Z998" s="249"/>
      <c r="AA998" s="249"/>
      <c r="AB998" s="198"/>
    </row>
    <row r="999" spans="1:28" s="220" customFormat="1" ht="12.75">
      <c r="A999" s="251"/>
      <c r="B999" s="249"/>
      <c r="C999" s="249"/>
      <c r="D999" s="249"/>
      <c r="E999" s="249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249"/>
      <c r="Q999" s="249"/>
      <c r="R999" s="249"/>
      <c r="S999" s="250"/>
      <c r="T999" s="249"/>
      <c r="U999" s="249"/>
      <c r="V999" s="249"/>
      <c r="W999" s="249"/>
      <c r="X999" s="249"/>
      <c r="Y999" s="249"/>
      <c r="Z999" s="249"/>
      <c r="AA999" s="249"/>
      <c r="AB999" s="198"/>
    </row>
    <row r="1000" spans="1:28" s="220" customFormat="1" ht="12.75">
      <c r="A1000" s="251"/>
      <c r="B1000" s="249"/>
      <c r="C1000" s="249"/>
      <c r="D1000" s="249"/>
      <c r="E1000" s="249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249"/>
      <c r="Q1000" s="249"/>
      <c r="R1000" s="249"/>
      <c r="S1000" s="250"/>
      <c r="T1000" s="249"/>
      <c r="U1000" s="249"/>
      <c r="V1000" s="249"/>
      <c r="W1000" s="249"/>
      <c r="X1000" s="249"/>
      <c r="Y1000" s="249"/>
      <c r="Z1000" s="249"/>
      <c r="AA1000" s="249"/>
      <c r="AB1000" s="198"/>
    </row>
    <row r="1001" spans="1:28" s="220" customFormat="1" ht="12.75">
      <c r="A1001" s="251"/>
      <c r="B1001" s="249"/>
      <c r="C1001" s="249"/>
      <c r="D1001" s="249"/>
      <c r="E1001" s="249"/>
      <c r="F1001" s="143"/>
      <c r="G1001" s="143"/>
      <c r="H1001" s="143"/>
      <c r="I1001" s="143"/>
      <c r="J1001" s="143"/>
      <c r="K1001" s="143"/>
      <c r="L1001" s="143"/>
      <c r="M1001" s="143"/>
      <c r="N1001" s="143"/>
      <c r="O1001" s="143"/>
      <c r="P1001" s="249"/>
      <c r="Q1001" s="249"/>
      <c r="R1001" s="249"/>
      <c r="S1001" s="250"/>
      <c r="T1001" s="249"/>
      <c r="U1001" s="249"/>
      <c r="V1001" s="249"/>
      <c r="W1001" s="249"/>
      <c r="X1001" s="249"/>
      <c r="Y1001" s="249"/>
      <c r="Z1001" s="249"/>
      <c r="AA1001" s="249"/>
      <c r="AB1001" s="198"/>
    </row>
    <row r="1002" spans="1:28" s="220" customFormat="1" ht="12.75">
      <c r="A1002" s="251"/>
      <c r="B1002" s="249"/>
      <c r="C1002" s="249"/>
      <c r="D1002" s="249"/>
      <c r="E1002" s="249"/>
      <c r="F1002" s="143"/>
      <c r="G1002" s="143"/>
      <c r="H1002" s="143"/>
      <c r="I1002" s="143"/>
      <c r="J1002" s="143"/>
      <c r="K1002" s="143"/>
      <c r="L1002" s="143"/>
      <c r="M1002" s="143"/>
      <c r="N1002" s="143"/>
      <c r="O1002" s="143"/>
      <c r="P1002" s="249"/>
      <c r="Q1002" s="249"/>
      <c r="R1002" s="249"/>
      <c r="S1002" s="250"/>
      <c r="T1002" s="249"/>
      <c r="U1002" s="249"/>
      <c r="V1002" s="249"/>
      <c r="W1002" s="249"/>
      <c r="X1002" s="249"/>
      <c r="Y1002" s="249"/>
      <c r="Z1002" s="249"/>
      <c r="AA1002" s="249"/>
      <c r="AB1002" s="198"/>
    </row>
    <row r="1003" spans="1:28" s="220" customFormat="1" ht="12.75">
      <c r="A1003" s="251"/>
      <c r="B1003" s="249"/>
      <c r="C1003" s="249"/>
      <c r="D1003" s="249"/>
      <c r="E1003" s="249"/>
      <c r="F1003" s="143"/>
      <c r="G1003" s="143"/>
      <c r="H1003" s="143"/>
      <c r="I1003" s="143"/>
      <c r="J1003" s="143"/>
      <c r="K1003" s="143"/>
      <c r="L1003" s="143"/>
      <c r="M1003" s="143"/>
      <c r="N1003" s="143"/>
      <c r="O1003" s="143"/>
      <c r="P1003" s="249"/>
      <c r="Q1003" s="249"/>
      <c r="R1003" s="249"/>
      <c r="S1003" s="250"/>
      <c r="T1003" s="249"/>
      <c r="U1003" s="249"/>
      <c r="V1003" s="249"/>
      <c r="W1003" s="249"/>
      <c r="X1003" s="249"/>
      <c r="Y1003" s="249"/>
      <c r="Z1003" s="249"/>
      <c r="AA1003" s="249"/>
      <c r="AB1003" s="198"/>
    </row>
    <row r="1004" spans="1:28" s="220" customFormat="1" ht="12.75">
      <c r="A1004" s="251"/>
      <c r="B1004" s="249"/>
      <c r="C1004" s="249"/>
      <c r="D1004" s="249"/>
      <c r="E1004" s="249"/>
      <c r="F1004" s="143"/>
      <c r="G1004" s="143"/>
      <c r="H1004" s="143"/>
      <c r="I1004" s="143"/>
      <c r="J1004" s="143"/>
      <c r="K1004" s="143"/>
      <c r="L1004" s="143"/>
      <c r="M1004" s="143"/>
      <c r="N1004" s="143"/>
      <c r="O1004" s="143"/>
      <c r="P1004" s="249"/>
      <c r="Q1004" s="249"/>
      <c r="R1004" s="249"/>
      <c r="S1004" s="250"/>
      <c r="T1004" s="249"/>
      <c r="U1004" s="249"/>
      <c r="V1004" s="249"/>
      <c r="W1004" s="249"/>
      <c r="X1004" s="249"/>
      <c r="Y1004" s="249"/>
      <c r="Z1004" s="249"/>
      <c r="AA1004" s="249"/>
      <c r="AB1004" s="198"/>
    </row>
    <row r="1005" spans="1:28" s="220" customFormat="1" ht="12.75">
      <c r="A1005" s="251"/>
      <c r="B1005" s="249"/>
      <c r="C1005" s="249"/>
      <c r="D1005" s="249"/>
      <c r="E1005" s="249"/>
      <c r="F1005" s="143"/>
      <c r="G1005" s="143"/>
      <c r="H1005" s="143"/>
      <c r="I1005" s="143"/>
      <c r="J1005" s="143"/>
      <c r="K1005" s="143"/>
      <c r="L1005" s="143"/>
      <c r="M1005" s="143"/>
      <c r="N1005" s="143"/>
      <c r="O1005" s="143"/>
      <c r="P1005" s="249"/>
      <c r="Q1005" s="249"/>
      <c r="R1005" s="249"/>
      <c r="S1005" s="250"/>
      <c r="T1005" s="249"/>
      <c r="U1005" s="249"/>
      <c r="V1005" s="249"/>
      <c r="W1005" s="249"/>
      <c r="X1005" s="249"/>
      <c r="Y1005" s="249"/>
      <c r="Z1005" s="249"/>
      <c r="AA1005" s="249"/>
      <c r="AB1005" s="198"/>
    </row>
    <row r="1006" spans="1:28" s="220" customFormat="1" ht="12.75">
      <c r="A1006" s="251"/>
      <c r="B1006" s="249"/>
      <c r="C1006" s="249"/>
      <c r="D1006" s="249"/>
      <c r="E1006" s="249"/>
      <c r="F1006" s="143"/>
      <c r="G1006" s="143"/>
      <c r="H1006" s="143"/>
      <c r="I1006" s="143"/>
      <c r="J1006" s="143"/>
      <c r="K1006" s="143"/>
      <c r="L1006" s="143"/>
      <c r="M1006" s="143"/>
      <c r="N1006" s="143"/>
      <c r="O1006" s="143"/>
      <c r="P1006" s="249"/>
      <c r="Q1006" s="249"/>
      <c r="R1006" s="249"/>
      <c r="S1006" s="250"/>
      <c r="T1006" s="249"/>
      <c r="U1006" s="249"/>
      <c r="V1006" s="249"/>
      <c r="W1006" s="249"/>
      <c r="X1006" s="249"/>
      <c r="Y1006" s="249"/>
      <c r="Z1006" s="249"/>
      <c r="AA1006" s="249"/>
      <c r="AB1006" s="198"/>
    </row>
    <row r="1007" spans="1:28" s="220" customFormat="1" ht="12.75">
      <c r="A1007" s="251"/>
      <c r="B1007" s="249"/>
      <c r="C1007" s="249"/>
      <c r="D1007" s="249"/>
      <c r="E1007" s="249"/>
      <c r="F1007" s="143"/>
      <c r="G1007" s="143"/>
      <c r="H1007" s="143"/>
      <c r="I1007" s="143"/>
      <c r="J1007" s="143"/>
      <c r="K1007" s="143"/>
      <c r="L1007" s="143"/>
      <c r="M1007" s="143"/>
      <c r="N1007" s="143"/>
      <c r="O1007" s="143"/>
      <c r="P1007" s="249"/>
      <c r="Q1007" s="249"/>
      <c r="R1007" s="249"/>
      <c r="S1007" s="250"/>
      <c r="T1007" s="249"/>
      <c r="U1007" s="249"/>
      <c r="V1007" s="249"/>
      <c r="W1007" s="249"/>
      <c r="X1007" s="249"/>
      <c r="Y1007" s="249"/>
      <c r="Z1007" s="249"/>
      <c r="AA1007" s="249"/>
      <c r="AB1007" s="198"/>
    </row>
    <row r="1008" spans="1:28" s="220" customFormat="1" ht="12.75">
      <c r="A1008" s="251"/>
      <c r="B1008" s="249"/>
      <c r="C1008" s="249"/>
      <c r="D1008" s="249"/>
      <c r="E1008" s="249"/>
      <c r="F1008" s="143"/>
      <c r="G1008" s="143"/>
      <c r="H1008" s="143"/>
      <c r="I1008" s="143"/>
      <c r="J1008" s="143"/>
      <c r="K1008" s="143"/>
      <c r="L1008" s="143"/>
      <c r="M1008" s="143"/>
      <c r="N1008" s="143"/>
      <c r="O1008" s="143"/>
      <c r="P1008" s="249"/>
      <c r="Q1008" s="249"/>
      <c r="R1008" s="249"/>
      <c r="S1008" s="250"/>
      <c r="T1008" s="249"/>
      <c r="U1008" s="249"/>
      <c r="V1008" s="249"/>
      <c r="W1008" s="249"/>
      <c r="X1008" s="249"/>
      <c r="Y1008" s="249"/>
      <c r="Z1008" s="249"/>
      <c r="AA1008" s="249"/>
      <c r="AB1008" s="198"/>
    </row>
    <row r="1009" spans="1:28" s="220" customFormat="1" ht="12.75">
      <c r="A1009" s="251"/>
      <c r="B1009" s="249"/>
      <c r="C1009" s="249"/>
      <c r="D1009" s="249"/>
      <c r="E1009" s="249"/>
      <c r="F1009" s="143"/>
      <c r="G1009" s="143"/>
      <c r="H1009" s="143"/>
      <c r="I1009" s="143"/>
      <c r="J1009" s="143"/>
      <c r="K1009" s="143"/>
      <c r="L1009" s="143"/>
      <c r="M1009" s="143"/>
      <c r="N1009" s="143"/>
      <c r="O1009" s="143"/>
      <c r="P1009" s="249"/>
      <c r="Q1009" s="249"/>
      <c r="R1009" s="249"/>
      <c r="S1009" s="250"/>
      <c r="T1009" s="249"/>
      <c r="U1009" s="249"/>
      <c r="V1009" s="249"/>
      <c r="W1009" s="249"/>
      <c r="X1009" s="249"/>
      <c r="Y1009" s="249"/>
      <c r="Z1009" s="249"/>
      <c r="AA1009" s="249"/>
      <c r="AB1009" s="198"/>
    </row>
    <row r="1010" spans="1:28" s="220" customFormat="1" ht="12.75">
      <c r="A1010" s="251"/>
      <c r="B1010" s="249"/>
      <c r="C1010" s="249"/>
      <c r="D1010" s="249"/>
      <c r="E1010" s="249"/>
      <c r="F1010" s="143"/>
      <c r="G1010" s="143"/>
      <c r="H1010" s="143"/>
      <c r="I1010" s="143"/>
      <c r="J1010" s="143"/>
      <c r="K1010" s="143"/>
      <c r="L1010" s="143"/>
      <c r="M1010" s="143"/>
      <c r="N1010" s="143"/>
      <c r="O1010" s="143"/>
      <c r="P1010" s="249"/>
      <c r="Q1010" s="249"/>
      <c r="R1010" s="249"/>
      <c r="S1010" s="250"/>
      <c r="T1010" s="249"/>
      <c r="U1010" s="249"/>
      <c r="V1010" s="249"/>
      <c r="W1010" s="249"/>
      <c r="X1010" s="249"/>
      <c r="Y1010" s="249"/>
      <c r="Z1010" s="249"/>
      <c r="AA1010" s="249"/>
      <c r="AB1010" s="198"/>
    </row>
    <row r="1011" spans="1:28" s="220" customFormat="1" ht="12.75">
      <c r="A1011" s="251"/>
      <c r="B1011" s="249"/>
      <c r="C1011" s="249"/>
      <c r="D1011" s="249"/>
      <c r="E1011" s="249"/>
      <c r="F1011" s="143"/>
      <c r="G1011" s="143"/>
      <c r="H1011" s="143"/>
      <c r="I1011" s="143"/>
      <c r="J1011" s="143"/>
      <c r="K1011" s="143"/>
      <c r="L1011" s="143"/>
      <c r="M1011" s="143"/>
      <c r="N1011" s="143"/>
      <c r="O1011" s="143"/>
      <c r="P1011" s="249"/>
      <c r="Q1011" s="249"/>
      <c r="R1011" s="249"/>
      <c r="S1011" s="250"/>
      <c r="T1011" s="249"/>
      <c r="U1011" s="249"/>
      <c r="V1011" s="249"/>
      <c r="W1011" s="249"/>
      <c r="X1011" s="249"/>
      <c r="Y1011" s="249"/>
      <c r="Z1011" s="249"/>
      <c r="AA1011" s="249"/>
      <c r="AB1011" s="198"/>
    </row>
    <row r="1012" spans="1:28" s="220" customFormat="1" ht="12.75">
      <c r="A1012" s="251"/>
      <c r="B1012" s="249"/>
      <c r="C1012" s="249"/>
      <c r="D1012" s="249"/>
      <c r="E1012" s="249"/>
      <c r="F1012" s="143"/>
      <c r="G1012" s="143"/>
      <c r="H1012" s="143"/>
      <c r="I1012" s="143"/>
      <c r="J1012" s="143"/>
      <c r="K1012" s="143"/>
      <c r="L1012" s="143"/>
      <c r="M1012" s="143"/>
      <c r="N1012" s="143"/>
      <c r="O1012" s="143"/>
      <c r="P1012" s="249"/>
      <c r="Q1012" s="249"/>
      <c r="R1012" s="249"/>
      <c r="S1012" s="250"/>
      <c r="T1012" s="249"/>
      <c r="U1012" s="249"/>
      <c r="V1012" s="249"/>
      <c r="W1012" s="249"/>
      <c r="X1012" s="249"/>
      <c r="Y1012" s="249"/>
      <c r="Z1012" s="249"/>
      <c r="AA1012" s="249"/>
      <c r="AB1012" s="198"/>
    </row>
    <row r="1013" spans="1:28" s="220" customFormat="1" ht="12.75">
      <c r="A1013" s="251"/>
      <c r="B1013" s="249"/>
      <c r="C1013" s="249"/>
      <c r="D1013" s="249"/>
      <c r="E1013" s="249"/>
      <c r="F1013" s="143"/>
      <c r="G1013" s="143"/>
      <c r="H1013" s="143"/>
      <c r="I1013" s="143"/>
      <c r="J1013" s="143"/>
      <c r="K1013" s="143"/>
      <c r="L1013" s="143"/>
      <c r="M1013" s="143"/>
      <c r="N1013" s="143"/>
      <c r="O1013" s="143"/>
      <c r="P1013" s="249"/>
      <c r="Q1013" s="249"/>
      <c r="R1013" s="249"/>
      <c r="S1013" s="250"/>
      <c r="T1013" s="249"/>
      <c r="U1013" s="249"/>
      <c r="V1013" s="249"/>
      <c r="W1013" s="249"/>
      <c r="X1013" s="249"/>
      <c r="Y1013" s="249"/>
      <c r="Z1013" s="249"/>
      <c r="AA1013" s="249"/>
      <c r="AB1013" s="198"/>
    </row>
    <row r="1014" spans="1:28" s="220" customFormat="1" ht="12.75">
      <c r="A1014" s="251"/>
      <c r="B1014" s="249"/>
      <c r="C1014" s="249"/>
      <c r="D1014" s="249"/>
      <c r="E1014" s="249"/>
      <c r="F1014" s="143"/>
      <c r="G1014" s="143"/>
      <c r="H1014" s="143"/>
      <c r="I1014" s="143"/>
      <c r="J1014" s="143"/>
      <c r="K1014" s="143"/>
      <c r="L1014" s="143"/>
      <c r="M1014" s="143"/>
      <c r="N1014" s="143"/>
      <c r="O1014" s="143"/>
      <c r="P1014" s="249"/>
      <c r="Q1014" s="249"/>
      <c r="R1014" s="249"/>
      <c r="S1014" s="250"/>
      <c r="T1014" s="249"/>
      <c r="U1014" s="249"/>
      <c r="V1014" s="249"/>
      <c r="W1014" s="249"/>
      <c r="X1014" s="249"/>
      <c r="Y1014" s="249"/>
      <c r="Z1014" s="249"/>
      <c r="AA1014" s="249"/>
      <c r="AB1014" s="198"/>
    </row>
    <row r="1015" spans="1:28" s="220" customFormat="1" ht="12.75">
      <c r="A1015" s="251"/>
      <c r="B1015" s="249"/>
      <c r="C1015" s="249"/>
      <c r="D1015" s="249"/>
      <c r="E1015" s="249"/>
      <c r="F1015" s="143"/>
      <c r="G1015" s="143"/>
      <c r="H1015" s="143"/>
      <c r="I1015" s="143"/>
      <c r="J1015" s="143"/>
      <c r="K1015" s="143"/>
      <c r="L1015" s="143"/>
      <c r="M1015" s="143"/>
      <c r="N1015" s="143"/>
      <c r="O1015" s="143"/>
      <c r="P1015" s="249"/>
      <c r="Q1015" s="249"/>
      <c r="R1015" s="249"/>
      <c r="S1015" s="250"/>
      <c r="T1015" s="249"/>
      <c r="U1015" s="249"/>
      <c r="V1015" s="249"/>
      <c r="W1015" s="249"/>
      <c r="X1015" s="249"/>
      <c r="Y1015" s="249"/>
      <c r="Z1015" s="249"/>
      <c r="AA1015" s="249"/>
      <c r="AB1015" s="198"/>
    </row>
    <row r="1016" spans="1:28" s="220" customFormat="1" ht="12.75">
      <c r="A1016" s="251"/>
      <c r="B1016" s="249"/>
      <c r="C1016" s="249"/>
      <c r="D1016" s="249"/>
      <c r="E1016" s="249"/>
      <c r="F1016" s="143"/>
      <c r="G1016" s="143"/>
      <c r="H1016" s="143"/>
      <c r="I1016" s="143"/>
      <c r="J1016" s="143"/>
      <c r="K1016" s="143"/>
      <c r="L1016" s="143"/>
      <c r="M1016" s="143"/>
      <c r="N1016" s="143"/>
      <c r="O1016" s="143"/>
      <c r="P1016" s="249"/>
      <c r="Q1016" s="249"/>
      <c r="R1016" s="249"/>
      <c r="S1016" s="250"/>
      <c r="T1016" s="249"/>
      <c r="U1016" s="249"/>
      <c r="V1016" s="249"/>
      <c r="W1016" s="249"/>
      <c r="X1016" s="249"/>
      <c r="Y1016" s="249"/>
      <c r="Z1016" s="249"/>
      <c r="AA1016" s="249"/>
      <c r="AB1016" s="198"/>
    </row>
    <row r="1017" spans="1:28" s="220" customFormat="1" ht="12.75">
      <c r="A1017" s="251"/>
      <c r="B1017" s="249"/>
      <c r="C1017" s="249"/>
      <c r="D1017" s="249"/>
      <c r="E1017" s="249"/>
      <c r="F1017" s="143"/>
      <c r="G1017" s="143"/>
      <c r="H1017" s="143"/>
      <c r="I1017" s="143"/>
      <c r="J1017" s="143"/>
      <c r="K1017" s="143"/>
      <c r="L1017" s="143"/>
      <c r="M1017" s="143"/>
      <c r="N1017" s="143"/>
      <c r="O1017" s="143"/>
      <c r="P1017" s="249"/>
      <c r="Q1017" s="249"/>
      <c r="R1017" s="249"/>
      <c r="S1017" s="250"/>
      <c r="T1017" s="249"/>
      <c r="U1017" s="249"/>
      <c r="V1017" s="249"/>
      <c r="W1017" s="249"/>
      <c r="X1017" s="249"/>
      <c r="Y1017" s="249"/>
      <c r="Z1017" s="249"/>
      <c r="AA1017" s="249"/>
      <c r="AB1017" s="198"/>
    </row>
    <row r="1018" spans="1:28" s="220" customFormat="1" ht="12.75">
      <c r="A1018" s="251"/>
      <c r="B1018" s="249"/>
      <c r="C1018" s="249"/>
      <c r="D1018" s="249"/>
      <c r="E1018" s="249"/>
      <c r="F1018" s="143"/>
      <c r="G1018" s="143"/>
      <c r="H1018" s="143"/>
      <c r="I1018" s="143"/>
      <c r="J1018" s="143"/>
      <c r="K1018" s="143"/>
      <c r="L1018" s="143"/>
      <c r="M1018" s="143"/>
      <c r="N1018" s="143"/>
      <c r="O1018" s="143"/>
      <c r="P1018" s="249"/>
      <c r="Q1018" s="249"/>
      <c r="R1018" s="249"/>
      <c r="S1018" s="250"/>
      <c r="T1018" s="249"/>
      <c r="U1018" s="249"/>
      <c r="V1018" s="249"/>
      <c r="W1018" s="249"/>
      <c r="X1018" s="249"/>
      <c r="Y1018" s="249"/>
      <c r="Z1018" s="249"/>
      <c r="AA1018" s="249"/>
      <c r="AB1018" s="198"/>
    </row>
    <row r="1019" spans="1:28" s="220" customFormat="1" ht="12.75">
      <c r="A1019" s="251"/>
      <c r="B1019" s="249"/>
      <c r="C1019" s="249"/>
      <c r="D1019" s="249"/>
      <c r="E1019" s="249"/>
      <c r="F1019" s="143"/>
      <c r="G1019" s="143"/>
      <c r="H1019" s="143"/>
      <c r="I1019" s="143"/>
      <c r="J1019" s="143"/>
      <c r="K1019" s="143"/>
      <c r="L1019" s="143"/>
      <c r="M1019" s="143"/>
      <c r="N1019" s="143"/>
      <c r="O1019" s="143"/>
      <c r="P1019" s="249"/>
      <c r="Q1019" s="249"/>
      <c r="R1019" s="249"/>
      <c r="S1019" s="250"/>
      <c r="T1019" s="249"/>
      <c r="U1019" s="249"/>
      <c r="V1019" s="249"/>
      <c r="W1019" s="249"/>
      <c r="X1019" s="249"/>
      <c r="Y1019" s="249"/>
      <c r="Z1019" s="249"/>
      <c r="AA1019" s="249"/>
      <c r="AB1019" s="198"/>
    </row>
    <row r="1020" spans="1:28" s="220" customFormat="1" ht="12.75">
      <c r="A1020" s="251"/>
      <c r="B1020" s="249"/>
      <c r="C1020" s="249"/>
      <c r="D1020" s="249"/>
      <c r="E1020" s="249"/>
      <c r="F1020" s="143"/>
      <c r="G1020" s="143"/>
      <c r="H1020" s="143"/>
      <c r="I1020" s="143"/>
      <c r="J1020" s="143"/>
      <c r="K1020" s="143"/>
      <c r="L1020" s="143"/>
      <c r="M1020" s="143"/>
      <c r="N1020" s="143"/>
      <c r="O1020" s="143"/>
      <c r="P1020" s="249"/>
      <c r="Q1020" s="249"/>
      <c r="R1020" s="249"/>
      <c r="S1020" s="250"/>
      <c r="T1020" s="249"/>
      <c r="U1020" s="249"/>
      <c r="V1020" s="249"/>
      <c r="W1020" s="249"/>
      <c r="X1020" s="249"/>
      <c r="Y1020" s="249"/>
      <c r="Z1020" s="249"/>
      <c r="AA1020" s="249"/>
      <c r="AB1020" s="198"/>
    </row>
    <row r="1021" spans="1:28" s="220" customFormat="1" ht="12.75">
      <c r="A1021" s="251"/>
      <c r="B1021" s="249"/>
      <c r="C1021" s="249"/>
      <c r="D1021" s="249"/>
      <c r="E1021" s="249"/>
      <c r="F1021" s="143"/>
      <c r="G1021" s="143"/>
      <c r="H1021" s="143"/>
      <c r="I1021" s="143"/>
      <c r="J1021" s="143"/>
      <c r="K1021" s="143"/>
      <c r="L1021" s="143"/>
      <c r="M1021" s="143"/>
      <c r="N1021" s="143"/>
      <c r="O1021" s="143"/>
      <c r="P1021" s="249"/>
      <c r="Q1021" s="249"/>
      <c r="R1021" s="249"/>
      <c r="S1021" s="250"/>
      <c r="T1021" s="249"/>
      <c r="U1021" s="249"/>
      <c r="V1021" s="249"/>
      <c r="W1021" s="249"/>
      <c r="X1021" s="249"/>
      <c r="Y1021" s="249"/>
      <c r="Z1021" s="249"/>
      <c r="AA1021" s="249"/>
      <c r="AB1021" s="198"/>
    </row>
    <row r="1022" spans="1:28" s="220" customFormat="1" ht="12.75">
      <c r="A1022" s="251"/>
      <c r="B1022" s="249"/>
      <c r="C1022" s="249"/>
      <c r="D1022" s="249"/>
      <c r="E1022" s="249"/>
      <c r="F1022" s="143"/>
      <c r="G1022" s="143"/>
      <c r="H1022" s="143"/>
      <c r="I1022" s="143"/>
      <c r="J1022" s="143"/>
      <c r="K1022" s="143"/>
      <c r="L1022" s="143"/>
      <c r="M1022" s="143"/>
      <c r="N1022" s="143"/>
      <c r="O1022" s="143"/>
      <c r="P1022" s="249"/>
      <c r="Q1022" s="249"/>
      <c r="R1022" s="249"/>
      <c r="S1022" s="250"/>
      <c r="T1022" s="249"/>
      <c r="U1022" s="249"/>
      <c r="V1022" s="249"/>
      <c r="W1022" s="249"/>
      <c r="X1022" s="249"/>
      <c r="Y1022" s="249"/>
      <c r="Z1022" s="249"/>
      <c r="AA1022" s="249"/>
      <c r="AB1022" s="198"/>
    </row>
    <row r="1023" spans="1:28" s="220" customFormat="1" ht="12.75">
      <c r="A1023" s="251"/>
      <c r="B1023" s="249"/>
      <c r="C1023" s="249"/>
      <c r="D1023" s="249"/>
      <c r="E1023" s="249"/>
      <c r="F1023" s="143"/>
      <c r="G1023" s="143"/>
      <c r="H1023" s="143"/>
      <c r="I1023" s="143"/>
      <c r="J1023" s="143"/>
      <c r="K1023" s="143"/>
      <c r="L1023" s="143"/>
      <c r="M1023" s="143"/>
      <c r="N1023" s="143"/>
      <c r="O1023" s="143"/>
      <c r="P1023" s="249"/>
      <c r="Q1023" s="249"/>
      <c r="R1023" s="249"/>
      <c r="S1023" s="250"/>
      <c r="T1023" s="249"/>
      <c r="U1023" s="249"/>
      <c r="V1023" s="249"/>
      <c r="W1023" s="249"/>
      <c r="X1023" s="249"/>
      <c r="Y1023" s="249"/>
      <c r="Z1023" s="249"/>
      <c r="AA1023" s="249"/>
      <c r="AB1023" s="198"/>
    </row>
    <row r="1024" spans="1:28" s="220" customFormat="1" ht="12.75">
      <c r="A1024" s="251"/>
      <c r="B1024" s="249"/>
      <c r="C1024" s="249"/>
      <c r="D1024" s="249"/>
      <c r="E1024" s="249"/>
      <c r="F1024" s="143"/>
      <c r="G1024" s="143"/>
      <c r="H1024" s="143"/>
      <c r="I1024" s="143"/>
      <c r="J1024" s="143"/>
      <c r="K1024" s="143"/>
      <c r="L1024" s="143"/>
      <c r="M1024" s="143"/>
      <c r="N1024" s="143"/>
      <c r="O1024" s="143"/>
      <c r="P1024" s="249"/>
      <c r="Q1024" s="249"/>
      <c r="R1024" s="249"/>
      <c r="S1024" s="250"/>
      <c r="T1024" s="249"/>
      <c r="U1024" s="249"/>
      <c r="V1024" s="249"/>
      <c r="W1024" s="249"/>
      <c r="X1024" s="249"/>
      <c r="Y1024" s="249"/>
      <c r="Z1024" s="249"/>
      <c r="AA1024" s="249"/>
      <c r="AB1024" s="198"/>
    </row>
    <row r="1025" spans="1:28" s="220" customFormat="1" ht="12.75">
      <c r="A1025" s="251"/>
      <c r="B1025" s="249"/>
      <c r="C1025" s="249"/>
      <c r="D1025" s="249"/>
      <c r="E1025" s="249"/>
      <c r="F1025" s="143"/>
      <c r="G1025" s="143"/>
      <c r="H1025" s="143"/>
      <c r="I1025" s="143"/>
      <c r="J1025" s="143"/>
      <c r="K1025" s="143"/>
      <c r="L1025" s="143"/>
      <c r="M1025" s="143"/>
      <c r="N1025" s="143"/>
      <c r="O1025" s="143"/>
      <c r="P1025" s="249"/>
      <c r="Q1025" s="249"/>
      <c r="R1025" s="249"/>
      <c r="S1025" s="250"/>
      <c r="T1025" s="249"/>
      <c r="U1025" s="249"/>
      <c r="V1025" s="249"/>
      <c r="W1025" s="249"/>
      <c r="X1025" s="249"/>
      <c r="Y1025" s="249"/>
      <c r="Z1025" s="249"/>
      <c r="AA1025" s="249"/>
      <c r="AB1025" s="198"/>
    </row>
    <row r="1026" spans="1:28" s="220" customFormat="1" ht="12.75">
      <c r="A1026" s="251"/>
      <c r="B1026" s="249"/>
      <c r="C1026" s="249"/>
      <c r="D1026" s="249"/>
      <c r="E1026" s="249"/>
      <c r="F1026" s="143"/>
      <c r="G1026" s="143"/>
      <c r="H1026" s="143"/>
      <c r="I1026" s="143"/>
      <c r="J1026" s="143"/>
      <c r="K1026" s="143"/>
      <c r="L1026" s="143"/>
      <c r="M1026" s="143"/>
      <c r="N1026" s="143"/>
      <c r="O1026" s="143"/>
      <c r="P1026" s="249"/>
      <c r="Q1026" s="249"/>
      <c r="R1026" s="249"/>
      <c r="S1026" s="250"/>
      <c r="T1026" s="249"/>
      <c r="U1026" s="249"/>
      <c r="V1026" s="249"/>
      <c r="W1026" s="249"/>
      <c r="X1026" s="249"/>
      <c r="Y1026" s="249"/>
      <c r="Z1026" s="249"/>
      <c r="AA1026" s="249"/>
      <c r="AB1026" s="198"/>
    </row>
    <row r="1027" spans="1:28" s="220" customFormat="1" ht="12.75">
      <c r="A1027" s="251"/>
      <c r="B1027" s="249"/>
      <c r="C1027" s="249"/>
      <c r="D1027" s="249"/>
      <c r="E1027" s="249"/>
      <c r="F1027" s="143"/>
      <c r="G1027" s="143"/>
      <c r="H1027" s="143"/>
      <c r="I1027" s="143"/>
      <c r="J1027" s="143"/>
      <c r="K1027" s="143"/>
      <c r="L1027" s="143"/>
      <c r="M1027" s="143"/>
      <c r="N1027" s="143"/>
      <c r="O1027" s="143"/>
      <c r="P1027" s="249"/>
      <c r="Q1027" s="249"/>
      <c r="R1027" s="249"/>
      <c r="S1027" s="250"/>
      <c r="T1027" s="249"/>
      <c r="U1027" s="249"/>
      <c r="V1027" s="249"/>
      <c r="W1027" s="249"/>
      <c r="X1027" s="249"/>
      <c r="Y1027" s="249"/>
      <c r="Z1027" s="249"/>
      <c r="AA1027" s="249"/>
      <c r="AB1027" s="198"/>
    </row>
    <row r="1028" spans="1:28" s="220" customFormat="1" ht="12.75">
      <c r="A1028" s="251"/>
      <c r="B1028" s="249"/>
      <c r="C1028" s="249"/>
      <c r="D1028" s="249"/>
      <c r="E1028" s="249"/>
      <c r="F1028" s="143"/>
      <c r="G1028" s="143"/>
      <c r="H1028" s="143"/>
      <c r="I1028" s="143"/>
      <c r="J1028" s="143"/>
      <c r="K1028" s="143"/>
      <c r="L1028" s="143"/>
      <c r="M1028" s="143"/>
      <c r="N1028" s="143"/>
      <c r="O1028" s="143"/>
      <c r="P1028" s="249"/>
      <c r="Q1028" s="249"/>
      <c r="R1028" s="249"/>
      <c r="S1028" s="250"/>
      <c r="T1028" s="249"/>
      <c r="U1028" s="249"/>
      <c r="V1028" s="249"/>
      <c r="W1028" s="249"/>
      <c r="X1028" s="249"/>
      <c r="Y1028" s="249"/>
      <c r="Z1028" s="249"/>
      <c r="AA1028" s="249"/>
      <c r="AB1028" s="198"/>
    </row>
    <row r="1029" spans="1:28" s="220" customFormat="1" ht="12.75">
      <c r="A1029" s="251"/>
      <c r="B1029" s="249"/>
      <c r="C1029" s="249"/>
      <c r="D1029" s="249"/>
      <c r="E1029" s="249"/>
      <c r="F1029" s="143"/>
      <c r="G1029" s="143"/>
      <c r="H1029" s="143"/>
      <c r="I1029" s="143"/>
      <c r="J1029" s="143"/>
      <c r="K1029" s="143"/>
      <c r="L1029" s="143"/>
      <c r="M1029" s="143"/>
      <c r="N1029" s="143"/>
      <c r="O1029" s="143"/>
      <c r="P1029" s="249"/>
      <c r="Q1029" s="249"/>
      <c r="R1029" s="249"/>
      <c r="S1029" s="250"/>
      <c r="T1029" s="249"/>
      <c r="U1029" s="249"/>
      <c r="V1029" s="249"/>
      <c r="W1029" s="249"/>
      <c r="X1029" s="249"/>
      <c r="Y1029" s="249"/>
      <c r="Z1029" s="249"/>
      <c r="AA1029" s="249"/>
      <c r="AB1029" s="198"/>
    </row>
    <row r="1030" spans="1:28" s="220" customFormat="1" ht="12.75">
      <c r="A1030" s="251"/>
      <c r="B1030" s="249"/>
      <c r="C1030" s="249"/>
      <c r="D1030" s="249"/>
      <c r="E1030" s="249"/>
      <c r="F1030" s="143"/>
      <c r="G1030" s="143"/>
      <c r="H1030" s="143"/>
      <c r="I1030" s="143"/>
      <c r="J1030" s="143"/>
      <c r="K1030" s="143"/>
      <c r="L1030" s="143"/>
      <c r="M1030" s="143"/>
      <c r="N1030" s="143"/>
      <c r="O1030" s="143"/>
      <c r="P1030" s="249"/>
      <c r="Q1030" s="249"/>
      <c r="R1030" s="249"/>
      <c r="S1030" s="250"/>
      <c r="T1030" s="249"/>
      <c r="U1030" s="249"/>
      <c r="V1030" s="249"/>
      <c r="W1030" s="249"/>
      <c r="X1030" s="249"/>
      <c r="Y1030" s="249"/>
      <c r="Z1030" s="249"/>
      <c r="AA1030" s="249"/>
      <c r="AB1030" s="198"/>
    </row>
    <row r="1031" spans="1:28" s="220" customFormat="1" ht="12.75">
      <c r="A1031" s="251"/>
      <c r="B1031" s="249"/>
      <c r="C1031" s="249"/>
      <c r="D1031" s="249"/>
      <c r="E1031" s="249"/>
      <c r="F1031" s="143"/>
      <c r="G1031" s="143"/>
      <c r="H1031" s="143"/>
      <c r="I1031" s="143"/>
      <c r="J1031" s="143"/>
      <c r="K1031" s="143"/>
      <c r="L1031" s="143"/>
      <c r="M1031" s="143"/>
      <c r="N1031" s="143"/>
      <c r="O1031" s="143"/>
      <c r="P1031" s="249"/>
      <c r="Q1031" s="249"/>
      <c r="R1031" s="249"/>
      <c r="S1031" s="250"/>
      <c r="T1031" s="249"/>
      <c r="U1031" s="249"/>
      <c r="V1031" s="249"/>
      <c r="W1031" s="249"/>
      <c r="X1031" s="249"/>
      <c r="Y1031" s="249"/>
      <c r="Z1031" s="249"/>
      <c r="AA1031" s="249"/>
      <c r="AB1031" s="198"/>
    </row>
    <row r="1032" spans="1:28" s="220" customFormat="1" ht="12.75">
      <c r="A1032" s="251"/>
      <c r="B1032" s="249"/>
      <c r="C1032" s="249"/>
      <c r="D1032" s="249"/>
      <c r="E1032" s="249"/>
      <c r="F1032" s="143"/>
      <c r="G1032" s="143"/>
      <c r="H1032" s="143"/>
      <c r="I1032" s="143"/>
      <c r="J1032" s="143"/>
      <c r="K1032" s="143"/>
      <c r="L1032" s="143"/>
      <c r="M1032" s="143"/>
      <c r="N1032" s="143"/>
      <c r="O1032" s="143"/>
      <c r="P1032" s="249"/>
      <c r="Q1032" s="249"/>
      <c r="R1032" s="249"/>
      <c r="S1032" s="250"/>
      <c r="T1032" s="249"/>
      <c r="U1032" s="249"/>
      <c r="V1032" s="249"/>
      <c r="W1032" s="249"/>
      <c r="X1032" s="249"/>
      <c r="Y1032" s="249"/>
      <c r="Z1032" s="249"/>
      <c r="AA1032" s="249"/>
      <c r="AB1032" s="198"/>
    </row>
    <row r="1033" spans="1:28" s="220" customFormat="1" ht="12.75">
      <c r="A1033" s="251"/>
      <c r="B1033" s="249"/>
      <c r="C1033" s="249"/>
      <c r="D1033" s="249"/>
      <c r="E1033" s="249"/>
      <c r="F1033" s="143"/>
      <c r="G1033" s="143"/>
      <c r="H1033" s="143"/>
      <c r="I1033" s="143"/>
      <c r="J1033" s="143"/>
      <c r="K1033" s="143"/>
      <c r="L1033" s="143"/>
      <c r="M1033" s="143"/>
      <c r="N1033" s="143"/>
      <c r="O1033" s="143"/>
      <c r="P1033" s="249"/>
      <c r="Q1033" s="249"/>
      <c r="R1033" s="249"/>
      <c r="S1033" s="250"/>
      <c r="T1033" s="249"/>
      <c r="U1033" s="249"/>
      <c r="V1033" s="249"/>
      <c r="W1033" s="249"/>
      <c r="X1033" s="249"/>
      <c r="Y1033" s="249"/>
      <c r="Z1033" s="249"/>
      <c r="AA1033" s="249"/>
      <c r="AB1033" s="198"/>
    </row>
    <row r="1034" spans="1:28" s="220" customFormat="1" ht="12.75">
      <c r="A1034" s="251"/>
      <c r="B1034" s="249"/>
      <c r="C1034" s="249"/>
      <c r="D1034" s="249"/>
      <c r="E1034" s="249"/>
      <c r="F1034" s="143"/>
      <c r="G1034" s="143"/>
      <c r="H1034" s="143"/>
      <c r="I1034" s="143"/>
      <c r="J1034" s="143"/>
      <c r="K1034" s="143"/>
      <c r="L1034" s="143"/>
      <c r="M1034" s="143"/>
      <c r="N1034" s="143"/>
      <c r="O1034" s="143"/>
      <c r="P1034" s="249"/>
      <c r="Q1034" s="249"/>
      <c r="R1034" s="249"/>
      <c r="S1034" s="250"/>
      <c r="T1034" s="249"/>
      <c r="U1034" s="249"/>
      <c r="V1034" s="249"/>
      <c r="W1034" s="249"/>
      <c r="X1034" s="249"/>
      <c r="Y1034" s="249"/>
      <c r="Z1034" s="249"/>
      <c r="AA1034" s="249"/>
      <c r="AB1034" s="198"/>
    </row>
    <row r="1035" spans="1:28" s="220" customFormat="1" ht="12.75">
      <c r="A1035" s="251"/>
      <c r="B1035" s="249"/>
      <c r="C1035" s="249"/>
      <c r="D1035" s="249"/>
      <c r="E1035" s="249"/>
      <c r="F1035" s="143"/>
      <c r="G1035" s="143"/>
      <c r="H1035" s="143"/>
      <c r="I1035" s="143"/>
      <c r="J1035" s="143"/>
      <c r="K1035" s="143"/>
      <c r="L1035" s="143"/>
      <c r="M1035" s="143"/>
      <c r="N1035" s="143"/>
      <c r="O1035" s="143"/>
      <c r="P1035" s="249"/>
      <c r="Q1035" s="249"/>
      <c r="R1035" s="249"/>
      <c r="S1035" s="250"/>
      <c r="T1035" s="249"/>
      <c r="U1035" s="249"/>
      <c r="V1035" s="249"/>
      <c r="W1035" s="249"/>
      <c r="X1035" s="249"/>
      <c r="Y1035" s="249"/>
      <c r="Z1035" s="249"/>
      <c r="AA1035" s="249"/>
      <c r="AB1035" s="198"/>
    </row>
    <row r="1036" spans="1:28" s="220" customFormat="1" ht="12.75">
      <c r="A1036" s="251"/>
      <c r="B1036" s="249"/>
      <c r="C1036" s="249"/>
      <c r="D1036" s="249"/>
      <c r="E1036" s="249"/>
      <c r="F1036" s="143"/>
      <c r="G1036" s="143"/>
      <c r="H1036" s="143"/>
      <c r="I1036" s="143"/>
      <c r="J1036" s="143"/>
      <c r="K1036" s="143"/>
      <c r="L1036" s="143"/>
      <c r="M1036" s="143"/>
      <c r="N1036" s="143"/>
      <c r="O1036" s="143"/>
      <c r="P1036" s="249"/>
      <c r="Q1036" s="249"/>
      <c r="R1036" s="249"/>
      <c r="S1036" s="250"/>
      <c r="T1036" s="249"/>
      <c r="U1036" s="249"/>
      <c r="V1036" s="249"/>
      <c r="W1036" s="249"/>
      <c r="X1036" s="249"/>
      <c r="Y1036" s="249"/>
      <c r="Z1036" s="249"/>
      <c r="AA1036" s="249"/>
      <c r="AB1036" s="198"/>
    </row>
    <row r="1037" spans="1:28" s="220" customFormat="1" ht="12.75">
      <c r="A1037" s="251"/>
      <c r="B1037" s="249"/>
      <c r="C1037" s="249"/>
      <c r="D1037" s="249"/>
      <c r="E1037" s="249"/>
      <c r="F1037" s="143"/>
      <c r="G1037" s="143"/>
      <c r="H1037" s="143"/>
      <c r="I1037" s="143"/>
      <c r="J1037" s="143"/>
      <c r="K1037" s="143"/>
      <c r="L1037" s="143"/>
      <c r="M1037" s="143"/>
      <c r="N1037" s="143"/>
      <c r="O1037" s="143"/>
      <c r="P1037" s="249"/>
      <c r="Q1037" s="249"/>
      <c r="R1037" s="249"/>
      <c r="S1037" s="250"/>
      <c r="T1037" s="249"/>
      <c r="U1037" s="249"/>
      <c r="V1037" s="249"/>
      <c r="W1037" s="249"/>
      <c r="X1037" s="249"/>
      <c r="Y1037" s="249"/>
      <c r="Z1037" s="249"/>
      <c r="AA1037" s="249"/>
      <c r="AB1037" s="198"/>
    </row>
    <row r="1038" spans="1:28" s="220" customFormat="1" ht="12.75">
      <c r="A1038" s="251"/>
      <c r="B1038" s="249"/>
      <c r="C1038" s="249"/>
      <c r="D1038" s="249"/>
      <c r="E1038" s="249"/>
      <c r="F1038" s="143"/>
      <c r="G1038" s="143"/>
      <c r="H1038" s="143"/>
      <c r="I1038" s="143"/>
      <c r="J1038" s="143"/>
      <c r="K1038" s="143"/>
      <c r="L1038" s="143"/>
      <c r="M1038" s="143"/>
      <c r="N1038" s="143"/>
      <c r="O1038" s="143"/>
      <c r="P1038" s="249"/>
      <c r="Q1038" s="249"/>
      <c r="R1038" s="249"/>
      <c r="S1038" s="250"/>
      <c r="T1038" s="249"/>
      <c r="U1038" s="249"/>
      <c r="V1038" s="249"/>
      <c r="W1038" s="249"/>
      <c r="X1038" s="249"/>
      <c r="Y1038" s="249"/>
      <c r="Z1038" s="249"/>
      <c r="AA1038" s="249"/>
      <c r="AB1038" s="198"/>
    </row>
    <row r="1039" spans="1:28" s="220" customFormat="1" ht="12.75">
      <c r="A1039" s="251"/>
      <c r="B1039" s="249"/>
      <c r="C1039" s="249"/>
      <c r="D1039" s="249"/>
      <c r="E1039" s="249"/>
      <c r="F1039" s="143"/>
      <c r="G1039" s="143"/>
      <c r="H1039" s="143"/>
      <c r="I1039" s="143"/>
      <c r="J1039" s="143"/>
      <c r="K1039" s="143"/>
      <c r="L1039" s="143"/>
      <c r="M1039" s="143"/>
      <c r="N1039" s="143"/>
      <c r="O1039" s="143"/>
      <c r="P1039" s="249"/>
      <c r="Q1039" s="249"/>
      <c r="R1039" s="249"/>
      <c r="S1039" s="250"/>
      <c r="T1039" s="249"/>
      <c r="U1039" s="249"/>
      <c r="V1039" s="249"/>
      <c r="W1039" s="249"/>
      <c r="X1039" s="249"/>
      <c r="Y1039" s="249"/>
      <c r="Z1039" s="249"/>
      <c r="AA1039" s="249"/>
      <c r="AB1039" s="198"/>
    </row>
    <row r="1040" spans="1:28" s="220" customFormat="1" ht="12.75">
      <c r="A1040" s="251"/>
      <c r="B1040" s="249"/>
      <c r="C1040" s="249"/>
      <c r="D1040" s="249"/>
      <c r="E1040" s="249"/>
      <c r="F1040" s="143"/>
      <c r="G1040" s="143"/>
      <c r="H1040" s="143"/>
      <c r="I1040" s="143"/>
      <c r="J1040" s="143"/>
      <c r="K1040" s="143"/>
      <c r="L1040" s="143"/>
      <c r="M1040" s="143"/>
      <c r="N1040" s="143"/>
      <c r="O1040" s="143"/>
      <c r="P1040" s="249"/>
      <c r="Q1040" s="249"/>
      <c r="R1040" s="249"/>
      <c r="S1040" s="250"/>
      <c r="T1040" s="249"/>
      <c r="U1040" s="249"/>
      <c r="V1040" s="249"/>
      <c r="W1040" s="249"/>
      <c r="X1040" s="249"/>
      <c r="Y1040" s="249"/>
      <c r="Z1040" s="249"/>
      <c r="AA1040" s="249"/>
      <c r="AB1040" s="198"/>
    </row>
    <row r="1041" spans="1:28" s="220" customFormat="1" ht="12.75">
      <c r="A1041" s="251"/>
      <c r="B1041" s="249"/>
      <c r="C1041" s="249"/>
      <c r="D1041" s="249"/>
      <c r="E1041" s="249"/>
      <c r="F1041" s="143"/>
      <c r="G1041" s="143"/>
      <c r="H1041" s="143"/>
      <c r="I1041" s="143"/>
      <c r="J1041" s="143"/>
      <c r="K1041" s="143"/>
      <c r="L1041" s="143"/>
      <c r="M1041" s="143"/>
      <c r="N1041" s="143"/>
      <c r="O1041" s="143"/>
      <c r="P1041" s="249"/>
      <c r="Q1041" s="249"/>
      <c r="R1041" s="249"/>
      <c r="S1041" s="250"/>
      <c r="T1041" s="249"/>
      <c r="U1041" s="249"/>
      <c r="V1041" s="249"/>
      <c r="W1041" s="249"/>
      <c r="X1041" s="249"/>
      <c r="Y1041" s="249"/>
      <c r="Z1041" s="249"/>
      <c r="AA1041" s="249"/>
      <c r="AB1041" s="198"/>
    </row>
    <row r="1042" spans="1:28" s="220" customFormat="1" ht="12.75">
      <c r="A1042" s="251"/>
      <c r="B1042" s="249"/>
      <c r="C1042" s="249"/>
      <c r="D1042" s="249"/>
      <c r="E1042" s="249"/>
      <c r="F1042" s="143"/>
      <c r="G1042" s="143"/>
      <c r="H1042" s="143"/>
      <c r="I1042" s="143"/>
      <c r="J1042" s="143"/>
      <c r="K1042" s="143"/>
      <c r="L1042" s="143"/>
      <c r="M1042" s="143"/>
      <c r="N1042" s="143"/>
      <c r="O1042" s="143"/>
      <c r="P1042" s="249"/>
      <c r="Q1042" s="249"/>
      <c r="R1042" s="249"/>
      <c r="S1042" s="250"/>
      <c r="T1042" s="249"/>
      <c r="U1042" s="249"/>
      <c r="V1042" s="249"/>
      <c r="W1042" s="249"/>
      <c r="X1042" s="249"/>
      <c r="Y1042" s="249"/>
      <c r="Z1042" s="249"/>
      <c r="AA1042" s="249"/>
      <c r="AB1042" s="198"/>
    </row>
    <row r="1043" spans="1:28" s="220" customFormat="1" ht="12.75">
      <c r="A1043" s="251"/>
      <c r="B1043" s="249"/>
      <c r="C1043" s="249"/>
      <c r="D1043" s="249"/>
      <c r="E1043" s="249"/>
      <c r="F1043" s="143"/>
      <c r="G1043" s="143"/>
      <c r="H1043" s="143"/>
      <c r="I1043" s="143"/>
      <c r="J1043" s="143"/>
      <c r="K1043" s="143"/>
      <c r="L1043" s="143"/>
      <c r="M1043" s="143"/>
      <c r="N1043" s="143"/>
      <c r="O1043" s="143"/>
      <c r="P1043" s="249"/>
      <c r="Q1043" s="249"/>
      <c r="R1043" s="249"/>
      <c r="S1043" s="250"/>
      <c r="T1043" s="249"/>
      <c r="U1043" s="249"/>
      <c r="V1043" s="249"/>
      <c r="W1043" s="249"/>
      <c r="X1043" s="249"/>
      <c r="Y1043" s="249"/>
      <c r="Z1043" s="249"/>
      <c r="AA1043" s="249"/>
      <c r="AB1043" s="198"/>
    </row>
    <row r="1044" spans="1:28" s="220" customFormat="1" ht="12.75">
      <c r="A1044" s="251"/>
      <c r="B1044" s="249"/>
      <c r="C1044" s="249"/>
      <c r="D1044" s="249"/>
      <c r="E1044" s="249"/>
      <c r="F1044" s="143"/>
      <c r="G1044" s="143"/>
      <c r="H1044" s="143"/>
      <c r="I1044" s="143"/>
      <c r="J1044" s="143"/>
      <c r="K1044" s="143"/>
      <c r="L1044" s="143"/>
      <c r="M1044" s="143"/>
      <c r="N1044" s="143"/>
      <c r="O1044" s="143"/>
      <c r="P1044" s="249"/>
      <c r="Q1044" s="249"/>
      <c r="R1044" s="249"/>
      <c r="S1044" s="250"/>
      <c r="T1044" s="249"/>
      <c r="U1044" s="249"/>
      <c r="V1044" s="249"/>
      <c r="W1044" s="249"/>
      <c r="X1044" s="249"/>
      <c r="Y1044" s="249"/>
      <c r="Z1044" s="249"/>
      <c r="AA1044" s="249"/>
      <c r="AB1044" s="198"/>
    </row>
    <row r="1045" spans="1:28" s="220" customFormat="1" ht="12.75">
      <c r="A1045" s="251"/>
      <c r="B1045" s="249"/>
      <c r="C1045" s="249"/>
      <c r="D1045" s="249"/>
      <c r="E1045" s="249"/>
      <c r="F1045" s="143"/>
      <c r="G1045" s="143"/>
      <c r="H1045" s="143"/>
      <c r="I1045" s="143"/>
      <c r="J1045" s="143"/>
      <c r="K1045" s="143"/>
      <c r="L1045" s="143"/>
      <c r="M1045" s="143"/>
      <c r="N1045" s="143"/>
      <c r="O1045" s="143"/>
      <c r="P1045" s="249"/>
      <c r="Q1045" s="249"/>
      <c r="R1045" s="249"/>
      <c r="S1045" s="250"/>
      <c r="T1045" s="249"/>
      <c r="U1045" s="249"/>
      <c r="V1045" s="249"/>
      <c r="W1045" s="249"/>
      <c r="X1045" s="249"/>
      <c r="Y1045" s="249"/>
      <c r="Z1045" s="249"/>
      <c r="AA1045" s="249"/>
      <c r="AB1045" s="198"/>
    </row>
    <row r="1046" spans="1:28" s="220" customFormat="1" ht="12.75">
      <c r="A1046" s="251"/>
      <c r="B1046" s="249"/>
      <c r="C1046" s="249"/>
      <c r="D1046" s="249"/>
      <c r="E1046" s="249"/>
      <c r="F1046" s="143"/>
      <c r="G1046" s="143"/>
      <c r="H1046" s="143"/>
      <c r="I1046" s="143"/>
      <c r="J1046" s="143"/>
      <c r="K1046" s="143"/>
      <c r="L1046" s="143"/>
      <c r="M1046" s="143"/>
      <c r="N1046" s="143"/>
      <c r="O1046" s="143"/>
      <c r="P1046" s="249"/>
      <c r="Q1046" s="249"/>
      <c r="R1046" s="249"/>
      <c r="S1046" s="250"/>
      <c r="T1046" s="249"/>
      <c r="U1046" s="249"/>
      <c r="V1046" s="249"/>
      <c r="W1046" s="249"/>
      <c r="X1046" s="249"/>
      <c r="Y1046" s="249"/>
      <c r="Z1046" s="249"/>
      <c r="AA1046" s="249"/>
      <c r="AB1046" s="198"/>
    </row>
    <row r="1047" spans="1:28" s="220" customFormat="1" ht="12.75">
      <c r="A1047" s="251"/>
      <c r="B1047" s="249"/>
      <c r="C1047" s="249"/>
      <c r="D1047" s="249"/>
      <c r="E1047" s="249"/>
      <c r="F1047" s="143"/>
      <c r="G1047" s="143"/>
      <c r="H1047" s="143"/>
      <c r="I1047" s="143"/>
      <c r="J1047" s="143"/>
      <c r="K1047" s="143"/>
      <c r="L1047" s="143"/>
      <c r="M1047" s="143"/>
      <c r="N1047" s="143"/>
      <c r="O1047" s="143"/>
      <c r="P1047" s="249"/>
      <c r="Q1047" s="249"/>
      <c r="R1047" s="249"/>
      <c r="S1047" s="250"/>
      <c r="T1047" s="249"/>
      <c r="U1047" s="249"/>
      <c r="V1047" s="249"/>
      <c r="W1047" s="249"/>
      <c r="X1047" s="249"/>
      <c r="Y1047" s="249"/>
      <c r="Z1047" s="249"/>
      <c r="AA1047" s="249"/>
      <c r="AB1047" s="198"/>
    </row>
    <row r="1048" spans="1:28" s="220" customFormat="1" ht="12.75">
      <c r="A1048" s="251"/>
      <c r="B1048" s="249"/>
      <c r="C1048" s="249"/>
      <c r="D1048" s="249"/>
      <c r="E1048" s="249"/>
      <c r="F1048" s="143"/>
      <c r="G1048" s="143"/>
      <c r="H1048" s="143"/>
      <c r="I1048" s="143"/>
      <c r="J1048" s="143"/>
      <c r="K1048" s="143"/>
      <c r="L1048" s="143"/>
      <c r="M1048" s="143"/>
      <c r="N1048" s="143"/>
      <c r="O1048" s="143"/>
      <c r="P1048" s="249"/>
      <c r="Q1048" s="249"/>
      <c r="R1048" s="249"/>
      <c r="S1048" s="250"/>
      <c r="T1048" s="249"/>
      <c r="U1048" s="249"/>
      <c r="V1048" s="249"/>
      <c r="W1048" s="249"/>
      <c r="X1048" s="249"/>
      <c r="Y1048" s="249"/>
      <c r="Z1048" s="249"/>
      <c r="AA1048" s="249"/>
      <c r="AB1048" s="198"/>
    </row>
    <row r="1049" spans="1:28" s="220" customFormat="1" ht="12.75">
      <c r="A1049" s="251"/>
      <c r="B1049" s="249"/>
      <c r="C1049" s="249"/>
      <c r="D1049" s="249"/>
      <c r="E1049" s="249"/>
      <c r="F1049" s="143"/>
      <c r="G1049" s="143"/>
      <c r="H1049" s="143"/>
      <c r="I1049" s="143"/>
      <c r="J1049" s="143"/>
      <c r="K1049" s="143"/>
      <c r="L1049" s="143"/>
      <c r="M1049" s="143"/>
      <c r="N1049" s="143"/>
      <c r="O1049" s="143"/>
      <c r="P1049" s="249"/>
      <c r="Q1049" s="249"/>
      <c r="R1049" s="249"/>
      <c r="S1049" s="250"/>
      <c r="T1049" s="249"/>
      <c r="U1049" s="249"/>
      <c r="V1049" s="249"/>
      <c r="W1049" s="249"/>
      <c r="X1049" s="249"/>
      <c r="Y1049" s="249"/>
      <c r="Z1049" s="249"/>
      <c r="AA1049" s="249"/>
      <c r="AB1049" s="198"/>
    </row>
    <row r="1050" spans="1:28" s="220" customFormat="1" ht="12.75">
      <c r="A1050" s="251"/>
      <c r="B1050" s="249"/>
      <c r="C1050" s="249"/>
      <c r="D1050" s="249"/>
      <c r="E1050" s="249"/>
      <c r="F1050" s="143"/>
      <c r="G1050" s="143"/>
      <c r="H1050" s="143"/>
      <c r="I1050" s="143"/>
      <c r="J1050" s="143"/>
      <c r="K1050" s="143"/>
      <c r="L1050" s="143"/>
      <c r="M1050" s="143"/>
      <c r="N1050" s="143"/>
      <c r="O1050" s="143"/>
      <c r="P1050" s="249"/>
      <c r="Q1050" s="249"/>
      <c r="R1050" s="249"/>
      <c r="S1050" s="250"/>
      <c r="T1050" s="249"/>
      <c r="U1050" s="249"/>
      <c r="V1050" s="249"/>
      <c r="W1050" s="249"/>
      <c r="X1050" s="249"/>
      <c r="Y1050" s="249"/>
      <c r="Z1050" s="249"/>
      <c r="AA1050" s="249"/>
      <c r="AB1050" s="198"/>
    </row>
    <row r="1051" spans="1:28" s="220" customFormat="1" ht="12.75">
      <c r="A1051" s="251"/>
      <c r="B1051" s="249"/>
      <c r="C1051" s="249"/>
      <c r="D1051" s="249"/>
      <c r="E1051" s="249"/>
      <c r="F1051" s="143"/>
      <c r="G1051" s="143"/>
      <c r="H1051" s="143"/>
      <c r="I1051" s="143"/>
      <c r="J1051" s="143"/>
      <c r="K1051" s="143"/>
      <c r="L1051" s="143"/>
      <c r="M1051" s="143"/>
      <c r="N1051" s="143"/>
      <c r="O1051" s="143"/>
      <c r="P1051" s="249"/>
      <c r="Q1051" s="249"/>
      <c r="R1051" s="249"/>
      <c r="S1051" s="250"/>
      <c r="T1051" s="249"/>
      <c r="U1051" s="249"/>
      <c r="V1051" s="249"/>
      <c r="W1051" s="249"/>
      <c r="X1051" s="249"/>
      <c r="Y1051" s="249"/>
      <c r="Z1051" s="249"/>
      <c r="AA1051" s="249"/>
      <c r="AB1051" s="198"/>
    </row>
    <row r="1052" spans="1:28" s="220" customFormat="1" ht="12.75">
      <c r="A1052" s="251"/>
      <c r="B1052" s="249"/>
      <c r="C1052" s="249"/>
      <c r="D1052" s="249"/>
      <c r="E1052" s="249"/>
      <c r="F1052" s="143"/>
      <c r="G1052" s="143"/>
      <c r="H1052" s="143"/>
      <c r="I1052" s="143"/>
      <c r="J1052" s="143"/>
      <c r="K1052" s="143"/>
      <c r="L1052" s="143"/>
      <c r="M1052" s="143"/>
      <c r="N1052" s="143"/>
      <c r="O1052" s="143"/>
      <c r="P1052" s="249"/>
      <c r="Q1052" s="249"/>
      <c r="R1052" s="249"/>
      <c r="S1052" s="250"/>
      <c r="T1052" s="249"/>
      <c r="U1052" s="249"/>
      <c r="V1052" s="249"/>
      <c r="W1052" s="249"/>
      <c r="X1052" s="249"/>
      <c r="Y1052" s="249"/>
      <c r="Z1052" s="249"/>
      <c r="AA1052" s="249"/>
      <c r="AB1052" s="198"/>
    </row>
    <row r="1053" spans="1:28" s="220" customFormat="1" ht="12.75">
      <c r="A1053" s="251"/>
      <c r="B1053" s="249"/>
      <c r="C1053" s="249"/>
      <c r="D1053" s="249"/>
      <c r="E1053" s="249"/>
      <c r="F1053" s="143"/>
      <c r="G1053" s="143"/>
      <c r="H1053" s="143"/>
      <c r="I1053" s="143"/>
      <c r="J1053" s="143"/>
      <c r="K1053" s="143"/>
      <c r="L1053" s="143"/>
      <c r="M1053" s="143"/>
      <c r="N1053" s="143"/>
      <c r="O1053" s="143"/>
      <c r="P1053" s="249"/>
      <c r="Q1053" s="249"/>
      <c r="R1053" s="249"/>
      <c r="S1053" s="250"/>
      <c r="T1053" s="249"/>
      <c r="U1053" s="249"/>
      <c r="V1053" s="249"/>
      <c r="W1053" s="249"/>
      <c r="X1053" s="249"/>
      <c r="Y1053" s="249"/>
      <c r="Z1053" s="249"/>
      <c r="AA1053" s="249"/>
      <c r="AB1053" s="198"/>
    </row>
    <row r="1054" spans="1:28" s="220" customFormat="1" ht="12.75">
      <c r="A1054" s="251"/>
      <c r="B1054" s="249"/>
      <c r="C1054" s="249"/>
      <c r="D1054" s="249"/>
      <c r="E1054" s="249"/>
      <c r="F1054" s="143"/>
      <c r="G1054" s="143"/>
      <c r="H1054" s="143"/>
      <c r="I1054" s="143"/>
      <c r="J1054" s="143"/>
      <c r="K1054" s="143"/>
      <c r="L1054" s="143"/>
      <c r="M1054" s="143"/>
      <c r="N1054" s="143"/>
      <c r="O1054" s="143"/>
      <c r="P1054" s="249"/>
      <c r="Q1054" s="249"/>
      <c r="R1054" s="249"/>
      <c r="S1054" s="250"/>
      <c r="T1054" s="249"/>
      <c r="U1054" s="249"/>
      <c r="V1054" s="249"/>
      <c r="W1054" s="249"/>
      <c r="X1054" s="249"/>
      <c r="Y1054" s="249"/>
      <c r="Z1054" s="249"/>
      <c r="AA1054" s="249"/>
      <c r="AB1054" s="198"/>
    </row>
    <row r="1055" spans="1:28" s="220" customFormat="1" ht="12.75">
      <c r="A1055" s="251"/>
      <c r="B1055" s="249"/>
      <c r="C1055" s="249"/>
      <c r="D1055" s="249"/>
      <c r="E1055" s="249"/>
      <c r="F1055" s="143"/>
      <c r="G1055" s="143"/>
      <c r="H1055" s="143"/>
      <c r="I1055" s="143"/>
      <c r="J1055" s="143"/>
      <c r="K1055" s="143"/>
      <c r="L1055" s="143"/>
      <c r="M1055" s="143"/>
      <c r="N1055" s="143"/>
      <c r="O1055" s="143"/>
      <c r="P1055" s="249"/>
      <c r="Q1055" s="249"/>
      <c r="R1055" s="249"/>
      <c r="S1055" s="250"/>
      <c r="T1055" s="249"/>
      <c r="U1055" s="249"/>
      <c r="V1055" s="249"/>
      <c r="W1055" s="249"/>
      <c r="X1055" s="249"/>
      <c r="Y1055" s="249"/>
      <c r="Z1055" s="249"/>
      <c r="AA1055" s="249"/>
      <c r="AB1055" s="198"/>
    </row>
    <row r="1056" spans="1:28" s="220" customFormat="1" ht="12.75">
      <c r="A1056" s="251"/>
      <c r="B1056" s="249"/>
      <c r="C1056" s="249"/>
      <c r="D1056" s="249"/>
      <c r="E1056" s="249"/>
      <c r="F1056" s="143"/>
      <c r="G1056" s="143"/>
      <c r="H1056" s="143"/>
      <c r="I1056" s="143"/>
      <c r="J1056" s="143"/>
      <c r="K1056" s="143"/>
      <c r="L1056" s="143"/>
      <c r="M1056" s="143"/>
      <c r="N1056" s="143"/>
      <c r="O1056" s="143"/>
      <c r="P1056" s="249"/>
      <c r="Q1056" s="249"/>
      <c r="R1056" s="249"/>
      <c r="S1056" s="250"/>
      <c r="T1056" s="249"/>
      <c r="U1056" s="249"/>
      <c r="V1056" s="249"/>
      <c r="W1056" s="249"/>
      <c r="X1056" s="249"/>
      <c r="Y1056" s="249"/>
      <c r="Z1056" s="249"/>
      <c r="AA1056" s="249"/>
      <c r="AB1056" s="198"/>
    </row>
    <row r="1057" spans="1:28" s="220" customFormat="1" ht="12.75">
      <c r="A1057" s="251"/>
      <c r="B1057" s="249"/>
      <c r="C1057" s="249"/>
      <c r="D1057" s="249"/>
      <c r="E1057" s="249"/>
      <c r="F1057" s="143"/>
      <c r="G1057" s="143"/>
      <c r="H1057" s="143"/>
      <c r="I1057" s="143"/>
      <c r="J1057" s="143"/>
      <c r="K1057" s="143"/>
      <c r="L1057" s="143"/>
      <c r="M1057" s="143"/>
      <c r="N1057" s="143"/>
      <c r="O1057" s="143"/>
      <c r="P1057" s="249"/>
      <c r="Q1057" s="249"/>
      <c r="R1057" s="249"/>
      <c r="S1057" s="250"/>
      <c r="T1057" s="249"/>
      <c r="U1057" s="249"/>
      <c r="V1057" s="249"/>
      <c r="W1057" s="249"/>
      <c r="X1057" s="249"/>
      <c r="Y1057" s="249"/>
      <c r="Z1057" s="249"/>
      <c r="AA1057" s="249"/>
      <c r="AB1057" s="198"/>
    </row>
    <row r="1058" spans="1:28" s="220" customFormat="1" ht="12.75">
      <c r="A1058" s="251"/>
      <c r="B1058" s="249"/>
      <c r="C1058" s="249"/>
      <c r="D1058" s="249"/>
      <c r="E1058" s="249"/>
      <c r="F1058" s="143"/>
      <c r="G1058" s="143"/>
      <c r="H1058" s="143"/>
      <c r="I1058" s="143"/>
      <c r="J1058" s="143"/>
      <c r="K1058" s="143"/>
      <c r="L1058" s="143"/>
      <c r="M1058" s="143"/>
      <c r="N1058" s="143"/>
      <c r="O1058" s="143"/>
      <c r="P1058" s="249"/>
      <c r="Q1058" s="249"/>
      <c r="R1058" s="249"/>
      <c r="S1058" s="250"/>
      <c r="T1058" s="249"/>
      <c r="U1058" s="249"/>
      <c r="V1058" s="249"/>
      <c r="W1058" s="249"/>
      <c r="X1058" s="249"/>
      <c r="Y1058" s="249"/>
      <c r="Z1058" s="249"/>
      <c r="AA1058" s="249"/>
      <c r="AB1058" s="198"/>
    </row>
    <row r="1059" spans="1:28" s="220" customFormat="1" ht="12.75">
      <c r="A1059" s="251"/>
      <c r="B1059" s="249"/>
      <c r="C1059" s="249"/>
      <c r="D1059" s="249"/>
      <c r="E1059" s="249"/>
      <c r="F1059" s="143"/>
      <c r="G1059" s="143"/>
      <c r="H1059" s="143"/>
      <c r="I1059" s="143"/>
      <c r="J1059" s="143"/>
      <c r="K1059" s="143"/>
      <c r="L1059" s="143"/>
      <c r="M1059" s="143"/>
      <c r="N1059" s="143"/>
      <c r="O1059" s="143"/>
      <c r="P1059" s="249"/>
      <c r="Q1059" s="249"/>
      <c r="R1059" s="249"/>
      <c r="S1059" s="250"/>
      <c r="T1059" s="249"/>
      <c r="U1059" s="249"/>
      <c r="V1059" s="249"/>
      <c r="W1059" s="249"/>
      <c r="X1059" s="249"/>
      <c r="Y1059" s="249"/>
      <c r="Z1059" s="249"/>
      <c r="AA1059" s="249"/>
      <c r="AB1059" s="198"/>
    </row>
    <row r="1060" spans="1:28" s="220" customFormat="1" ht="12.75">
      <c r="A1060" s="251"/>
      <c r="B1060" s="249"/>
      <c r="C1060" s="249"/>
      <c r="D1060" s="249"/>
      <c r="E1060" s="249"/>
      <c r="F1060" s="143"/>
      <c r="G1060" s="143"/>
      <c r="H1060" s="143"/>
      <c r="I1060" s="143"/>
      <c r="J1060" s="143"/>
      <c r="K1060" s="143"/>
      <c r="L1060" s="143"/>
      <c r="M1060" s="143"/>
      <c r="N1060" s="143"/>
      <c r="O1060" s="143"/>
      <c r="P1060" s="249"/>
      <c r="Q1060" s="249"/>
      <c r="R1060" s="249"/>
      <c r="S1060" s="250"/>
      <c r="T1060" s="249"/>
      <c r="U1060" s="249"/>
      <c r="V1060" s="249"/>
      <c r="W1060" s="249"/>
      <c r="X1060" s="249"/>
      <c r="Y1060" s="249"/>
      <c r="Z1060" s="249"/>
      <c r="AA1060" s="249"/>
      <c r="AB1060" s="198"/>
    </row>
    <row r="1061" spans="1:28" s="220" customFormat="1" ht="12.75">
      <c r="A1061" s="251"/>
      <c r="B1061" s="249"/>
      <c r="C1061" s="249"/>
      <c r="D1061" s="249"/>
      <c r="E1061" s="249"/>
      <c r="F1061" s="143"/>
      <c r="G1061" s="143"/>
      <c r="H1061" s="143"/>
      <c r="I1061" s="143"/>
      <c r="J1061" s="143"/>
      <c r="K1061" s="143"/>
      <c r="L1061" s="143"/>
      <c r="M1061" s="143"/>
      <c r="N1061" s="143"/>
      <c r="O1061" s="143"/>
      <c r="P1061" s="249"/>
      <c r="Q1061" s="249"/>
      <c r="R1061" s="249"/>
      <c r="S1061" s="250"/>
      <c r="T1061" s="249"/>
      <c r="U1061" s="249"/>
      <c r="V1061" s="249"/>
      <c r="W1061" s="249"/>
      <c r="X1061" s="249"/>
      <c r="Y1061" s="249"/>
      <c r="Z1061" s="249"/>
      <c r="AA1061" s="249"/>
      <c r="AB1061" s="198"/>
    </row>
    <row r="1062" spans="1:28" s="220" customFormat="1" ht="12.75">
      <c r="A1062" s="251"/>
      <c r="B1062" s="249"/>
      <c r="C1062" s="249"/>
      <c r="D1062" s="249"/>
      <c r="E1062" s="249"/>
      <c r="F1062" s="143"/>
      <c r="G1062" s="143"/>
      <c r="H1062" s="143"/>
      <c r="I1062" s="143"/>
      <c r="J1062" s="143"/>
      <c r="K1062" s="143"/>
      <c r="L1062" s="143"/>
      <c r="M1062" s="143"/>
      <c r="N1062" s="143"/>
      <c r="O1062" s="143"/>
      <c r="P1062" s="249"/>
      <c r="Q1062" s="249"/>
      <c r="R1062" s="249"/>
      <c r="S1062" s="250"/>
      <c r="T1062" s="249"/>
      <c r="U1062" s="249"/>
      <c r="V1062" s="249"/>
      <c r="W1062" s="249"/>
      <c r="X1062" s="249"/>
      <c r="Y1062" s="249"/>
      <c r="Z1062" s="249"/>
      <c r="AA1062" s="249"/>
      <c r="AB1062" s="198"/>
    </row>
    <row r="1063" spans="1:28" s="220" customFormat="1" ht="12.75">
      <c r="A1063" s="251"/>
      <c r="B1063" s="249"/>
      <c r="C1063" s="249"/>
      <c r="D1063" s="249"/>
      <c r="E1063" s="249"/>
      <c r="F1063" s="143"/>
      <c r="G1063" s="143"/>
      <c r="H1063" s="143"/>
      <c r="I1063" s="143"/>
      <c r="J1063" s="143"/>
      <c r="K1063" s="143"/>
      <c r="L1063" s="143"/>
      <c r="M1063" s="143"/>
      <c r="N1063" s="143"/>
      <c r="O1063" s="143"/>
      <c r="P1063" s="249"/>
      <c r="Q1063" s="249"/>
      <c r="R1063" s="249"/>
      <c r="S1063" s="250"/>
      <c r="T1063" s="249"/>
      <c r="U1063" s="249"/>
      <c r="V1063" s="249"/>
      <c r="W1063" s="249"/>
      <c r="X1063" s="249"/>
      <c r="Y1063" s="249"/>
      <c r="Z1063" s="249"/>
      <c r="AA1063" s="249"/>
      <c r="AB1063" s="198"/>
    </row>
    <row r="1064" spans="1:28" s="220" customFormat="1" ht="12.75">
      <c r="A1064" s="251"/>
      <c r="B1064" s="249"/>
      <c r="C1064" s="249"/>
      <c r="D1064" s="249"/>
      <c r="E1064" s="249"/>
      <c r="F1064" s="143"/>
      <c r="G1064" s="143"/>
      <c r="H1064" s="143"/>
      <c r="I1064" s="143"/>
      <c r="J1064" s="143"/>
      <c r="K1064" s="143"/>
      <c r="L1064" s="143"/>
      <c r="M1064" s="143"/>
      <c r="N1064" s="143"/>
      <c r="O1064" s="143"/>
      <c r="P1064" s="249"/>
      <c r="Q1064" s="249"/>
      <c r="R1064" s="249"/>
      <c r="S1064" s="250"/>
      <c r="T1064" s="249"/>
      <c r="U1064" s="249"/>
      <c r="V1064" s="249"/>
      <c r="W1064" s="249"/>
      <c r="X1064" s="249"/>
      <c r="Y1064" s="249"/>
      <c r="Z1064" s="249"/>
      <c r="AA1064" s="249"/>
      <c r="AB1064" s="198"/>
    </row>
    <row r="1065" spans="1:28" s="220" customFormat="1" ht="12.75">
      <c r="A1065" s="251"/>
      <c r="B1065" s="249"/>
      <c r="C1065" s="249"/>
      <c r="D1065" s="249"/>
      <c r="E1065" s="249"/>
      <c r="F1065" s="143"/>
      <c r="G1065" s="143"/>
      <c r="H1065" s="143"/>
      <c r="I1065" s="143"/>
      <c r="J1065" s="143"/>
      <c r="K1065" s="143"/>
      <c r="L1065" s="143"/>
      <c r="M1065" s="143"/>
      <c r="N1065" s="143"/>
      <c r="O1065" s="143"/>
      <c r="P1065" s="249"/>
      <c r="Q1065" s="249"/>
      <c r="R1065" s="249"/>
      <c r="S1065" s="250"/>
      <c r="T1065" s="249"/>
      <c r="U1065" s="249"/>
      <c r="V1065" s="249"/>
      <c r="W1065" s="249"/>
      <c r="X1065" s="249"/>
      <c r="Y1065" s="249"/>
      <c r="Z1065" s="249"/>
      <c r="AA1065" s="249"/>
      <c r="AB1065" s="198"/>
    </row>
    <row r="1066" spans="1:28" s="220" customFormat="1" ht="12.75">
      <c r="A1066" s="251"/>
      <c r="B1066" s="249"/>
      <c r="C1066" s="249"/>
      <c r="D1066" s="249"/>
      <c r="E1066" s="249"/>
      <c r="F1066" s="143"/>
      <c r="G1066" s="143"/>
      <c r="H1066" s="143"/>
      <c r="I1066" s="143"/>
      <c r="J1066" s="143"/>
      <c r="K1066" s="143"/>
      <c r="L1066" s="143"/>
      <c r="M1066" s="143"/>
      <c r="N1066" s="143"/>
      <c r="O1066" s="143"/>
      <c r="P1066" s="249"/>
      <c r="Q1066" s="249"/>
      <c r="R1066" s="249"/>
      <c r="S1066" s="250"/>
      <c r="T1066" s="249"/>
      <c r="U1066" s="249"/>
      <c r="V1066" s="249"/>
      <c r="W1066" s="249"/>
      <c r="X1066" s="249"/>
      <c r="Y1066" s="249"/>
      <c r="Z1066" s="249"/>
      <c r="AA1066" s="249"/>
      <c r="AB1066" s="198"/>
    </row>
    <row r="1067" spans="1:28" s="220" customFormat="1" ht="12.75">
      <c r="A1067" s="251"/>
      <c r="B1067" s="249"/>
      <c r="C1067" s="249"/>
      <c r="D1067" s="249"/>
      <c r="E1067" s="249"/>
      <c r="F1067" s="143"/>
      <c r="G1067" s="143"/>
      <c r="H1067" s="143"/>
      <c r="I1067" s="143"/>
      <c r="J1067" s="143"/>
      <c r="K1067" s="143"/>
      <c r="L1067" s="143"/>
      <c r="M1067" s="143"/>
      <c r="N1067" s="143"/>
      <c r="O1067" s="143"/>
      <c r="P1067" s="249"/>
      <c r="Q1067" s="249"/>
      <c r="R1067" s="249"/>
      <c r="S1067" s="250"/>
      <c r="T1067" s="249"/>
      <c r="U1067" s="249"/>
      <c r="V1067" s="249"/>
      <c r="W1067" s="249"/>
      <c r="X1067" s="249"/>
      <c r="Y1067" s="249"/>
      <c r="Z1067" s="249"/>
      <c r="AA1067" s="249"/>
      <c r="AB1067" s="198"/>
    </row>
    <row r="1068" spans="1:28" s="220" customFormat="1" ht="12.75">
      <c r="A1068" s="251"/>
      <c r="B1068" s="249"/>
      <c r="C1068" s="249"/>
      <c r="D1068" s="249"/>
      <c r="E1068" s="249"/>
      <c r="F1068" s="143"/>
      <c r="G1068" s="143"/>
      <c r="H1068" s="143"/>
      <c r="I1068" s="143"/>
      <c r="J1068" s="143"/>
      <c r="K1068" s="143"/>
      <c r="L1068" s="143"/>
      <c r="M1068" s="143"/>
      <c r="N1068" s="143"/>
      <c r="O1068" s="143"/>
      <c r="P1068" s="249"/>
      <c r="Q1068" s="249"/>
      <c r="R1068" s="249"/>
      <c r="S1068" s="250"/>
      <c r="T1068" s="249"/>
      <c r="U1068" s="249"/>
      <c r="V1068" s="249"/>
      <c r="W1068" s="249"/>
      <c r="X1068" s="249"/>
      <c r="Y1068" s="249"/>
      <c r="Z1068" s="249"/>
      <c r="AA1068" s="249"/>
      <c r="AB1068" s="198"/>
    </row>
    <row r="1069" spans="1:28" s="220" customFormat="1" ht="12.75">
      <c r="A1069" s="251"/>
      <c r="B1069" s="249"/>
      <c r="C1069" s="249"/>
      <c r="D1069" s="249"/>
      <c r="E1069" s="249"/>
      <c r="F1069" s="143"/>
      <c r="G1069" s="143"/>
      <c r="H1069" s="143"/>
      <c r="I1069" s="143"/>
      <c r="J1069" s="143"/>
      <c r="K1069" s="143"/>
      <c r="L1069" s="143"/>
      <c r="M1069" s="143"/>
      <c r="N1069" s="143"/>
      <c r="O1069" s="143"/>
      <c r="P1069" s="249"/>
      <c r="Q1069" s="249"/>
      <c r="R1069" s="249"/>
      <c r="S1069" s="250"/>
      <c r="T1069" s="249"/>
      <c r="U1069" s="249"/>
      <c r="V1069" s="249"/>
      <c r="W1069" s="249"/>
      <c r="X1069" s="249"/>
      <c r="Y1069" s="249"/>
      <c r="Z1069" s="249"/>
      <c r="AA1069" s="249"/>
      <c r="AB1069" s="198"/>
    </row>
    <row r="1070" spans="1:28" s="220" customFormat="1" ht="12.75">
      <c r="A1070" s="251"/>
      <c r="B1070" s="249"/>
      <c r="C1070" s="249"/>
      <c r="D1070" s="249"/>
      <c r="E1070" s="249"/>
      <c r="F1070" s="143"/>
      <c r="G1070" s="143"/>
      <c r="H1070" s="143"/>
      <c r="I1070" s="143"/>
      <c r="J1070" s="143"/>
      <c r="K1070" s="143"/>
      <c r="L1070" s="143"/>
      <c r="M1070" s="143"/>
      <c r="N1070" s="143"/>
      <c r="O1070" s="143"/>
      <c r="P1070" s="249"/>
      <c r="Q1070" s="249"/>
      <c r="R1070" s="249"/>
      <c r="S1070" s="250"/>
      <c r="T1070" s="249"/>
      <c r="U1070" s="249"/>
      <c r="V1070" s="249"/>
      <c r="W1070" s="249"/>
      <c r="X1070" s="249"/>
      <c r="Y1070" s="249"/>
      <c r="Z1070" s="249"/>
      <c r="AA1070" s="249"/>
      <c r="AB1070" s="198"/>
    </row>
    <row r="1071" spans="1:28" s="220" customFormat="1" ht="12.75">
      <c r="A1071" s="251"/>
      <c r="B1071" s="249"/>
      <c r="C1071" s="249"/>
      <c r="D1071" s="249"/>
      <c r="E1071" s="249"/>
      <c r="F1071" s="143"/>
      <c r="G1071" s="143"/>
      <c r="H1071" s="143"/>
      <c r="I1071" s="143"/>
      <c r="J1071" s="143"/>
      <c r="K1071" s="143"/>
      <c r="L1071" s="143"/>
      <c r="M1071" s="143"/>
      <c r="N1071" s="143"/>
      <c r="O1071" s="143"/>
      <c r="P1071" s="249"/>
      <c r="Q1071" s="249"/>
      <c r="R1071" s="249"/>
      <c r="S1071" s="250"/>
      <c r="T1071" s="249"/>
      <c r="U1071" s="249"/>
      <c r="V1071" s="249"/>
      <c r="W1071" s="249"/>
      <c r="X1071" s="249"/>
      <c r="Y1071" s="249"/>
      <c r="Z1071" s="249"/>
      <c r="AA1071" s="249"/>
      <c r="AB1071" s="198"/>
    </row>
    <row r="1072" spans="1:28" s="220" customFormat="1" ht="12.75">
      <c r="A1072" s="251"/>
      <c r="B1072" s="249"/>
      <c r="C1072" s="249"/>
      <c r="D1072" s="249"/>
      <c r="E1072" s="249"/>
      <c r="F1072" s="143"/>
      <c r="G1072" s="143"/>
      <c r="H1072" s="143"/>
      <c r="I1072" s="143"/>
      <c r="J1072" s="143"/>
      <c r="K1072" s="143"/>
      <c r="L1072" s="143"/>
      <c r="M1072" s="143"/>
      <c r="N1072" s="143"/>
      <c r="O1072" s="143"/>
      <c r="P1072" s="249"/>
      <c r="Q1072" s="249"/>
      <c r="R1072" s="249"/>
      <c r="S1072" s="250"/>
      <c r="T1072" s="249"/>
      <c r="U1072" s="249"/>
      <c r="V1072" s="249"/>
      <c r="W1072" s="249"/>
      <c r="X1072" s="249"/>
      <c r="Y1072" s="249"/>
      <c r="Z1072" s="249"/>
      <c r="AA1072" s="249"/>
      <c r="AB1072" s="198"/>
    </row>
    <row r="1073" spans="1:28" s="220" customFormat="1" ht="12.75">
      <c r="A1073" s="251"/>
      <c r="B1073" s="249"/>
      <c r="C1073" s="249"/>
      <c r="D1073" s="249"/>
      <c r="E1073" s="249"/>
      <c r="F1073" s="143"/>
      <c r="G1073" s="143"/>
      <c r="H1073" s="143"/>
      <c r="I1073" s="143"/>
      <c r="J1073" s="143"/>
      <c r="K1073" s="143"/>
      <c r="L1073" s="143"/>
      <c r="M1073" s="143"/>
      <c r="N1073" s="143"/>
      <c r="O1073" s="143"/>
      <c r="P1073" s="249"/>
      <c r="Q1073" s="249"/>
      <c r="R1073" s="249"/>
      <c r="S1073" s="250"/>
      <c r="T1073" s="249"/>
      <c r="U1073" s="249"/>
      <c r="V1073" s="249"/>
      <c r="W1073" s="249"/>
      <c r="X1073" s="249"/>
      <c r="Y1073" s="249"/>
      <c r="Z1073" s="249"/>
      <c r="AA1073" s="249"/>
      <c r="AB1073" s="198"/>
    </row>
    <row r="1074" spans="1:28" s="220" customFormat="1" ht="12.75">
      <c r="A1074" s="251"/>
      <c r="B1074" s="249"/>
      <c r="C1074" s="249"/>
      <c r="D1074" s="249"/>
      <c r="E1074" s="249"/>
      <c r="F1074" s="143"/>
      <c r="G1074" s="143"/>
      <c r="H1074" s="143"/>
      <c r="I1074" s="143"/>
      <c r="J1074" s="143"/>
      <c r="K1074" s="143"/>
      <c r="L1074" s="143"/>
      <c r="M1074" s="143"/>
      <c r="N1074" s="143"/>
      <c r="O1074" s="143"/>
      <c r="P1074" s="249"/>
      <c r="Q1074" s="249"/>
      <c r="R1074" s="249"/>
      <c r="S1074" s="250"/>
      <c r="T1074" s="249"/>
      <c r="U1074" s="249"/>
      <c r="V1074" s="249"/>
      <c r="W1074" s="249"/>
      <c r="X1074" s="249"/>
      <c r="Y1074" s="249"/>
      <c r="Z1074" s="249"/>
      <c r="AA1074" s="249"/>
      <c r="AB1074" s="198"/>
    </row>
    <row r="1075" spans="1:28" s="220" customFormat="1" ht="12.75">
      <c r="A1075" s="251"/>
      <c r="B1075" s="249"/>
      <c r="C1075" s="249"/>
      <c r="D1075" s="249"/>
      <c r="E1075" s="249"/>
      <c r="F1075" s="143"/>
      <c r="G1075" s="143"/>
      <c r="H1075" s="143"/>
      <c r="I1075" s="143"/>
      <c r="J1075" s="143"/>
      <c r="K1075" s="143"/>
      <c r="L1075" s="143"/>
      <c r="M1075" s="143"/>
      <c r="N1075" s="143"/>
      <c r="O1075" s="143"/>
      <c r="P1075" s="249"/>
      <c r="Q1075" s="249"/>
      <c r="R1075" s="249"/>
      <c r="S1075" s="250"/>
      <c r="T1075" s="249"/>
      <c r="U1075" s="249"/>
      <c r="V1075" s="249"/>
      <c r="W1075" s="249"/>
      <c r="X1075" s="249"/>
      <c r="Y1075" s="249"/>
      <c r="Z1075" s="249"/>
      <c r="AA1075" s="249"/>
      <c r="AB1075" s="198"/>
    </row>
    <row r="1076" spans="1:28" s="220" customFormat="1" ht="12.75">
      <c r="A1076" s="251"/>
      <c r="B1076" s="249"/>
      <c r="C1076" s="249"/>
      <c r="D1076" s="249"/>
      <c r="E1076" s="249"/>
      <c r="F1076" s="143"/>
      <c r="G1076" s="143"/>
      <c r="H1076" s="143"/>
      <c r="I1076" s="143"/>
      <c r="J1076" s="143"/>
      <c r="K1076" s="143"/>
      <c r="L1076" s="143"/>
      <c r="M1076" s="143"/>
      <c r="N1076" s="143"/>
      <c r="O1076" s="143"/>
      <c r="P1076" s="249"/>
      <c r="Q1076" s="249"/>
      <c r="R1076" s="249"/>
      <c r="S1076" s="250"/>
      <c r="T1076" s="249"/>
      <c r="U1076" s="249"/>
      <c r="V1076" s="249"/>
      <c r="W1076" s="249"/>
      <c r="X1076" s="249"/>
      <c r="Y1076" s="249"/>
      <c r="Z1076" s="249"/>
      <c r="AA1076" s="249"/>
      <c r="AB1076" s="198"/>
    </row>
    <row r="1077" spans="1:28" s="220" customFormat="1" ht="12.75">
      <c r="A1077" s="251"/>
      <c r="B1077" s="249"/>
      <c r="C1077" s="249"/>
      <c r="D1077" s="249"/>
      <c r="E1077" s="249"/>
      <c r="F1077" s="143"/>
      <c r="G1077" s="143"/>
      <c r="H1077" s="143"/>
      <c r="I1077" s="143"/>
      <c r="J1077" s="143"/>
      <c r="K1077" s="143"/>
      <c r="L1077" s="143"/>
      <c r="M1077" s="143"/>
      <c r="N1077" s="143"/>
      <c r="O1077" s="143"/>
      <c r="P1077" s="249"/>
      <c r="Q1077" s="249"/>
      <c r="R1077" s="249"/>
      <c r="S1077" s="250"/>
      <c r="T1077" s="249"/>
      <c r="U1077" s="249"/>
      <c r="V1077" s="249"/>
      <c r="W1077" s="249"/>
      <c r="X1077" s="249"/>
      <c r="Y1077" s="249"/>
      <c r="Z1077" s="249"/>
      <c r="AA1077" s="249"/>
      <c r="AB1077" s="198"/>
    </row>
    <row r="1078" spans="1:28" s="220" customFormat="1" ht="12.75">
      <c r="A1078" s="251"/>
      <c r="B1078" s="249"/>
      <c r="C1078" s="249"/>
      <c r="D1078" s="249"/>
      <c r="E1078" s="249"/>
      <c r="F1078" s="143"/>
      <c r="G1078" s="143"/>
      <c r="H1078" s="143"/>
      <c r="I1078" s="143"/>
      <c r="J1078" s="143"/>
      <c r="K1078" s="143"/>
      <c r="L1078" s="143"/>
      <c r="M1078" s="143"/>
      <c r="N1078" s="143"/>
      <c r="O1078" s="143"/>
      <c r="P1078" s="249"/>
      <c r="Q1078" s="249"/>
      <c r="R1078" s="249"/>
      <c r="S1078" s="250"/>
      <c r="T1078" s="249"/>
      <c r="U1078" s="249"/>
      <c r="V1078" s="249"/>
      <c r="W1078" s="249"/>
      <c r="X1078" s="249"/>
      <c r="Y1078" s="249"/>
      <c r="Z1078" s="249"/>
      <c r="AA1078" s="249"/>
      <c r="AB1078" s="198"/>
    </row>
    <row r="1079" spans="1:28" s="220" customFormat="1" ht="12.75">
      <c r="A1079" s="251"/>
      <c r="B1079" s="249"/>
      <c r="C1079" s="249"/>
      <c r="D1079" s="249"/>
      <c r="E1079" s="249"/>
      <c r="F1079" s="143"/>
      <c r="G1079" s="143"/>
      <c r="H1079" s="143"/>
      <c r="I1079" s="143"/>
      <c r="J1079" s="143"/>
      <c r="K1079" s="143"/>
      <c r="L1079" s="143"/>
      <c r="M1079" s="143"/>
      <c r="N1079" s="143"/>
      <c r="O1079" s="143"/>
      <c r="P1079" s="249"/>
      <c r="Q1079" s="249"/>
      <c r="R1079" s="249"/>
      <c r="S1079" s="250"/>
      <c r="T1079" s="249"/>
      <c r="U1079" s="249"/>
      <c r="V1079" s="249"/>
      <c r="W1079" s="249"/>
      <c r="X1079" s="249"/>
      <c r="Y1079" s="249"/>
      <c r="Z1079" s="249"/>
      <c r="AA1079" s="249"/>
      <c r="AB1079" s="198"/>
    </row>
    <row r="1080" spans="1:28" s="220" customFormat="1" ht="12.75">
      <c r="A1080" s="251"/>
      <c r="B1080" s="249"/>
      <c r="C1080" s="249"/>
      <c r="D1080" s="249"/>
      <c r="E1080" s="249"/>
      <c r="F1080" s="143"/>
      <c r="G1080" s="143"/>
      <c r="H1080" s="143"/>
      <c r="I1080" s="143"/>
      <c r="J1080" s="143"/>
      <c r="K1080" s="143"/>
      <c r="L1080" s="143"/>
      <c r="M1080" s="143"/>
      <c r="N1080" s="143"/>
      <c r="O1080" s="143"/>
      <c r="P1080" s="249"/>
      <c r="Q1080" s="249"/>
      <c r="R1080" s="249"/>
      <c r="S1080" s="250"/>
      <c r="T1080" s="249"/>
      <c r="U1080" s="249"/>
      <c r="V1080" s="249"/>
      <c r="W1080" s="249"/>
      <c r="X1080" s="249"/>
      <c r="Y1080" s="249"/>
      <c r="Z1080" s="249"/>
      <c r="AA1080" s="249"/>
      <c r="AB1080" s="198"/>
    </row>
    <row r="1081" spans="1:28" s="220" customFormat="1" ht="12.75">
      <c r="A1081" s="251"/>
      <c r="B1081" s="249"/>
      <c r="C1081" s="249"/>
      <c r="D1081" s="249"/>
      <c r="E1081" s="249"/>
      <c r="F1081" s="143"/>
      <c r="G1081" s="143"/>
      <c r="H1081" s="143"/>
      <c r="I1081" s="143"/>
      <c r="J1081" s="143"/>
      <c r="K1081" s="143"/>
      <c r="L1081" s="143"/>
      <c r="M1081" s="143"/>
      <c r="N1081" s="143"/>
      <c r="O1081" s="143"/>
      <c r="P1081" s="249"/>
      <c r="Q1081" s="249"/>
      <c r="R1081" s="249"/>
      <c r="S1081" s="250"/>
      <c r="T1081" s="249"/>
      <c r="U1081" s="249"/>
      <c r="V1081" s="249"/>
      <c r="W1081" s="249"/>
      <c r="X1081" s="249"/>
      <c r="Y1081" s="249"/>
      <c r="Z1081" s="249"/>
      <c r="AA1081" s="249"/>
      <c r="AB1081" s="198"/>
    </row>
    <row r="1082" spans="1:28" s="220" customFormat="1" ht="12.75">
      <c r="A1082" s="251"/>
      <c r="B1082" s="249"/>
      <c r="C1082" s="249"/>
      <c r="D1082" s="249"/>
      <c r="E1082" s="249"/>
      <c r="F1082" s="143"/>
      <c r="G1082" s="143"/>
      <c r="H1082" s="143"/>
      <c r="I1082" s="143"/>
      <c r="J1082" s="143"/>
      <c r="K1082" s="143"/>
      <c r="L1082" s="143"/>
      <c r="M1082" s="143"/>
      <c r="N1082" s="143"/>
      <c r="O1082" s="143"/>
      <c r="P1082" s="249"/>
      <c r="Q1082" s="249"/>
      <c r="R1082" s="249"/>
      <c r="S1082" s="250"/>
      <c r="T1082" s="249"/>
      <c r="U1082" s="249"/>
      <c r="V1082" s="249"/>
      <c r="W1082" s="249"/>
      <c r="X1082" s="249"/>
      <c r="Y1082" s="249"/>
      <c r="Z1082" s="249"/>
      <c r="AA1082" s="249"/>
      <c r="AB1082" s="198"/>
    </row>
    <row r="1083" spans="1:28" s="220" customFormat="1" ht="12.75">
      <c r="A1083" s="251"/>
      <c r="B1083" s="249"/>
      <c r="C1083" s="249"/>
      <c r="D1083" s="249"/>
      <c r="E1083" s="249"/>
      <c r="F1083" s="143"/>
      <c r="G1083" s="143"/>
      <c r="H1083" s="143"/>
      <c r="I1083" s="143"/>
      <c r="J1083" s="143"/>
      <c r="K1083" s="143"/>
      <c r="L1083" s="143"/>
      <c r="M1083" s="143"/>
      <c r="N1083" s="143"/>
      <c r="O1083" s="143"/>
      <c r="P1083" s="249"/>
      <c r="Q1083" s="249"/>
      <c r="R1083" s="249"/>
      <c r="S1083" s="250"/>
      <c r="T1083" s="249"/>
      <c r="U1083" s="249"/>
      <c r="V1083" s="249"/>
      <c r="W1083" s="249"/>
      <c r="X1083" s="249"/>
      <c r="Y1083" s="249"/>
      <c r="Z1083" s="249"/>
      <c r="AA1083" s="249"/>
      <c r="AB1083" s="198"/>
    </row>
    <row r="1084" spans="1:28" s="220" customFormat="1" ht="12.75">
      <c r="A1084" s="251"/>
      <c r="B1084" s="249"/>
      <c r="C1084" s="249"/>
      <c r="D1084" s="249"/>
      <c r="E1084" s="249"/>
      <c r="F1084" s="143"/>
      <c r="G1084" s="143"/>
      <c r="H1084" s="143"/>
      <c r="I1084" s="143"/>
      <c r="J1084" s="143"/>
      <c r="K1084" s="143"/>
      <c r="L1084" s="143"/>
      <c r="M1084" s="143"/>
      <c r="N1084" s="143"/>
      <c r="O1084" s="143"/>
      <c r="P1084" s="249"/>
      <c r="Q1084" s="249"/>
      <c r="R1084" s="249"/>
      <c r="S1084" s="250"/>
      <c r="T1084" s="249"/>
      <c r="U1084" s="249"/>
      <c r="V1084" s="249"/>
      <c r="W1084" s="249"/>
      <c r="X1084" s="249"/>
      <c r="Y1084" s="249"/>
      <c r="Z1084" s="249"/>
      <c r="AA1084" s="249"/>
      <c r="AB1084" s="198"/>
    </row>
    <row r="1085" spans="1:28" s="220" customFormat="1" ht="12.75">
      <c r="A1085" s="251"/>
      <c r="B1085" s="249"/>
      <c r="C1085" s="249"/>
      <c r="D1085" s="249"/>
      <c r="E1085" s="249"/>
      <c r="F1085" s="143"/>
      <c r="G1085" s="143"/>
      <c r="H1085" s="143"/>
      <c r="I1085" s="143"/>
      <c r="J1085" s="143"/>
      <c r="K1085" s="143"/>
      <c r="L1085" s="143"/>
      <c r="M1085" s="143"/>
      <c r="N1085" s="143"/>
      <c r="O1085" s="143"/>
      <c r="P1085" s="249"/>
      <c r="Q1085" s="249"/>
      <c r="R1085" s="249"/>
      <c r="S1085" s="250"/>
      <c r="T1085" s="249"/>
      <c r="U1085" s="249"/>
      <c r="V1085" s="249"/>
      <c r="W1085" s="249"/>
      <c r="X1085" s="249"/>
      <c r="Y1085" s="249"/>
      <c r="Z1085" s="249"/>
      <c r="AA1085" s="249"/>
      <c r="AB1085" s="198"/>
    </row>
    <row r="1086" spans="1:28" s="220" customFormat="1" ht="12.75">
      <c r="A1086" s="251"/>
      <c r="B1086" s="249"/>
      <c r="C1086" s="249"/>
      <c r="D1086" s="249"/>
      <c r="E1086" s="249"/>
      <c r="F1086" s="143"/>
      <c r="G1086" s="143"/>
      <c r="H1086" s="143"/>
      <c r="I1086" s="143"/>
      <c r="J1086" s="143"/>
      <c r="K1086" s="143"/>
      <c r="L1086" s="143"/>
      <c r="M1086" s="143"/>
      <c r="N1086" s="143"/>
      <c r="O1086" s="143"/>
      <c r="P1086" s="249"/>
      <c r="Q1086" s="249"/>
      <c r="R1086" s="249"/>
      <c r="S1086" s="250"/>
      <c r="T1086" s="249"/>
      <c r="U1086" s="249"/>
      <c r="V1086" s="249"/>
      <c r="W1086" s="249"/>
      <c r="X1086" s="249"/>
      <c r="Y1086" s="249"/>
      <c r="Z1086" s="249"/>
      <c r="AA1086" s="249"/>
      <c r="AB1086" s="198"/>
    </row>
    <row r="1087" spans="1:28" s="220" customFormat="1" ht="12.75">
      <c r="A1087" s="251"/>
      <c r="B1087" s="249"/>
      <c r="C1087" s="249"/>
      <c r="D1087" s="249"/>
      <c r="E1087" s="249"/>
      <c r="F1087" s="143"/>
      <c r="G1087" s="143"/>
      <c r="H1087" s="143"/>
      <c r="I1087" s="143"/>
      <c r="J1087" s="143"/>
      <c r="K1087" s="143"/>
      <c r="L1087" s="143"/>
      <c r="M1087" s="143"/>
      <c r="N1087" s="143"/>
      <c r="O1087" s="143"/>
      <c r="P1087" s="249"/>
      <c r="Q1087" s="249"/>
      <c r="R1087" s="249"/>
      <c r="S1087" s="250"/>
      <c r="T1087" s="249"/>
      <c r="U1087" s="249"/>
      <c r="V1087" s="249"/>
      <c r="W1087" s="249"/>
      <c r="X1087" s="249"/>
      <c r="Y1087" s="249"/>
      <c r="Z1087" s="249"/>
      <c r="AA1087" s="249"/>
      <c r="AB1087" s="198"/>
    </row>
    <row r="1088" spans="1:28" s="220" customFormat="1" ht="12.75">
      <c r="A1088" s="251"/>
      <c r="B1088" s="249"/>
      <c r="C1088" s="249"/>
      <c r="D1088" s="249"/>
      <c r="E1088" s="249"/>
      <c r="F1088" s="143"/>
      <c r="G1088" s="143"/>
      <c r="H1088" s="143"/>
      <c r="I1088" s="143"/>
      <c r="J1088" s="143"/>
      <c r="K1088" s="143"/>
      <c r="L1088" s="143"/>
      <c r="M1088" s="143"/>
      <c r="N1088" s="143"/>
      <c r="O1088" s="143"/>
      <c r="P1088" s="249"/>
      <c r="Q1088" s="249"/>
      <c r="R1088" s="249"/>
      <c r="S1088" s="250"/>
      <c r="T1088" s="249"/>
      <c r="U1088" s="249"/>
      <c r="V1088" s="249"/>
      <c r="W1088" s="249"/>
      <c r="X1088" s="249"/>
      <c r="Y1088" s="249"/>
      <c r="Z1088" s="249"/>
      <c r="AA1088" s="249"/>
      <c r="AB1088" s="198"/>
    </row>
    <row r="1089" spans="1:28" s="220" customFormat="1" ht="12.75">
      <c r="A1089" s="251"/>
      <c r="B1089" s="249"/>
      <c r="C1089" s="249"/>
      <c r="D1089" s="249"/>
      <c r="E1089" s="249"/>
      <c r="F1089" s="143"/>
      <c r="G1089" s="143"/>
      <c r="H1089" s="143"/>
      <c r="I1089" s="143"/>
      <c r="J1089" s="143"/>
      <c r="K1089" s="143"/>
      <c r="L1089" s="143"/>
      <c r="M1089" s="143"/>
      <c r="N1089" s="143"/>
      <c r="O1089" s="143"/>
      <c r="P1089" s="249"/>
      <c r="Q1089" s="249"/>
      <c r="R1089" s="249"/>
      <c r="S1089" s="250"/>
      <c r="T1089" s="249"/>
      <c r="U1089" s="249"/>
      <c r="V1089" s="249"/>
      <c r="W1089" s="249"/>
      <c r="X1089" s="249"/>
      <c r="Y1089" s="249"/>
      <c r="Z1089" s="249"/>
      <c r="AA1089" s="249"/>
      <c r="AB1089" s="198"/>
    </row>
    <row r="1090" spans="1:28" s="220" customFormat="1" ht="12.75">
      <c r="A1090" s="251"/>
      <c r="B1090" s="249"/>
      <c r="C1090" s="249"/>
      <c r="D1090" s="249"/>
      <c r="E1090" s="249"/>
      <c r="F1090" s="143"/>
      <c r="G1090" s="143"/>
      <c r="H1090" s="143"/>
      <c r="I1090" s="143"/>
      <c r="J1090" s="143"/>
      <c r="K1090" s="143"/>
      <c r="L1090" s="143"/>
      <c r="M1090" s="143"/>
      <c r="N1090" s="143"/>
      <c r="O1090" s="143"/>
      <c r="P1090" s="249"/>
      <c r="Q1090" s="249"/>
      <c r="R1090" s="249"/>
      <c r="S1090" s="250"/>
      <c r="T1090" s="249"/>
      <c r="U1090" s="249"/>
      <c r="V1090" s="249"/>
      <c r="W1090" s="249"/>
      <c r="X1090" s="249"/>
      <c r="Y1090" s="249"/>
      <c r="Z1090" s="249"/>
      <c r="AA1090" s="249"/>
      <c r="AB1090" s="198"/>
    </row>
    <row r="1091" spans="1:28" s="220" customFormat="1" ht="12.75">
      <c r="A1091" s="251"/>
      <c r="B1091" s="249"/>
      <c r="C1091" s="249"/>
      <c r="D1091" s="249"/>
      <c r="E1091" s="249"/>
      <c r="F1091" s="143"/>
      <c r="G1091" s="143"/>
      <c r="H1091" s="143"/>
      <c r="I1091" s="143"/>
      <c r="J1091" s="143"/>
      <c r="K1091" s="143"/>
      <c r="L1091" s="143"/>
      <c r="M1091" s="143"/>
      <c r="N1091" s="143"/>
      <c r="O1091" s="143"/>
      <c r="P1091" s="249"/>
      <c r="Q1091" s="249"/>
      <c r="R1091" s="249"/>
      <c r="S1091" s="250"/>
      <c r="T1091" s="249"/>
      <c r="U1091" s="249"/>
      <c r="V1091" s="249"/>
      <c r="W1091" s="249"/>
      <c r="X1091" s="249"/>
      <c r="Y1091" s="249"/>
      <c r="Z1091" s="249"/>
      <c r="AA1091" s="249"/>
      <c r="AB1091" s="198"/>
    </row>
    <row r="1092" spans="1:28" s="220" customFormat="1" ht="12.75">
      <c r="A1092" s="251"/>
      <c r="B1092" s="249"/>
      <c r="C1092" s="249"/>
      <c r="D1092" s="249"/>
      <c r="E1092" s="249"/>
      <c r="F1092" s="143"/>
      <c r="G1092" s="143"/>
      <c r="H1092" s="143"/>
      <c r="I1092" s="143"/>
      <c r="J1092" s="143"/>
      <c r="K1092" s="143"/>
      <c r="L1092" s="143"/>
      <c r="M1092" s="143"/>
      <c r="N1092" s="143"/>
      <c r="O1092" s="143"/>
      <c r="P1092" s="249"/>
      <c r="Q1092" s="249"/>
      <c r="R1092" s="249"/>
      <c r="S1092" s="250"/>
      <c r="T1092" s="249"/>
      <c r="U1092" s="249"/>
      <c r="V1092" s="249"/>
      <c r="W1092" s="249"/>
      <c r="X1092" s="249"/>
      <c r="Y1092" s="249"/>
      <c r="Z1092" s="249"/>
      <c r="AA1092" s="249"/>
      <c r="AB1092" s="198"/>
    </row>
    <row r="1093" spans="1:28" s="220" customFormat="1" ht="12.75">
      <c r="A1093" s="251"/>
      <c r="B1093" s="249"/>
      <c r="C1093" s="249"/>
      <c r="D1093" s="249"/>
      <c r="E1093" s="249"/>
      <c r="F1093" s="143"/>
      <c r="G1093" s="143"/>
      <c r="H1093" s="143"/>
      <c r="I1093" s="143"/>
      <c r="J1093" s="143"/>
      <c r="K1093" s="143"/>
      <c r="L1093" s="143"/>
      <c r="M1093" s="143"/>
      <c r="N1093" s="143"/>
      <c r="O1093" s="143"/>
      <c r="P1093" s="249"/>
      <c r="Q1093" s="249"/>
      <c r="R1093" s="249"/>
      <c r="S1093" s="250"/>
      <c r="T1093" s="249"/>
      <c r="U1093" s="249"/>
      <c r="V1093" s="249"/>
      <c r="W1093" s="249"/>
      <c r="X1093" s="249"/>
      <c r="Y1093" s="249"/>
      <c r="Z1093" s="249"/>
      <c r="AA1093" s="249"/>
      <c r="AB1093" s="198"/>
    </row>
    <row r="1094" spans="1:28" s="220" customFormat="1" ht="12.75">
      <c r="A1094" s="251"/>
      <c r="B1094" s="249"/>
      <c r="C1094" s="249"/>
      <c r="D1094" s="249"/>
      <c r="E1094" s="249"/>
      <c r="F1094" s="143"/>
      <c r="G1094" s="143"/>
      <c r="H1094" s="143"/>
      <c r="I1094" s="143"/>
      <c r="J1094" s="143"/>
      <c r="K1094" s="143"/>
      <c r="L1094" s="143"/>
      <c r="M1094" s="143"/>
      <c r="N1094" s="143"/>
      <c r="O1094" s="143"/>
      <c r="P1094" s="249"/>
      <c r="Q1094" s="249"/>
      <c r="R1094" s="249"/>
      <c r="S1094" s="250"/>
      <c r="T1094" s="249"/>
      <c r="U1094" s="249"/>
      <c r="V1094" s="249"/>
      <c r="W1094" s="249"/>
      <c r="X1094" s="249"/>
      <c r="Y1094" s="249"/>
      <c r="Z1094" s="249"/>
      <c r="AA1094" s="249"/>
      <c r="AB1094" s="198"/>
    </row>
    <row r="1095" spans="1:28" s="220" customFormat="1" ht="12.75">
      <c r="A1095" s="251"/>
      <c r="B1095" s="249"/>
      <c r="C1095" s="249"/>
      <c r="D1095" s="249"/>
      <c r="E1095" s="249"/>
      <c r="F1095" s="143"/>
      <c r="G1095" s="143"/>
      <c r="H1095" s="143"/>
      <c r="I1095" s="143"/>
      <c r="J1095" s="143"/>
      <c r="K1095" s="143"/>
      <c r="L1095" s="143"/>
      <c r="M1095" s="143"/>
      <c r="N1095" s="143"/>
      <c r="O1095" s="143"/>
      <c r="P1095" s="249"/>
      <c r="Q1095" s="249"/>
      <c r="R1095" s="249"/>
      <c r="S1095" s="250"/>
      <c r="T1095" s="249"/>
      <c r="U1095" s="249"/>
      <c r="V1095" s="249"/>
      <c r="W1095" s="249"/>
      <c r="X1095" s="249"/>
      <c r="Y1095" s="249"/>
      <c r="Z1095" s="249"/>
      <c r="AA1095" s="249"/>
      <c r="AB1095" s="198"/>
    </row>
    <row r="1096" spans="1:28" s="220" customFormat="1" ht="12.75">
      <c r="A1096" s="251"/>
      <c r="B1096" s="249"/>
      <c r="C1096" s="249"/>
      <c r="D1096" s="249"/>
      <c r="E1096" s="249"/>
      <c r="F1096" s="143"/>
      <c r="G1096" s="143"/>
      <c r="H1096" s="143"/>
      <c r="I1096" s="143"/>
      <c r="J1096" s="143"/>
      <c r="K1096" s="143"/>
      <c r="L1096" s="143"/>
      <c r="M1096" s="143"/>
      <c r="N1096" s="143"/>
      <c r="O1096" s="143"/>
      <c r="P1096" s="249"/>
      <c r="Q1096" s="249"/>
      <c r="R1096" s="249"/>
      <c r="S1096" s="250"/>
      <c r="T1096" s="249"/>
      <c r="U1096" s="249"/>
      <c r="V1096" s="249"/>
      <c r="W1096" s="249"/>
      <c r="X1096" s="249"/>
      <c r="Y1096" s="249"/>
      <c r="Z1096" s="249"/>
      <c r="AA1096" s="249"/>
      <c r="AB1096" s="198"/>
    </row>
    <row r="1097" spans="1:28" s="220" customFormat="1" ht="12.75">
      <c r="A1097" s="251"/>
      <c r="B1097" s="249"/>
      <c r="C1097" s="249"/>
      <c r="D1097" s="249"/>
      <c r="E1097" s="249"/>
      <c r="F1097" s="143"/>
      <c r="G1097" s="143"/>
      <c r="H1097" s="143"/>
      <c r="I1097" s="143"/>
      <c r="J1097" s="143"/>
      <c r="K1097" s="143"/>
      <c r="L1097" s="143"/>
      <c r="M1097" s="143"/>
      <c r="N1097" s="143"/>
      <c r="O1097" s="143"/>
      <c r="P1097" s="249"/>
      <c r="Q1097" s="249"/>
      <c r="R1097" s="249"/>
      <c r="S1097" s="250"/>
      <c r="T1097" s="249"/>
      <c r="U1097" s="249"/>
      <c r="V1097" s="249"/>
      <c r="W1097" s="249"/>
      <c r="X1097" s="249"/>
      <c r="Y1097" s="249"/>
      <c r="Z1097" s="249"/>
      <c r="AA1097" s="249"/>
      <c r="AB1097" s="198"/>
    </row>
    <row r="1098" spans="1:28" s="220" customFormat="1" ht="12.75">
      <c r="A1098" s="251"/>
      <c r="B1098" s="249"/>
      <c r="C1098" s="249"/>
      <c r="D1098" s="249"/>
      <c r="E1098" s="249"/>
      <c r="F1098" s="143"/>
      <c r="G1098" s="143"/>
      <c r="H1098" s="143"/>
      <c r="I1098" s="143"/>
      <c r="J1098" s="143"/>
      <c r="K1098" s="143"/>
      <c r="L1098" s="143"/>
      <c r="M1098" s="143"/>
      <c r="N1098" s="143"/>
      <c r="O1098" s="143"/>
      <c r="P1098" s="249"/>
      <c r="Q1098" s="249"/>
      <c r="R1098" s="249"/>
      <c r="S1098" s="250"/>
      <c r="T1098" s="249"/>
      <c r="U1098" s="249"/>
      <c r="V1098" s="249"/>
      <c r="W1098" s="249"/>
      <c r="X1098" s="249"/>
      <c r="Y1098" s="249"/>
      <c r="Z1098" s="249"/>
      <c r="AA1098" s="249"/>
      <c r="AB1098" s="198"/>
    </row>
    <row r="1099" spans="1:28" s="220" customFormat="1" ht="12.75">
      <c r="A1099" s="251"/>
      <c r="B1099" s="249"/>
      <c r="C1099" s="249"/>
      <c r="D1099" s="249"/>
      <c r="E1099" s="249"/>
      <c r="F1099" s="143"/>
      <c r="G1099" s="143"/>
      <c r="H1099" s="143"/>
      <c r="I1099" s="143"/>
      <c r="J1099" s="143"/>
      <c r="K1099" s="143"/>
      <c r="L1099" s="143"/>
      <c r="M1099" s="143"/>
      <c r="N1099" s="143"/>
      <c r="O1099" s="143"/>
      <c r="P1099" s="249"/>
      <c r="Q1099" s="249"/>
      <c r="R1099" s="249"/>
      <c r="S1099" s="250"/>
      <c r="T1099" s="249"/>
      <c r="U1099" s="249"/>
      <c r="V1099" s="249"/>
      <c r="W1099" s="249"/>
      <c r="X1099" s="249"/>
      <c r="Y1099" s="249"/>
      <c r="Z1099" s="249"/>
      <c r="AA1099" s="249"/>
      <c r="AB1099" s="198"/>
    </row>
    <row r="1100" spans="1:28" s="220" customFormat="1" ht="12.75">
      <c r="A1100" s="251"/>
      <c r="B1100" s="249"/>
      <c r="C1100" s="249"/>
      <c r="D1100" s="249"/>
      <c r="E1100" s="249"/>
      <c r="F1100" s="143"/>
      <c r="G1100" s="143"/>
      <c r="H1100" s="143"/>
      <c r="I1100" s="143"/>
      <c r="J1100" s="143"/>
      <c r="K1100" s="143"/>
      <c r="L1100" s="143"/>
      <c r="M1100" s="143"/>
      <c r="N1100" s="143"/>
      <c r="O1100" s="143"/>
      <c r="P1100" s="249"/>
      <c r="Q1100" s="249"/>
      <c r="R1100" s="249"/>
      <c r="S1100" s="250"/>
      <c r="T1100" s="249"/>
      <c r="U1100" s="249"/>
      <c r="V1100" s="249"/>
      <c r="W1100" s="249"/>
      <c r="X1100" s="249"/>
      <c r="Y1100" s="249"/>
      <c r="Z1100" s="249"/>
      <c r="AA1100" s="249"/>
      <c r="AB1100" s="198"/>
    </row>
    <row r="1101" spans="1:28" s="220" customFormat="1" ht="12.75">
      <c r="A1101" s="251"/>
      <c r="B1101" s="249"/>
      <c r="C1101" s="249"/>
      <c r="D1101" s="249"/>
      <c r="E1101" s="249"/>
      <c r="F1101" s="143"/>
      <c r="G1101" s="143"/>
      <c r="H1101" s="143"/>
      <c r="I1101" s="143"/>
      <c r="J1101" s="143"/>
      <c r="K1101" s="143"/>
      <c r="L1101" s="143"/>
      <c r="M1101" s="143"/>
      <c r="N1101" s="143"/>
      <c r="O1101" s="143"/>
      <c r="P1101" s="249"/>
      <c r="Q1101" s="249"/>
      <c r="R1101" s="249"/>
      <c r="S1101" s="250"/>
      <c r="T1101" s="249"/>
      <c r="U1101" s="249"/>
      <c r="V1101" s="249"/>
      <c r="W1101" s="249"/>
      <c r="X1101" s="249"/>
      <c r="Y1101" s="249"/>
      <c r="Z1101" s="249"/>
      <c r="AA1101" s="249"/>
      <c r="AB1101" s="198"/>
    </row>
    <row r="1102" spans="1:28" s="220" customFormat="1" ht="12.75">
      <c r="A1102" s="251"/>
      <c r="B1102" s="249"/>
      <c r="C1102" s="249"/>
      <c r="D1102" s="249"/>
      <c r="E1102" s="249"/>
      <c r="F1102" s="143"/>
      <c r="G1102" s="143"/>
      <c r="H1102" s="143"/>
      <c r="I1102" s="143"/>
      <c r="J1102" s="143"/>
      <c r="K1102" s="143"/>
      <c r="L1102" s="143"/>
      <c r="M1102" s="143"/>
      <c r="N1102" s="143"/>
      <c r="O1102" s="143"/>
      <c r="P1102" s="249"/>
      <c r="Q1102" s="249"/>
      <c r="R1102" s="249"/>
      <c r="S1102" s="250"/>
      <c r="T1102" s="249"/>
      <c r="U1102" s="249"/>
      <c r="V1102" s="249"/>
      <c r="W1102" s="249"/>
      <c r="X1102" s="249"/>
      <c r="Y1102" s="249"/>
      <c r="Z1102" s="249"/>
      <c r="AA1102" s="249"/>
      <c r="AB1102" s="198"/>
    </row>
    <row r="1103" spans="1:28" s="220" customFormat="1" ht="12.75">
      <c r="A1103" s="251"/>
      <c r="B1103" s="249"/>
      <c r="C1103" s="249"/>
      <c r="D1103" s="249"/>
      <c r="E1103" s="249"/>
      <c r="F1103" s="143"/>
      <c r="G1103" s="143"/>
      <c r="H1103" s="143"/>
      <c r="I1103" s="143"/>
      <c r="J1103" s="143"/>
      <c r="K1103" s="143"/>
      <c r="L1103" s="143"/>
      <c r="M1103" s="143"/>
      <c r="N1103" s="143"/>
      <c r="O1103" s="143"/>
      <c r="P1103" s="249"/>
      <c r="Q1103" s="249"/>
      <c r="R1103" s="249"/>
      <c r="S1103" s="250"/>
      <c r="T1103" s="249"/>
      <c r="U1103" s="249"/>
      <c r="V1103" s="249"/>
      <c r="W1103" s="249"/>
      <c r="X1103" s="249"/>
      <c r="Y1103" s="249"/>
      <c r="Z1103" s="249"/>
      <c r="AA1103" s="249"/>
      <c r="AB1103" s="198"/>
    </row>
    <row r="1104" spans="1:28" s="220" customFormat="1" ht="12.75">
      <c r="A1104" s="251"/>
      <c r="B1104" s="249"/>
      <c r="C1104" s="249"/>
      <c r="D1104" s="249"/>
      <c r="E1104" s="249"/>
      <c r="F1104" s="143"/>
      <c r="G1104" s="143"/>
      <c r="H1104" s="143"/>
      <c r="I1104" s="143"/>
      <c r="J1104" s="143"/>
      <c r="K1104" s="143"/>
      <c r="L1104" s="143"/>
      <c r="M1104" s="143"/>
      <c r="N1104" s="143"/>
      <c r="O1104" s="143"/>
      <c r="P1104" s="249"/>
      <c r="Q1104" s="249"/>
      <c r="R1104" s="249"/>
      <c r="S1104" s="250"/>
      <c r="T1104" s="249"/>
      <c r="U1104" s="249"/>
      <c r="V1104" s="249"/>
      <c r="W1104" s="249"/>
      <c r="X1104" s="249"/>
      <c r="Y1104" s="249"/>
      <c r="Z1104" s="249"/>
      <c r="AA1104" s="249"/>
      <c r="AB1104" s="198"/>
    </row>
    <row r="1105" spans="1:28" s="220" customFormat="1" ht="12.75">
      <c r="A1105" s="251"/>
      <c r="B1105" s="249"/>
      <c r="C1105" s="249"/>
      <c r="D1105" s="249"/>
      <c r="E1105" s="249"/>
      <c r="F1105" s="143"/>
      <c r="G1105" s="143"/>
      <c r="H1105" s="143"/>
      <c r="I1105" s="143"/>
      <c r="J1105" s="143"/>
      <c r="K1105" s="143"/>
      <c r="L1105" s="143"/>
      <c r="M1105" s="143"/>
      <c r="N1105" s="143"/>
      <c r="O1105" s="143"/>
      <c r="P1105" s="249"/>
      <c r="Q1105" s="249"/>
      <c r="R1105" s="249"/>
      <c r="S1105" s="250"/>
      <c r="T1105" s="249"/>
      <c r="U1105" s="249"/>
      <c r="V1105" s="249"/>
      <c r="W1105" s="249"/>
      <c r="X1105" s="249"/>
      <c r="Y1105" s="249"/>
      <c r="Z1105" s="249"/>
      <c r="AA1105" s="249"/>
      <c r="AB1105" s="198"/>
    </row>
    <row r="1106" spans="1:28" s="220" customFormat="1" ht="12.75">
      <c r="A1106" s="251"/>
      <c r="B1106" s="249"/>
      <c r="C1106" s="249"/>
      <c r="D1106" s="249"/>
      <c r="E1106" s="249"/>
      <c r="F1106" s="143"/>
      <c r="G1106" s="143"/>
      <c r="H1106" s="143"/>
      <c r="I1106" s="143"/>
      <c r="J1106" s="143"/>
      <c r="K1106" s="143"/>
      <c r="L1106" s="143"/>
      <c r="M1106" s="143"/>
      <c r="N1106" s="143"/>
      <c r="O1106" s="143"/>
      <c r="P1106" s="249"/>
      <c r="Q1106" s="249"/>
      <c r="R1106" s="249"/>
      <c r="S1106" s="250"/>
      <c r="T1106" s="249"/>
      <c r="U1106" s="249"/>
      <c r="V1106" s="249"/>
      <c r="W1106" s="249"/>
      <c r="X1106" s="249"/>
      <c r="Y1106" s="249"/>
      <c r="Z1106" s="249"/>
      <c r="AA1106" s="249"/>
      <c r="AB1106" s="198"/>
    </row>
    <row r="1107" spans="1:28" s="220" customFormat="1" ht="12.75">
      <c r="A1107" s="251"/>
      <c r="B1107" s="249"/>
      <c r="C1107" s="249"/>
      <c r="D1107" s="249"/>
      <c r="E1107" s="249"/>
      <c r="F1107" s="143"/>
      <c r="G1107" s="143"/>
      <c r="H1107" s="143"/>
      <c r="I1107" s="143"/>
      <c r="J1107" s="143"/>
      <c r="K1107" s="143"/>
      <c r="L1107" s="143"/>
      <c r="M1107" s="143"/>
      <c r="N1107" s="143"/>
      <c r="O1107" s="143"/>
      <c r="P1107" s="249"/>
      <c r="Q1107" s="249"/>
      <c r="R1107" s="249"/>
      <c r="S1107" s="250"/>
      <c r="T1107" s="249"/>
      <c r="U1107" s="249"/>
      <c r="V1107" s="249"/>
      <c r="W1107" s="249"/>
      <c r="X1107" s="249"/>
      <c r="Y1107" s="249"/>
      <c r="Z1107" s="249"/>
      <c r="AA1107" s="249"/>
      <c r="AB1107" s="198"/>
    </row>
    <row r="1108" spans="1:28" s="220" customFormat="1" ht="12.75">
      <c r="A1108" s="251"/>
      <c r="B1108" s="249"/>
      <c r="C1108" s="249"/>
      <c r="D1108" s="249"/>
      <c r="E1108" s="249"/>
      <c r="F1108" s="143"/>
      <c r="G1108" s="143"/>
      <c r="H1108" s="143"/>
      <c r="I1108" s="143"/>
      <c r="J1108" s="143"/>
      <c r="K1108" s="143"/>
      <c r="L1108" s="143"/>
      <c r="M1108" s="143"/>
      <c r="N1108" s="143"/>
      <c r="O1108" s="143"/>
      <c r="P1108" s="249"/>
      <c r="Q1108" s="249"/>
      <c r="R1108" s="249"/>
      <c r="S1108" s="250"/>
      <c r="T1108" s="249"/>
      <c r="U1108" s="249"/>
      <c r="V1108" s="249"/>
      <c r="W1108" s="249"/>
      <c r="X1108" s="249"/>
      <c r="Y1108" s="249"/>
      <c r="Z1108" s="249"/>
      <c r="AA1108" s="249"/>
      <c r="AB1108" s="198"/>
    </row>
    <row r="1109" spans="1:28" s="220" customFormat="1" ht="12.75">
      <c r="A1109" s="251"/>
      <c r="B1109" s="249"/>
      <c r="C1109" s="249"/>
      <c r="D1109" s="249"/>
      <c r="E1109" s="249"/>
      <c r="F1109" s="143"/>
      <c r="G1109" s="143"/>
      <c r="H1109" s="143"/>
      <c r="I1109" s="143"/>
      <c r="J1109" s="143"/>
      <c r="K1109" s="143"/>
      <c r="L1109" s="143"/>
      <c r="M1109" s="143"/>
      <c r="N1109" s="143"/>
      <c r="O1109" s="143"/>
      <c r="P1109" s="249"/>
      <c r="Q1109" s="249"/>
      <c r="R1109" s="249"/>
      <c r="S1109" s="250"/>
      <c r="T1109" s="249"/>
      <c r="U1109" s="249"/>
      <c r="V1109" s="249"/>
      <c r="W1109" s="249"/>
      <c r="X1109" s="249"/>
      <c r="Y1109" s="249"/>
      <c r="Z1109" s="249"/>
      <c r="AA1109" s="249"/>
      <c r="AB1109" s="198"/>
    </row>
    <row r="1110" spans="1:28" s="220" customFormat="1" ht="12.75">
      <c r="A1110" s="251"/>
      <c r="B1110" s="249"/>
      <c r="C1110" s="249"/>
      <c r="D1110" s="249"/>
      <c r="E1110" s="249"/>
      <c r="F1110" s="143"/>
      <c r="G1110" s="143"/>
      <c r="H1110" s="143"/>
      <c r="I1110" s="143"/>
      <c r="J1110" s="143"/>
      <c r="K1110" s="143"/>
      <c r="L1110" s="143"/>
      <c r="M1110" s="143"/>
      <c r="N1110" s="143"/>
      <c r="O1110" s="143"/>
      <c r="P1110" s="249"/>
      <c r="Q1110" s="249"/>
      <c r="R1110" s="249"/>
      <c r="S1110" s="250"/>
      <c r="T1110" s="249"/>
      <c r="U1110" s="249"/>
      <c r="V1110" s="249"/>
      <c r="W1110" s="249"/>
      <c r="X1110" s="249"/>
      <c r="Y1110" s="249"/>
      <c r="Z1110" s="249"/>
      <c r="AA1110" s="249"/>
      <c r="AB1110" s="198"/>
    </row>
    <row r="1111" spans="1:28" s="220" customFormat="1" ht="12.75">
      <c r="A1111" s="251"/>
      <c r="B1111" s="249"/>
      <c r="C1111" s="249"/>
      <c r="D1111" s="249"/>
      <c r="E1111" s="249"/>
      <c r="F1111" s="143"/>
      <c r="G1111" s="143"/>
      <c r="H1111" s="143"/>
      <c r="I1111" s="143"/>
      <c r="J1111" s="143"/>
      <c r="K1111" s="143"/>
      <c r="L1111" s="143"/>
      <c r="M1111" s="143"/>
      <c r="N1111" s="143"/>
      <c r="O1111" s="143"/>
      <c r="P1111" s="249"/>
      <c r="Q1111" s="249"/>
      <c r="R1111" s="249"/>
      <c r="S1111" s="250"/>
      <c r="T1111" s="249"/>
      <c r="U1111" s="249"/>
      <c r="V1111" s="249"/>
      <c r="W1111" s="249"/>
      <c r="X1111" s="249"/>
      <c r="Y1111" s="249"/>
      <c r="Z1111" s="249"/>
      <c r="AA1111" s="249"/>
      <c r="AB1111" s="198"/>
    </row>
    <row r="1112" spans="1:28" s="220" customFormat="1" ht="12.75">
      <c r="A1112" s="251"/>
      <c r="B1112" s="249"/>
      <c r="C1112" s="249"/>
      <c r="D1112" s="249"/>
      <c r="E1112" s="249"/>
      <c r="F1112" s="143"/>
      <c r="G1112" s="143"/>
      <c r="H1112" s="143"/>
      <c r="I1112" s="143"/>
      <c r="J1112" s="143"/>
      <c r="K1112" s="143"/>
      <c r="L1112" s="143"/>
      <c r="M1112" s="143"/>
      <c r="N1112" s="143"/>
      <c r="O1112" s="143"/>
      <c r="P1112" s="249"/>
      <c r="Q1112" s="249"/>
      <c r="R1112" s="249"/>
      <c r="S1112" s="250"/>
      <c r="T1112" s="249"/>
      <c r="U1112" s="249"/>
      <c r="V1112" s="249"/>
      <c r="W1112" s="249"/>
      <c r="X1112" s="249"/>
      <c r="Y1112" s="249"/>
      <c r="Z1112" s="249"/>
      <c r="AA1112" s="249"/>
      <c r="AB1112" s="198"/>
    </row>
    <row r="1113" spans="1:28" s="220" customFormat="1" ht="12.75">
      <c r="A1113" s="251"/>
      <c r="B1113" s="249"/>
      <c r="C1113" s="249"/>
      <c r="D1113" s="249"/>
      <c r="E1113" s="249"/>
      <c r="F1113" s="143"/>
      <c r="G1113" s="143"/>
      <c r="H1113" s="143"/>
      <c r="I1113" s="143"/>
      <c r="J1113" s="143"/>
      <c r="K1113" s="143"/>
      <c r="L1113" s="143"/>
      <c r="M1113" s="143"/>
      <c r="N1113" s="143"/>
      <c r="O1113" s="143"/>
      <c r="P1113" s="249"/>
      <c r="Q1113" s="249"/>
      <c r="R1113" s="249"/>
      <c r="S1113" s="250"/>
      <c r="T1113" s="249"/>
      <c r="U1113" s="249"/>
      <c r="V1113" s="249"/>
      <c r="W1113" s="249"/>
      <c r="X1113" s="249"/>
      <c r="Y1113" s="249"/>
      <c r="Z1113" s="249"/>
      <c r="AA1113" s="249"/>
      <c r="AB1113" s="198"/>
    </row>
    <row r="1114" spans="1:28" s="220" customFormat="1" ht="12.75">
      <c r="A1114" s="251"/>
      <c r="B1114" s="249"/>
      <c r="C1114" s="249"/>
      <c r="D1114" s="249"/>
      <c r="E1114" s="249"/>
      <c r="F1114" s="143"/>
      <c r="G1114" s="143"/>
      <c r="H1114" s="143"/>
      <c r="I1114" s="143"/>
      <c r="J1114" s="143"/>
      <c r="K1114" s="143"/>
      <c r="L1114" s="143"/>
      <c r="M1114" s="143"/>
      <c r="N1114" s="143"/>
      <c r="O1114" s="143"/>
      <c r="P1114" s="249"/>
      <c r="Q1114" s="249"/>
      <c r="R1114" s="249"/>
      <c r="S1114" s="250"/>
      <c r="T1114" s="249"/>
      <c r="U1114" s="249"/>
      <c r="V1114" s="249"/>
      <c r="W1114" s="249"/>
      <c r="X1114" s="249"/>
      <c r="Y1114" s="249"/>
      <c r="Z1114" s="249"/>
      <c r="AA1114" s="249"/>
      <c r="AB1114" s="198"/>
    </row>
    <row r="1115" spans="1:28" s="220" customFormat="1" ht="12.75">
      <c r="A1115" s="251"/>
      <c r="B1115" s="249"/>
      <c r="C1115" s="249"/>
      <c r="D1115" s="249"/>
      <c r="E1115" s="249"/>
      <c r="F1115" s="143"/>
      <c r="G1115" s="143"/>
      <c r="H1115" s="143"/>
      <c r="I1115" s="143"/>
      <c r="J1115" s="143"/>
      <c r="K1115" s="143"/>
      <c r="L1115" s="143"/>
      <c r="M1115" s="143"/>
      <c r="N1115" s="143"/>
      <c r="O1115" s="143"/>
      <c r="P1115" s="249"/>
      <c r="Q1115" s="249"/>
      <c r="R1115" s="249"/>
      <c r="S1115" s="250"/>
      <c r="T1115" s="249"/>
      <c r="U1115" s="249"/>
      <c r="V1115" s="249"/>
      <c r="W1115" s="249"/>
      <c r="X1115" s="249"/>
      <c r="Y1115" s="249"/>
      <c r="Z1115" s="249"/>
      <c r="AA1115" s="249"/>
      <c r="AB1115" s="198"/>
    </row>
    <row r="1116" spans="1:28" s="220" customFormat="1" ht="12.75">
      <c r="A1116" s="251"/>
      <c r="B1116" s="249"/>
      <c r="C1116" s="249"/>
      <c r="D1116" s="249"/>
      <c r="E1116" s="249"/>
      <c r="F1116" s="143"/>
      <c r="G1116" s="143"/>
      <c r="H1116" s="143"/>
      <c r="I1116" s="143"/>
      <c r="J1116" s="143"/>
      <c r="K1116" s="143"/>
      <c r="L1116" s="143"/>
      <c r="M1116" s="143"/>
      <c r="N1116" s="143"/>
      <c r="O1116" s="143"/>
      <c r="P1116" s="249"/>
      <c r="Q1116" s="249"/>
      <c r="R1116" s="249"/>
      <c r="S1116" s="250"/>
      <c r="T1116" s="249"/>
      <c r="U1116" s="249"/>
      <c r="V1116" s="249"/>
      <c r="W1116" s="249"/>
      <c r="X1116" s="249"/>
      <c r="Y1116" s="249"/>
      <c r="Z1116" s="249"/>
      <c r="AA1116" s="249"/>
      <c r="AB1116" s="198"/>
    </row>
    <row r="1117" spans="1:28" s="220" customFormat="1" ht="12.75">
      <c r="A1117" s="251"/>
      <c r="B1117" s="249"/>
      <c r="C1117" s="249"/>
      <c r="D1117" s="249"/>
      <c r="E1117" s="249"/>
      <c r="F1117" s="143"/>
      <c r="G1117" s="143"/>
      <c r="H1117" s="143"/>
      <c r="I1117" s="143"/>
      <c r="J1117" s="143"/>
      <c r="K1117" s="143"/>
      <c r="L1117" s="143"/>
      <c r="M1117" s="143"/>
      <c r="N1117" s="143"/>
      <c r="O1117" s="143"/>
      <c r="P1117" s="249"/>
      <c r="Q1117" s="249"/>
      <c r="R1117" s="249"/>
      <c r="S1117" s="250"/>
      <c r="T1117" s="249"/>
      <c r="U1117" s="249"/>
      <c r="V1117" s="249"/>
      <c r="W1117" s="249"/>
      <c r="X1117" s="249"/>
      <c r="Y1117" s="249"/>
      <c r="Z1117" s="249"/>
      <c r="AA1117" s="249"/>
      <c r="AB1117" s="198"/>
    </row>
    <row r="1118" spans="1:28" s="220" customFormat="1" ht="12.75">
      <c r="A1118" s="251"/>
      <c r="B1118" s="249"/>
      <c r="C1118" s="249"/>
      <c r="D1118" s="249"/>
      <c r="E1118" s="249"/>
      <c r="F1118" s="143"/>
      <c r="G1118" s="143"/>
      <c r="H1118" s="143"/>
      <c r="I1118" s="143"/>
      <c r="J1118" s="143"/>
      <c r="K1118" s="143"/>
      <c r="L1118" s="143"/>
      <c r="M1118" s="143"/>
      <c r="N1118" s="143"/>
      <c r="O1118" s="143"/>
      <c r="P1118" s="249"/>
      <c r="Q1118" s="249"/>
      <c r="R1118" s="249"/>
      <c r="S1118" s="250"/>
      <c r="T1118" s="249"/>
      <c r="U1118" s="249"/>
      <c r="V1118" s="249"/>
      <c r="W1118" s="249"/>
      <c r="X1118" s="249"/>
      <c r="Y1118" s="249"/>
      <c r="Z1118" s="249"/>
      <c r="AA1118" s="249"/>
      <c r="AB1118" s="198"/>
    </row>
    <row r="1119" spans="1:28" s="220" customFormat="1" ht="12.75">
      <c r="A1119" s="251"/>
      <c r="B1119" s="249"/>
      <c r="C1119" s="249"/>
      <c r="D1119" s="249"/>
      <c r="E1119" s="249"/>
      <c r="F1119" s="143"/>
      <c r="G1119" s="143"/>
      <c r="H1119" s="143"/>
      <c r="I1119" s="143"/>
      <c r="J1119" s="143"/>
      <c r="K1119" s="143"/>
      <c r="L1119" s="143"/>
      <c r="M1119" s="143"/>
      <c r="N1119" s="143"/>
      <c r="O1119" s="143"/>
      <c r="P1119" s="249"/>
      <c r="Q1119" s="249"/>
      <c r="R1119" s="249"/>
      <c r="S1119" s="250"/>
      <c r="T1119" s="249"/>
      <c r="U1119" s="249"/>
      <c r="V1119" s="249"/>
      <c r="W1119" s="249"/>
      <c r="X1119" s="249"/>
      <c r="Y1119" s="249"/>
      <c r="Z1119" s="249"/>
      <c r="AA1119" s="249"/>
      <c r="AB1119" s="198"/>
    </row>
    <row r="1120" spans="1:28" s="220" customFormat="1" ht="12.75">
      <c r="A1120" s="251"/>
      <c r="B1120" s="249"/>
      <c r="C1120" s="249"/>
      <c r="D1120" s="249"/>
      <c r="E1120" s="249"/>
      <c r="F1120" s="143"/>
      <c r="G1120" s="143"/>
      <c r="H1120" s="143"/>
      <c r="I1120" s="143"/>
      <c r="J1120" s="143"/>
      <c r="K1120" s="143"/>
      <c r="L1120" s="143"/>
      <c r="M1120" s="143"/>
      <c r="N1120" s="143"/>
      <c r="O1120" s="143"/>
      <c r="P1120" s="249"/>
      <c r="Q1120" s="249"/>
      <c r="R1120" s="249"/>
      <c r="S1120" s="250"/>
      <c r="T1120" s="249"/>
      <c r="U1120" s="249"/>
      <c r="V1120" s="249"/>
      <c r="W1120" s="249"/>
      <c r="X1120" s="249"/>
      <c r="Y1120" s="249"/>
      <c r="Z1120" s="249"/>
      <c r="AA1120" s="249"/>
      <c r="AB1120" s="198"/>
    </row>
    <row r="1121" spans="1:28" s="220" customFormat="1" ht="12.75">
      <c r="A1121" s="251"/>
      <c r="B1121" s="249"/>
      <c r="C1121" s="249"/>
      <c r="D1121" s="249"/>
      <c r="E1121" s="249"/>
      <c r="F1121" s="143"/>
      <c r="G1121" s="143"/>
      <c r="H1121" s="143"/>
      <c r="I1121" s="143"/>
      <c r="J1121" s="143"/>
      <c r="K1121" s="143"/>
      <c r="L1121" s="143"/>
      <c r="M1121" s="143"/>
      <c r="N1121" s="143"/>
      <c r="O1121" s="143"/>
      <c r="P1121" s="249"/>
      <c r="Q1121" s="249"/>
      <c r="R1121" s="249"/>
      <c r="S1121" s="250"/>
      <c r="T1121" s="249"/>
      <c r="U1121" s="249"/>
      <c r="V1121" s="249"/>
      <c r="W1121" s="249"/>
      <c r="X1121" s="249"/>
      <c r="Y1121" s="249"/>
      <c r="Z1121" s="249"/>
      <c r="AA1121" s="249"/>
      <c r="AB1121" s="198"/>
    </row>
    <row r="1122" spans="1:28" s="220" customFormat="1" ht="12.75">
      <c r="A1122" s="251"/>
      <c r="B1122" s="249"/>
      <c r="C1122" s="249"/>
      <c r="D1122" s="249"/>
      <c r="E1122" s="249"/>
      <c r="F1122" s="143"/>
      <c r="G1122" s="143"/>
      <c r="H1122" s="143"/>
      <c r="I1122" s="143"/>
      <c r="J1122" s="143"/>
      <c r="K1122" s="143"/>
      <c r="L1122" s="143"/>
      <c r="M1122" s="143"/>
      <c r="N1122" s="143"/>
      <c r="O1122" s="143"/>
      <c r="P1122" s="249"/>
      <c r="Q1122" s="249"/>
      <c r="R1122" s="249"/>
      <c r="S1122" s="250"/>
      <c r="T1122" s="249"/>
      <c r="U1122" s="249"/>
      <c r="V1122" s="249"/>
      <c r="W1122" s="249"/>
      <c r="X1122" s="249"/>
      <c r="Y1122" s="249"/>
      <c r="Z1122" s="249"/>
      <c r="AA1122" s="249"/>
      <c r="AB1122" s="198"/>
    </row>
    <row r="1123" spans="1:28" s="220" customFormat="1" ht="12.75">
      <c r="A1123" s="251"/>
      <c r="B1123" s="249"/>
      <c r="C1123" s="249"/>
      <c r="D1123" s="249"/>
      <c r="E1123" s="249"/>
      <c r="F1123" s="143"/>
      <c r="G1123" s="143"/>
      <c r="H1123" s="143"/>
      <c r="I1123" s="143"/>
      <c r="J1123" s="143"/>
      <c r="K1123" s="143"/>
      <c r="L1123" s="143"/>
      <c r="M1123" s="143"/>
      <c r="N1123" s="143"/>
      <c r="O1123" s="143"/>
      <c r="P1123" s="249"/>
      <c r="Q1123" s="249"/>
      <c r="R1123" s="249"/>
      <c r="S1123" s="250"/>
      <c r="T1123" s="249"/>
      <c r="U1123" s="249"/>
      <c r="V1123" s="249"/>
      <c r="W1123" s="249"/>
      <c r="X1123" s="249"/>
      <c r="Y1123" s="249"/>
      <c r="Z1123" s="249"/>
      <c r="AA1123" s="249"/>
      <c r="AB1123" s="198"/>
    </row>
    <row r="1124" spans="1:28" s="220" customFormat="1" ht="12.75">
      <c r="A1124" s="251"/>
      <c r="B1124" s="249"/>
      <c r="C1124" s="249"/>
      <c r="D1124" s="249"/>
      <c r="E1124" s="249"/>
      <c r="F1124" s="143"/>
      <c r="G1124" s="143"/>
      <c r="H1124" s="143"/>
      <c r="I1124" s="143"/>
      <c r="J1124" s="143"/>
      <c r="K1124" s="143"/>
      <c r="L1124" s="143"/>
      <c r="M1124" s="143"/>
      <c r="N1124" s="143"/>
      <c r="O1124" s="143"/>
      <c r="P1124" s="249"/>
      <c r="Q1124" s="249"/>
      <c r="R1124" s="249"/>
      <c r="S1124" s="250"/>
      <c r="T1124" s="249"/>
      <c r="U1124" s="249"/>
      <c r="V1124" s="249"/>
      <c r="W1124" s="249"/>
      <c r="X1124" s="249"/>
      <c r="Y1124" s="249"/>
      <c r="Z1124" s="249"/>
      <c r="AA1124" s="249"/>
      <c r="AB1124" s="198"/>
    </row>
    <row r="1125" spans="1:28" s="220" customFormat="1" ht="12.75">
      <c r="A1125" s="251"/>
      <c r="B1125" s="249"/>
      <c r="C1125" s="249"/>
      <c r="D1125" s="249"/>
      <c r="E1125" s="249"/>
      <c r="F1125" s="143"/>
      <c r="G1125" s="143"/>
      <c r="H1125" s="143"/>
      <c r="I1125" s="143"/>
      <c r="J1125" s="143"/>
      <c r="K1125" s="143"/>
      <c r="L1125" s="143"/>
      <c r="M1125" s="143"/>
      <c r="N1125" s="143"/>
      <c r="O1125" s="143"/>
      <c r="P1125" s="249"/>
      <c r="Q1125" s="249"/>
      <c r="R1125" s="249"/>
      <c r="S1125" s="250"/>
      <c r="T1125" s="249"/>
      <c r="U1125" s="249"/>
      <c r="V1125" s="249"/>
      <c r="W1125" s="249"/>
      <c r="X1125" s="249"/>
      <c r="Y1125" s="249"/>
      <c r="Z1125" s="249"/>
      <c r="AA1125" s="249"/>
      <c r="AB1125" s="198"/>
    </row>
    <row r="1126" spans="1:28" s="220" customFormat="1" ht="12.75">
      <c r="A1126" s="251"/>
      <c r="B1126" s="249"/>
      <c r="C1126" s="249"/>
      <c r="D1126" s="249"/>
      <c r="E1126" s="249"/>
      <c r="F1126" s="143"/>
      <c r="G1126" s="143"/>
      <c r="H1126" s="143"/>
      <c r="I1126" s="143"/>
      <c r="J1126" s="143"/>
      <c r="K1126" s="143"/>
      <c r="L1126" s="143"/>
      <c r="M1126" s="143"/>
      <c r="N1126" s="143"/>
      <c r="O1126" s="143"/>
      <c r="P1126" s="249"/>
      <c r="Q1126" s="249"/>
      <c r="R1126" s="249"/>
      <c r="S1126" s="250"/>
      <c r="T1126" s="249"/>
      <c r="U1126" s="249"/>
      <c r="V1126" s="249"/>
      <c r="W1126" s="249"/>
      <c r="X1126" s="249"/>
      <c r="Y1126" s="249"/>
      <c r="Z1126" s="249"/>
      <c r="AA1126" s="249"/>
      <c r="AB1126" s="198"/>
    </row>
    <row r="1127" spans="1:28" s="220" customFormat="1" ht="12.75">
      <c r="A1127" s="251"/>
      <c r="B1127" s="249"/>
      <c r="C1127" s="249"/>
      <c r="D1127" s="249"/>
      <c r="E1127" s="249"/>
      <c r="F1127" s="143"/>
      <c r="G1127" s="143"/>
      <c r="H1127" s="143"/>
      <c r="I1127" s="143"/>
      <c r="J1127" s="143"/>
      <c r="K1127" s="143"/>
      <c r="L1127" s="143"/>
      <c r="M1127" s="143"/>
      <c r="N1127" s="143"/>
      <c r="O1127" s="143"/>
      <c r="P1127" s="249"/>
      <c r="Q1127" s="249"/>
      <c r="R1127" s="249"/>
      <c r="S1127" s="250"/>
      <c r="T1127" s="249"/>
      <c r="U1127" s="249"/>
      <c r="V1127" s="249"/>
      <c r="W1127" s="249"/>
      <c r="X1127" s="249"/>
      <c r="Y1127" s="249"/>
      <c r="Z1127" s="249"/>
      <c r="AA1127" s="249"/>
      <c r="AB1127" s="198"/>
    </row>
    <row r="1128" spans="1:28" s="220" customFormat="1" ht="12.75">
      <c r="A1128" s="251"/>
      <c r="B1128" s="249"/>
      <c r="C1128" s="249"/>
      <c r="D1128" s="249"/>
      <c r="E1128" s="249"/>
      <c r="F1128" s="143"/>
      <c r="G1128" s="143"/>
      <c r="H1128" s="143"/>
      <c r="I1128" s="143"/>
      <c r="J1128" s="143"/>
      <c r="K1128" s="143"/>
      <c r="L1128" s="143"/>
      <c r="M1128" s="143"/>
      <c r="N1128" s="143"/>
      <c r="O1128" s="143"/>
      <c r="P1128" s="249"/>
      <c r="Q1128" s="249"/>
      <c r="R1128" s="249"/>
      <c r="S1128" s="250"/>
      <c r="T1128" s="249"/>
      <c r="U1128" s="249"/>
      <c r="V1128" s="249"/>
      <c r="W1128" s="249"/>
      <c r="X1128" s="249"/>
      <c r="Y1128" s="249"/>
      <c r="Z1128" s="249"/>
      <c r="AA1128" s="249"/>
      <c r="AB1128" s="198"/>
    </row>
    <row r="1129" spans="1:28" s="220" customFormat="1" ht="12.75">
      <c r="A1129" s="251"/>
      <c r="B1129" s="249"/>
      <c r="C1129" s="249"/>
      <c r="D1129" s="249"/>
      <c r="E1129" s="249"/>
      <c r="F1129" s="143"/>
      <c r="G1129" s="143"/>
      <c r="H1129" s="143"/>
      <c r="I1129" s="143"/>
      <c r="J1129" s="143"/>
      <c r="K1129" s="143"/>
      <c r="L1129" s="143"/>
      <c r="M1129" s="143"/>
      <c r="N1129" s="143"/>
      <c r="O1129" s="143"/>
      <c r="P1129" s="249"/>
      <c r="Q1129" s="249"/>
      <c r="R1129" s="249"/>
      <c r="S1129" s="250"/>
      <c r="T1129" s="249"/>
      <c r="U1129" s="249"/>
      <c r="V1129" s="249"/>
      <c r="W1129" s="249"/>
      <c r="X1129" s="249"/>
      <c r="Y1129" s="249"/>
      <c r="Z1129" s="249"/>
      <c r="AA1129" s="249"/>
      <c r="AB1129" s="198"/>
    </row>
    <row r="1130" spans="1:28" s="220" customFormat="1" ht="12.75">
      <c r="A1130" s="251"/>
      <c r="B1130" s="249"/>
      <c r="C1130" s="249"/>
      <c r="D1130" s="249"/>
      <c r="E1130" s="249"/>
      <c r="F1130" s="143"/>
      <c r="G1130" s="143"/>
      <c r="H1130" s="143"/>
      <c r="I1130" s="143"/>
      <c r="J1130" s="143"/>
      <c r="K1130" s="143"/>
      <c r="L1130" s="143"/>
      <c r="M1130" s="143"/>
      <c r="N1130" s="143"/>
      <c r="O1130" s="143"/>
      <c r="P1130" s="249"/>
      <c r="Q1130" s="249"/>
      <c r="R1130" s="249"/>
      <c r="S1130" s="250"/>
      <c r="T1130" s="249"/>
      <c r="U1130" s="249"/>
      <c r="V1130" s="249"/>
      <c r="W1130" s="249"/>
      <c r="X1130" s="249"/>
      <c r="Y1130" s="249"/>
      <c r="Z1130" s="249"/>
      <c r="AA1130" s="249"/>
      <c r="AB1130" s="198"/>
    </row>
    <row r="1131" spans="1:28" s="220" customFormat="1" ht="12.75">
      <c r="A1131" s="251"/>
      <c r="B1131" s="249"/>
      <c r="C1131" s="249"/>
      <c r="D1131" s="249"/>
      <c r="E1131" s="249"/>
      <c r="F1131" s="143"/>
      <c r="G1131" s="143"/>
      <c r="H1131" s="143"/>
      <c r="I1131" s="143"/>
      <c r="J1131" s="143"/>
      <c r="K1131" s="143"/>
      <c r="L1131" s="143"/>
      <c r="M1131" s="143"/>
      <c r="N1131" s="143"/>
      <c r="O1131" s="143"/>
      <c r="P1131" s="249"/>
      <c r="Q1131" s="249"/>
      <c r="R1131" s="249"/>
      <c r="S1131" s="250"/>
      <c r="T1131" s="249"/>
      <c r="U1131" s="249"/>
      <c r="V1131" s="249"/>
      <c r="W1131" s="249"/>
      <c r="X1131" s="249"/>
      <c r="Y1131" s="249"/>
      <c r="Z1131" s="249"/>
      <c r="AA1131" s="249"/>
      <c r="AB1131" s="198"/>
    </row>
    <row r="1132" spans="1:28" s="220" customFormat="1" ht="12.75">
      <c r="A1132" s="251"/>
      <c r="B1132" s="249"/>
      <c r="C1132" s="249"/>
      <c r="D1132" s="249"/>
      <c r="E1132" s="249"/>
      <c r="F1132" s="143"/>
      <c r="G1132" s="143"/>
      <c r="H1132" s="143"/>
      <c r="I1132" s="143"/>
      <c r="J1132" s="143"/>
      <c r="K1132" s="143"/>
      <c r="L1132" s="143"/>
      <c r="M1132" s="143"/>
      <c r="N1132" s="143"/>
      <c r="O1132" s="143"/>
      <c r="P1132" s="249"/>
      <c r="Q1132" s="249"/>
      <c r="R1132" s="249"/>
      <c r="S1132" s="250"/>
      <c r="T1132" s="249"/>
      <c r="U1132" s="249"/>
      <c r="V1132" s="249"/>
      <c r="W1132" s="249"/>
      <c r="X1132" s="249"/>
      <c r="Y1132" s="249"/>
      <c r="Z1132" s="249"/>
      <c r="AA1132" s="249"/>
      <c r="AB1132" s="198"/>
    </row>
    <row r="1133" spans="1:28" s="220" customFormat="1" ht="12.75">
      <c r="A1133" s="251"/>
      <c r="B1133" s="249"/>
      <c r="C1133" s="249"/>
      <c r="D1133" s="249"/>
      <c r="E1133" s="249"/>
      <c r="F1133" s="143"/>
      <c r="G1133" s="143"/>
      <c r="H1133" s="143"/>
      <c r="I1133" s="143"/>
      <c r="J1133" s="143"/>
      <c r="K1133" s="143"/>
      <c r="L1133" s="143"/>
      <c r="M1133" s="143"/>
      <c r="N1133" s="143"/>
      <c r="O1133" s="143"/>
      <c r="P1133" s="249"/>
      <c r="Q1133" s="249"/>
      <c r="R1133" s="249"/>
      <c r="S1133" s="250"/>
      <c r="T1133" s="249"/>
      <c r="U1133" s="249"/>
      <c r="V1133" s="249"/>
      <c r="W1133" s="249"/>
      <c r="X1133" s="249"/>
      <c r="Y1133" s="249"/>
      <c r="Z1133" s="249"/>
      <c r="AA1133" s="249"/>
      <c r="AB1133" s="198"/>
    </row>
    <row r="1134" spans="1:28" s="220" customFormat="1" ht="12.75">
      <c r="A1134" s="251"/>
      <c r="B1134" s="249"/>
      <c r="C1134" s="249"/>
      <c r="D1134" s="249"/>
      <c r="E1134" s="249"/>
      <c r="F1134" s="143"/>
      <c r="G1134" s="143"/>
      <c r="H1134" s="143"/>
      <c r="I1134" s="143"/>
      <c r="J1134" s="143"/>
      <c r="K1134" s="143"/>
      <c r="L1134" s="143"/>
      <c r="M1134" s="143"/>
      <c r="N1134" s="143"/>
      <c r="O1134" s="143"/>
      <c r="P1134" s="249"/>
      <c r="Q1134" s="249"/>
      <c r="R1134" s="249"/>
      <c r="S1134" s="250"/>
      <c r="T1134" s="249"/>
      <c r="U1134" s="249"/>
      <c r="V1134" s="249"/>
      <c r="W1134" s="249"/>
      <c r="X1134" s="249"/>
      <c r="Y1134" s="249"/>
      <c r="Z1134" s="249"/>
      <c r="AA1134" s="249"/>
      <c r="AB1134" s="198"/>
    </row>
    <row r="1135" spans="1:28" s="220" customFormat="1" ht="12.75">
      <c r="A1135" s="251"/>
      <c r="B1135" s="249"/>
      <c r="C1135" s="249"/>
      <c r="D1135" s="249"/>
      <c r="E1135" s="249"/>
      <c r="F1135" s="143"/>
      <c r="G1135" s="143"/>
      <c r="H1135" s="143"/>
      <c r="I1135" s="143"/>
      <c r="J1135" s="143"/>
      <c r="K1135" s="143"/>
      <c r="L1135" s="143"/>
      <c r="M1135" s="143"/>
      <c r="N1135" s="143"/>
      <c r="O1135" s="143"/>
      <c r="P1135" s="249"/>
      <c r="Q1135" s="249"/>
      <c r="R1135" s="249"/>
      <c r="S1135" s="250"/>
      <c r="T1135" s="249"/>
      <c r="U1135" s="249"/>
      <c r="V1135" s="249"/>
      <c r="W1135" s="249"/>
      <c r="X1135" s="249"/>
      <c r="Y1135" s="249"/>
      <c r="Z1135" s="249"/>
      <c r="AA1135" s="249"/>
      <c r="AB1135" s="198"/>
    </row>
    <row r="1136" spans="1:28" s="220" customFormat="1" ht="12.75">
      <c r="A1136" s="251"/>
      <c r="B1136" s="249"/>
      <c r="C1136" s="249"/>
      <c r="D1136" s="249"/>
      <c r="E1136" s="249"/>
      <c r="F1136" s="143"/>
      <c r="G1136" s="143"/>
      <c r="H1136" s="143"/>
      <c r="I1136" s="143"/>
      <c r="J1136" s="143"/>
      <c r="K1136" s="143"/>
      <c r="L1136" s="143"/>
      <c r="M1136" s="143"/>
      <c r="N1136" s="143"/>
      <c r="O1136" s="143"/>
      <c r="P1136" s="249"/>
      <c r="Q1136" s="249"/>
      <c r="R1136" s="249"/>
      <c r="S1136" s="250"/>
      <c r="T1136" s="249"/>
      <c r="U1136" s="249"/>
      <c r="V1136" s="249"/>
      <c r="W1136" s="249"/>
      <c r="X1136" s="249"/>
      <c r="Y1136" s="249"/>
      <c r="Z1136" s="249"/>
      <c r="AA1136" s="249"/>
      <c r="AB1136" s="198"/>
    </row>
    <row r="1137" spans="1:28" s="220" customFormat="1" ht="12.75">
      <c r="A1137" s="251"/>
      <c r="B1137" s="249"/>
      <c r="C1137" s="249"/>
      <c r="D1137" s="249"/>
      <c r="E1137" s="249"/>
      <c r="F1137" s="143"/>
      <c r="G1137" s="143"/>
      <c r="H1137" s="143"/>
      <c r="I1137" s="143"/>
      <c r="J1137" s="143"/>
      <c r="K1137" s="143"/>
      <c r="L1137" s="143"/>
      <c r="M1137" s="143"/>
      <c r="N1137" s="143"/>
      <c r="O1137" s="143"/>
      <c r="P1137" s="249"/>
      <c r="Q1137" s="249"/>
      <c r="R1137" s="249"/>
      <c r="S1137" s="250"/>
      <c r="T1137" s="249"/>
      <c r="U1137" s="249"/>
      <c r="V1137" s="249"/>
      <c r="W1137" s="249"/>
      <c r="X1137" s="249"/>
      <c r="Y1137" s="249"/>
      <c r="Z1137" s="249"/>
      <c r="AA1137" s="249"/>
      <c r="AB1137" s="198"/>
    </row>
    <row r="1138" spans="1:28" s="220" customFormat="1" ht="12.75">
      <c r="A1138" s="251"/>
      <c r="B1138" s="249"/>
      <c r="C1138" s="249"/>
      <c r="D1138" s="249"/>
      <c r="E1138" s="249"/>
      <c r="F1138" s="143"/>
      <c r="G1138" s="143"/>
      <c r="H1138" s="143"/>
      <c r="I1138" s="143"/>
      <c r="J1138" s="143"/>
      <c r="K1138" s="143"/>
      <c r="L1138" s="143"/>
      <c r="M1138" s="143"/>
      <c r="N1138" s="143"/>
      <c r="O1138" s="143"/>
      <c r="P1138" s="249"/>
      <c r="Q1138" s="249"/>
      <c r="R1138" s="249"/>
      <c r="S1138" s="250"/>
      <c r="T1138" s="249"/>
      <c r="U1138" s="249"/>
      <c r="V1138" s="249"/>
      <c r="W1138" s="249"/>
      <c r="X1138" s="249"/>
      <c r="Y1138" s="249"/>
      <c r="Z1138" s="249"/>
      <c r="AA1138" s="249"/>
      <c r="AB1138" s="198"/>
    </row>
    <row r="1139" spans="1:28" s="220" customFormat="1" ht="12.75">
      <c r="A1139" s="251"/>
      <c r="B1139" s="249"/>
      <c r="C1139" s="249"/>
      <c r="D1139" s="249"/>
      <c r="E1139" s="249"/>
      <c r="F1139" s="143"/>
      <c r="G1139" s="143"/>
      <c r="H1139" s="143"/>
      <c r="I1139" s="143"/>
      <c r="J1139" s="143"/>
      <c r="K1139" s="143"/>
      <c r="L1139" s="143"/>
      <c r="M1139" s="143"/>
      <c r="N1139" s="143"/>
      <c r="O1139" s="143"/>
      <c r="P1139" s="249"/>
      <c r="Q1139" s="249"/>
      <c r="R1139" s="249"/>
      <c r="S1139" s="250"/>
      <c r="T1139" s="249"/>
      <c r="U1139" s="249"/>
      <c r="V1139" s="249"/>
      <c r="W1139" s="249"/>
      <c r="X1139" s="249"/>
      <c r="Y1139" s="249"/>
      <c r="Z1139" s="249"/>
      <c r="AA1139" s="249"/>
      <c r="AB1139" s="198"/>
    </row>
    <row r="1140" spans="1:28" s="220" customFormat="1" ht="12.75">
      <c r="A1140" s="251"/>
      <c r="B1140" s="249"/>
      <c r="C1140" s="249"/>
      <c r="D1140" s="249"/>
      <c r="E1140" s="249"/>
      <c r="F1140" s="143"/>
      <c r="G1140" s="143"/>
      <c r="H1140" s="143"/>
      <c r="I1140" s="143"/>
      <c r="J1140" s="143"/>
      <c r="K1140" s="143"/>
      <c r="L1140" s="143"/>
      <c r="M1140" s="143"/>
      <c r="N1140" s="143"/>
      <c r="O1140" s="143"/>
      <c r="P1140" s="249"/>
      <c r="Q1140" s="249"/>
      <c r="R1140" s="249"/>
      <c r="S1140" s="250"/>
      <c r="T1140" s="249"/>
      <c r="U1140" s="249"/>
      <c r="V1140" s="249"/>
      <c r="W1140" s="249"/>
      <c r="X1140" s="249"/>
      <c r="Y1140" s="249"/>
      <c r="Z1140" s="249"/>
      <c r="AA1140" s="249"/>
      <c r="AB1140" s="198"/>
    </row>
    <row r="1141" spans="1:28" s="220" customFormat="1" ht="12.75">
      <c r="A1141" s="251"/>
      <c r="B1141" s="249"/>
      <c r="C1141" s="249"/>
      <c r="D1141" s="249"/>
      <c r="E1141" s="249"/>
      <c r="F1141" s="143"/>
      <c r="G1141" s="143"/>
      <c r="H1141" s="143"/>
      <c r="I1141" s="143"/>
      <c r="J1141" s="143"/>
      <c r="K1141" s="143"/>
      <c r="L1141" s="143"/>
      <c r="M1141" s="143"/>
      <c r="N1141" s="143"/>
      <c r="O1141" s="143"/>
      <c r="P1141" s="249"/>
      <c r="Q1141" s="249"/>
      <c r="R1141" s="249"/>
      <c r="S1141" s="250"/>
      <c r="T1141" s="249"/>
      <c r="U1141" s="249"/>
      <c r="V1141" s="249"/>
      <c r="W1141" s="249"/>
      <c r="X1141" s="249"/>
      <c r="Y1141" s="249"/>
      <c r="Z1141" s="249"/>
      <c r="AA1141" s="249"/>
      <c r="AB1141" s="198"/>
    </row>
    <row r="1142" spans="1:28" s="220" customFormat="1" ht="12.75">
      <c r="A1142" s="251"/>
      <c r="B1142" s="249"/>
      <c r="C1142" s="249"/>
      <c r="D1142" s="249"/>
      <c r="E1142" s="249"/>
      <c r="F1142" s="143"/>
      <c r="G1142" s="143"/>
      <c r="H1142" s="143"/>
      <c r="I1142" s="143"/>
      <c r="J1142" s="143"/>
      <c r="K1142" s="143"/>
      <c r="L1142" s="143"/>
      <c r="M1142" s="143"/>
      <c r="N1142" s="143"/>
      <c r="O1142" s="143"/>
      <c r="P1142" s="249"/>
      <c r="Q1142" s="249"/>
      <c r="R1142" s="249"/>
      <c r="S1142" s="250"/>
      <c r="T1142" s="249"/>
      <c r="U1142" s="249"/>
      <c r="V1142" s="249"/>
      <c r="W1142" s="249"/>
      <c r="X1142" s="249"/>
      <c r="Y1142" s="249"/>
      <c r="Z1142" s="249"/>
      <c r="AA1142" s="249"/>
      <c r="AB1142" s="198"/>
    </row>
    <row r="1143" spans="1:28" s="220" customFormat="1" ht="12.75">
      <c r="A1143" s="251"/>
      <c r="B1143" s="249"/>
      <c r="C1143" s="249"/>
      <c r="D1143" s="249"/>
      <c r="E1143" s="249"/>
      <c r="F1143" s="143"/>
      <c r="G1143" s="143"/>
      <c r="H1143" s="143"/>
      <c r="I1143" s="143"/>
      <c r="J1143" s="143"/>
      <c r="K1143" s="143"/>
      <c r="L1143" s="143"/>
      <c r="M1143" s="143"/>
      <c r="N1143" s="143"/>
      <c r="O1143" s="143"/>
      <c r="P1143" s="249"/>
      <c r="Q1143" s="249"/>
      <c r="R1143" s="249"/>
      <c r="S1143" s="250"/>
      <c r="T1143" s="249"/>
      <c r="U1143" s="249"/>
      <c r="V1143" s="249"/>
      <c r="W1143" s="249"/>
      <c r="X1143" s="249"/>
      <c r="Y1143" s="249"/>
      <c r="Z1143" s="249"/>
      <c r="AA1143" s="249"/>
      <c r="AB1143" s="198"/>
    </row>
    <row r="1144" spans="1:28" s="220" customFormat="1" ht="12.75">
      <c r="A1144" s="251"/>
      <c r="B1144" s="249"/>
      <c r="C1144" s="249"/>
      <c r="D1144" s="249"/>
      <c r="E1144" s="249"/>
      <c r="F1144" s="143"/>
      <c r="G1144" s="143"/>
      <c r="H1144" s="143"/>
      <c r="I1144" s="143"/>
      <c r="J1144" s="143"/>
      <c r="K1144" s="143"/>
      <c r="L1144" s="143"/>
      <c r="M1144" s="143"/>
      <c r="N1144" s="143"/>
      <c r="O1144" s="143"/>
      <c r="P1144" s="249"/>
      <c r="Q1144" s="249"/>
      <c r="R1144" s="249"/>
      <c r="S1144" s="250"/>
      <c r="T1144" s="249"/>
      <c r="U1144" s="249"/>
      <c r="V1144" s="249"/>
      <c r="W1144" s="249"/>
      <c r="X1144" s="249"/>
      <c r="Y1144" s="249"/>
      <c r="Z1144" s="249"/>
      <c r="AA1144" s="249"/>
      <c r="AB1144" s="198"/>
    </row>
    <row r="1145" spans="1:28" s="220" customFormat="1" ht="12.75">
      <c r="A1145" s="251"/>
      <c r="B1145" s="249"/>
      <c r="C1145" s="249"/>
      <c r="D1145" s="249"/>
      <c r="E1145" s="249"/>
      <c r="F1145" s="143"/>
      <c r="G1145" s="143"/>
      <c r="H1145" s="143"/>
      <c r="I1145" s="143"/>
      <c r="J1145" s="143"/>
      <c r="K1145" s="143"/>
      <c r="L1145" s="143"/>
      <c r="M1145" s="143"/>
      <c r="N1145" s="143"/>
      <c r="O1145" s="143"/>
      <c r="P1145" s="249"/>
      <c r="Q1145" s="249"/>
      <c r="R1145" s="249"/>
      <c r="S1145" s="250"/>
      <c r="T1145" s="249"/>
      <c r="U1145" s="249"/>
      <c r="V1145" s="249"/>
      <c r="W1145" s="249"/>
      <c r="X1145" s="249"/>
      <c r="Y1145" s="249"/>
      <c r="Z1145" s="249"/>
      <c r="AA1145" s="249"/>
      <c r="AB1145" s="198"/>
    </row>
    <row r="1146" spans="1:28" s="220" customFormat="1" ht="12.75">
      <c r="A1146" s="251"/>
      <c r="B1146" s="249"/>
      <c r="C1146" s="249"/>
      <c r="D1146" s="249"/>
      <c r="E1146" s="249"/>
      <c r="F1146" s="143"/>
      <c r="G1146" s="143"/>
      <c r="H1146" s="143"/>
      <c r="I1146" s="143"/>
      <c r="J1146" s="143"/>
      <c r="K1146" s="143"/>
      <c r="L1146" s="143"/>
      <c r="M1146" s="143"/>
      <c r="N1146" s="143"/>
      <c r="O1146" s="143"/>
      <c r="P1146" s="249"/>
      <c r="Q1146" s="249"/>
      <c r="R1146" s="249"/>
      <c r="S1146" s="250"/>
      <c r="T1146" s="249"/>
      <c r="U1146" s="249"/>
      <c r="V1146" s="249"/>
      <c r="W1146" s="249"/>
      <c r="X1146" s="249"/>
      <c r="Y1146" s="249"/>
      <c r="Z1146" s="249"/>
      <c r="AA1146" s="249"/>
      <c r="AB1146" s="198"/>
    </row>
    <row r="1147" spans="1:28" s="220" customFormat="1" ht="12.75">
      <c r="A1147" s="251"/>
      <c r="B1147" s="249"/>
      <c r="C1147" s="249"/>
      <c r="D1147" s="249"/>
      <c r="E1147" s="249"/>
      <c r="F1147" s="143"/>
      <c r="G1147" s="143"/>
      <c r="H1147" s="143"/>
      <c r="I1147" s="143"/>
      <c r="J1147" s="143"/>
      <c r="K1147" s="143"/>
      <c r="L1147" s="143"/>
      <c r="M1147" s="143"/>
      <c r="N1147" s="143"/>
      <c r="O1147" s="143"/>
      <c r="P1147" s="249"/>
      <c r="Q1147" s="249"/>
      <c r="R1147" s="249"/>
      <c r="S1147" s="250"/>
      <c r="T1147" s="249"/>
      <c r="U1147" s="249"/>
      <c r="V1147" s="249"/>
      <c r="W1147" s="249"/>
      <c r="X1147" s="249"/>
      <c r="Y1147" s="249"/>
      <c r="Z1147" s="249"/>
      <c r="AA1147" s="249"/>
      <c r="AB1147" s="198"/>
    </row>
    <row r="1148" spans="1:28" s="220" customFormat="1" ht="12.75">
      <c r="A1148" s="251"/>
      <c r="B1148" s="249"/>
      <c r="C1148" s="249"/>
      <c r="D1148" s="249"/>
      <c r="E1148" s="249"/>
      <c r="F1148" s="143"/>
      <c r="G1148" s="143"/>
      <c r="H1148" s="143"/>
      <c r="I1148" s="143"/>
      <c r="J1148" s="143"/>
      <c r="K1148" s="143"/>
      <c r="L1148" s="143"/>
      <c r="M1148" s="143"/>
      <c r="N1148" s="143"/>
      <c r="O1148" s="143"/>
      <c r="P1148" s="249"/>
      <c r="Q1148" s="249"/>
      <c r="R1148" s="249"/>
      <c r="S1148" s="250"/>
      <c r="T1148" s="249"/>
      <c r="U1148" s="249"/>
      <c r="V1148" s="249"/>
      <c r="W1148" s="249"/>
      <c r="X1148" s="249"/>
      <c r="Y1148" s="249"/>
      <c r="Z1148" s="249"/>
      <c r="AA1148" s="249"/>
      <c r="AB1148" s="198"/>
    </row>
    <row r="1149" spans="1:28" s="220" customFormat="1" ht="12.75">
      <c r="A1149" s="251"/>
      <c r="B1149" s="249"/>
      <c r="C1149" s="249"/>
      <c r="D1149" s="249"/>
      <c r="E1149" s="249"/>
      <c r="F1149" s="143"/>
      <c r="G1149" s="143"/>
      <c r="H1149" s="143"/>
      <c r="I1149" s="143"/>
      <c r="J1149" s="143"/>
      <c r="K1149" s="143"/>
      <c r="L1149" s="143"/>
      <c r="M1149" s="143"/>
      <c r="N1149" s="143"/>
      <c r="O1149" s="143"/>
      <c r="P1149" s="249"/>
      <c r="Q1149" s="249"/>
      <c r="R1149" s="249"/>
      <c r="S1149" s="250"/>
      <c r="T1149" s="249"/>
      <c r="U1149" s="249"/>
      <c r="V1149" s="249"/>
      <c r="W1149" s="249"/>
      <c r="X1149" s="249"/>
      <c r="Y1149" s="249"/>
      <c r="Z1149" s="249"/>
      <c r="AA1149" s="249"/>
      <c r="AB1149" s="198"/>
    </row>
    <row r="1150" spans="1:28" s="220" customFormat="1" ht="12.75">
      <c r="A1150" s="251"/>
      <c r="B1150" s="249"/>
      <c r="C1150" s="249"/>
      <c r="D1150" s="249"/>
      <c r="E1150" s="249"/>
      <c r="F1150" s="143"/>
      <c r="G1150" s="143"/>
      <c r="H1150" s="143"/>
      <c r="I1150" s="143"/>
      <c r="J1150" s="143"/>
      <c r="K1150" s="143"/>
      <c r="L1150" s="143"/>
      <c r="M1150" s="143"/>
      <c r="N1150" s="143"/>
      <c r="O1150" s="143"/>
      <c r="P1150" s="249"/>
      <c r="Q1150" s="249"/>
      <c r="R1150" s="249"/>
      <c r="S1150" s="250"/>
      <c r="T1150" s="249"/>
      <c r="U1150" s="249"/>
      <c r="V1150" s="249"/>
      <c r="W1150" s="249"/>
      <c r="X1150" s="249"/>
      <c r="Y1150" s="249"/>
      <c r="Z1150" s="249"/>
      <c r="AA1150" s="249"/>
      <c r="AB1150" s="198"/>
    </row>
    <row r="1151" spans="1:28" s="220" customFormat="1" ht="12.75">
      <c r="A1151" s="251"/>
      <c r="B1151" s="249"/>
      <c r="C1151" s="249"/>
      <c r="D1151" s="249"/>
      <c r="E1151" s="249"/>
      <c r="F1151" s="143"/>
      <c r="G1151" s="143"/>
      <c r="H1151" s="143"/>
      <c r="I1151" s="143"/>
      <c r="J1151" s="143"/>
      <c r="K1151" s="143"/>
      <c r="L1151" s="143"/>
      <c r="M1151" s="143"/>
      <c r="N1151" s="143"/>
      <c r="O1151" s="143"/>
      <c r="P1151" s="249"/>
      <c r="Q1151" s="249"/>
      <c r="R1151" s="249"/>
      <c r="S1151" s="250"/>
      <c r="T1151" s="249"/>
      <c r="U1151" s="249"/>
      <c r="V1151" s="249"/>
      <c r="W1151" s="249"/>
      <c r="X1151" s="249"/>
      <c r="Y1151" s="249"/>
      <c r="Z1151" s="249"/>
      <c r="AA1151" s="249"/>
      <c r="AB1151" s="198"/>
    </row>
    <row r="1152" spans="1:28" s="220" customFormat="1" ht="12.75">
      <c r="A1152" s="251"/>
      <c r="B1152" s="249"/>
      <c r="C1152" s="249"/>
      <c r="D1152" s="249"/>
      <c r="E1152" s="249"/>
      <c r="F1152" s="143"/>
      <c r="G1152" s="143"/>
      <c r="H1152" s="143"/>
      <c r="I1152" s="143"/>
      <c r="J1152" s="143"/>
      <c r="K1152" s="143"/>
      <c r="L1152" s="143"/>
      <c r="M1152" s="143"/>
      <c r="N1152" s="143"/>
      <c r="O1152" s="143"/>
      <c r="P1152" s="249"/>
      <c r="Q1152" s="249"/>
      <c r="R1152" s="249"/>
      <c r="S1152" s="250"/>
      <c r="T1152" s="249"/>
      <c r="U1152" s="249"/>
      <c r="V1152" s="249"/>
      <c r="W1152" s="249"/>
      <c r="X1152" s="249"/>
      <c r="Y1152" s="249"/>
      <c r="Z1152" s="249"/>
      <c r="AA1152" s="249"/>
      <c r="AB1152" s="198"/>
    </row>
    <row r="1153" spans="1:28" s="220" customFormat="1" ht="12.75">
      <c r="A1153" s="251"/>
      <c r="B1153" s="249"/>
      <c r="C1153" s="249"/>
      <c r="D1153" s="249"/>
      <c r="E1153" s="249"/>
      <c r="F1153" s="143"/>
      <c r="G1153" s="143"/>
      <c r="H1153" s="143"/>
      <c r="I1153" s="143"/>
      <c r="J1153" s="143"/>
      <c r="K1153" s="143"/>
      <c r="L1153" s="143"/>
      <c r="M1153" s="143"/>
      <c r="N1153" s="143"/>
      <c r="O1153" s="143"/>
      <c r="P1153" s="249"/>
      <c r="Q1153" s="249"/>
      <c r="R1153" s="249"/>
      <c r="S1153" s="250"/>
      <c r="T1153" s="249"/>
      <c r="U1153" s="249"/>
      <c r="V1153" s="249"/>
      <c r="W1153" s="249"/>
      <c r="X1153" s="249"/>
      <c r="Y1153" s="249"/>
      <c r="Z1153" s="249"/>
      <c r="AA1153" s="249"/>
      <c r="AB1153" s="198"/>
    </row>
    <row r="1154" spans="1:28" s="220" customFormat="1" ht="12.75">
      <c r="A1154" s="251"/>
      <c r="B1154" s="249"/>
      <c r="C1154" s="249"/>
      <c r="D1154" s="249"/>
      <c r="E1154" s="249"/>
      <c r="F1154" s="143"/>
      <c r="G1154" s="143"/>
      <c r="H1154" s="143"/>
      <c r="I1154" s="143"/>
      <c r="J1154" s="143"/>
      <c r="K1154" s="143"/>
      <c r="L1154" s="143"/>
      <c r="M1154" s="143"/>
      <c r="N1154" s="143"/>
      <c r="O1154" s="143"/>
      <c r="P1154" s="249"/>
      <c r="Q1154" s="249"/>
      <c r="R1154" s="249"/>
      <c r="S1154" s="250"/>
      <c r="T1154" s="249"/>
      <c r="U1154" s="249"/>
      <c r="V1154" s="249"/>
      <c r="W1154" s="249"/>
      <c r="X1154" s="249"/>
      <c r="Y1154" s="249"/>
      <c r="Z1154" s="249"/>
      <c r="AA1154" s="249"/>
      <c r="AB1154" s="198"/>
    </row>
    <row r="1155" spans="1:28" s="220" customFormat="1" ht="12.75">
      <c r="A1155" s="251"/>
      <c r="B1155" s="249"/>
      <c r="C1155" s="249"/>
      <c r="D1155" s="249"/>
      <c r="E1155" s="249"/>
      <c r="F1155" s="143"/>
      <c r="G1155" s="143"/>
      <c r="H1155" s="143"/>
      <c r="I1155" s="143"/>
      <c r="J1155" s="143"/>
      <c r="K1155" s="143"/>
      <c r="L1155" s="143"/>
      <c r="M1155" s="143"/>
      <c r="N1155" s="143"/>
      <c r="O1155" s="143"/>
      <c r="P1155" s="249"/>
      <c r="Q1155" s="249"/>
      <c r="R1155" s="249"/>
      <c r="S1155" s="250"/>
      <c r="T1155" s="249"/>
      <c r="U1155" s="249"/>
      <c r="V1155" s="249"/>
      <c r="W1155" s="249"/>
      <c r="X1155" s="249"/>
      <c r="Y1155" s="249"/>
      <c r="Z1155" s="249"/>
      <c r="AA1155" s="249"/>
      <c r="AB1155" s="198"/>
    </row>
    <row r="1156" spans="1:28" s="220" customFormat="1" ht="12.75">
      <c r="A1156" s="251"/>
      <c r="B1156" s="249"/>
      <c r="C1156" s="249"/>
      <c r="D1156" s="249"/>
      <c r="E1156" s="249"/>
      <c r="F1156" s="143"/>
      <c r="G1156" s="143"/>
      <c r="H1156" s="143"/>
      <c r="I1156" s="143"/>
      <c r="J1156" s="143"/>
      <c r="K1156" s="143"/>
      <c r="L1156" s="143"/>
      <c r="M1156" s="143"/>
      <c r="N1156" s="143"/>
      <c r="O1156" s="143"/>
      <c r="P1156" s="249"/>
      <c r="Q1156" s="249"/>
      <c r="R1156" s="249"/>
      <c r="S1156" s="250"/>
      <c r="T1156" s="249"/>
      <c r="U1156" s="249"/>
      <c r="V1156" s="249"/>
      <c r="W1156" s="249"/>
      <c r="X1156" s="249"/>
      <c r="Y1156" s="249"/>
      <c r="Z1156" s="249"/>
      <c r="AA1156" s="249"/>
      <c r="AB1156" s="198"/>
    </row>
    <row r="1157" spans="1:28" s="220" customFormat="1" ht="12.75">
      <c r="A1157" s="251"/>
      <c r="B1157" s="249"/>
      <c r="C1157" s="249"/>
      <c r="D1157" s="249"/>
      <c r="E1157" s="249"/>
      <c r="F1157" s="143"/>
      <c r="G1157" s="143"/>
      <c r="H1157" s="143"/>
      <c r="I1157" s="143"/>
      <c r="J1157" s="143"/>
      <c r="K1157" s="143"/>
      <c r="L1157" s="143"/>
      <c r="M1157" s="143"/>
      <c r="N1157" s="143"/>
      <c r="O1157" s="143"/>
      <c r="P1157" s="249"/>
      <c r="Q1157" s="249"/>
      <c r="R1157" s="249"/>
      <c r="S1157" s="250"/>
      <c r="T1157" s="249"/>
      <c r="U1157" s="249"/>
      <c r="V1157" s="249"/>
      <c r="W1157" s="249"/>
      <c r="X1157" s="249"/>
      <c r="Y1157" s="249"/>
      <c r="Z1157" s="249"/>
      <c r="AA1157" s="249"/>
      <c r="AB1157" s="198"/>
    </row>
    <row r="1158" spans="1:28" s="220" customFormat="1" ht="12.75">
      <c r="A1158" s="251"/>
      <c r="B1158" s="249"/>
      <c r="C1158" s="249"/>
      <c r="D1158" s="249"/>
      <c r="E1158" s="249"/>
      <c r="F1158" s="143"/>
      <c r="G1158" s="143"/>
      <c r="H1158" s="143"/>
      <c r="I1158" s="143"/>
      <c r="J1158" s="143"/>
      <c r="K1158" s="143"/>
      <c r="L1158" s="143"/>
      <c r="M1158" s="143"/>
      <c r="N1158" s="143"/>
      <c r="O1158" s="143"/>
      <c r="P1158" s="249"/>
      <c r="Q1158" s="249"/>
      <c r="R1158" s="249"/>
      <c r="S1158" s="250"/>
      <c r="T1158" s="249"/>
      <c r="U1158" s="249"/>
      <c r="V1158" s="249"/>
      <c r="W1158" s="249"/>
      <c r="X1158" s="249"/>
      <c r="Y1158" s="249"/>
      <c r="Z1158" s="249"/>
      <c r="AA1158" s="249"/>
      <c r="AB1158" s="198"/>
    </row>
    <row r="1159" spans="1:28" s="220" customFormat="1" ht="12.75">
      <c r="A1159" s="251"/>
      <c r="B1159" s="249"/>
      <c r="C1159" s="249"/>
      <c r="D1159" s="249"/>
      <c r="E1159" s="249"/>
      <c r="F1159" s="143"/>
      <c r="G1159" s="143"/>
      <c r="H1159" s="143"/>
      <c r="I1159" s="143"/>
      <c r="J1159" s="143"/>
      <c r="K1159" s="143"/>
      <c r="L1159" s="143"/>
      <c r="M1159" s="143"/>
      <c r="N1159" s="143"/>
      <c r="O1159" s="143"/>
      <c r="P1159" s="249"/>
      <c r="Q1159" s="249"/>
      <c r="R1159" s="249"/>
      <c r="S1159" s="250"/>
      <c r="T1159" s="249"/>
      <c r="U1159" s="249"/>
      <c r="V1159" s="249"/>
      <c r="W1159" s="249"/>
      <c r="X1159" s="249"/>
      <c r="Y1159" s="249"/>
      <c r="Z1159" s="249"/>
      <c r="AA1159" s="249"/>
      <c r="AB1159" s="198"/>
    </row>
    <row r="1160" spans="1:28" s="220" customFormat="1" ht="12.75">
      <c r="A1160" s="251"/>
      <c r="B1160" s="249"/>
      <c r="C1160" s="249"/>
      <c r="D1160" s="249"/>
      <c r="E1160" s="249"/>
      <c r="F1160" s="143"/>
      <c r="G1160" s="143"/>
      <c r="H1160" s="143"/>
      <c r="I1160" s="143"/>
      <c r="J1160" s="143"/>
      <c r="K1160" s="143"/>
      <c r="L1160" s="143"/>
      <c r="M1160" s="143"/>
      <c r="N1160" s="143"/>
      <c r="O1160" s="143"/>
      <c r="P1160" s="249"/>
      <c r="Q1160" s="249"/>
      <c r="R1160" s="249"/>
      <c r="S1160" s="250"/>
      <c r="T1160" s="249"/>
      <c r="U1160" s="249"/>
      <c r="V1160" s="249"/>
      <c r="W1160" s="249"/>
      <c r="X1160" s="249"/>
      <c r="Y1160" s="249"/>
      <c r="Z1160" s="249"/>
      <c r="AA1160" s="249"/>
      <c r="AB1160" s="198"/>
    </row>
    <row r="1161" spans="1:28" s="220" customFormat="1" ht="12.75">
      <c r="A1161" s="251"/>
      <c r="B1161" s="249"/>
      <c r="C1161" s="249"/>
      <c r="D1161" s="249"/>
      <c r="E1161" s="249"/>
      <c r="F1161" s="143"/>
      <c r="G1161" s="143"/>
      <c r="H1161" s="143"/>
      <c r="I1161" s="143"/>
      <c r="J1161" s="143"/>
      <c r="K1161" s="143"/>
      <c r="L1161" s="143"/>
      <c r="M1161" s="143"/>
      <c r="N1161" s="143"/>
      <c r="O1161" s="143"/>
      <c r="P1161" s="249"/>
      <c r="Q1161" s="249"/>
      <c r="R1161" s="249"/>
      <c r="S1161" s="250"/>
      <c r="T1161" s="249"/>
      <c r="U1161" s="249"/>
      <c r="V1161" s="249"/>
      <c r="W1161" s="249"/>
      <c r="X1161" s="249"/>
      <c r="Y1161" s="249"/>
      <c r="Z1161" s="249"/>
      <c r="AA1161" s="249"/>
      <c r="AB1161" s="198"/>
    </row>
    <row r="1162" spans="1:28" s="220" customFormat="1" ht="12.75">
      <c r="A1162" s="251"/>
      <c r="B1162" s="249"/>
      <c r="C1162" s="249"/>
      <c r="D1162" s="249"/>
      <c r="E1162" s="249"/>
      <c r="F1162" s="143"/>
      <c r="G1162" s="143"/>
      <c r="H1162" s="143"/>
      <c r="I1162" s="143"/>
      <c r="J1162" s="143"/>
      <c r="K1162" s="143"/>
      <c r="L1162" s="143"/>
      <c r="M1162" s="143"/>
      <c r="N1162" s="143"/>
      <c r="O1162" s="143"/>
      <c r="P1162" s="249"/>
      <c r="Q1162" s="249"/>
      <c r="R1162" s="249"/>
      <c r="S1162" s="250"/>
      <c r="T1162" s="249"/>
      <c r="U1162" s="249"/>
      <c r="V1162" s="249"/>
      <c r="W1162" s="249"/>
      <c r="X1162" s="249"/>
      <c r="Y1162" s="249"/>
      <c r="Z1162" s="249"/>
      <c r="AA1162" s="249"/>
      <c r="AB1162" s="198"/>
    </row>
    <row r="1163" spans="1:28" s="220" customFormat="1" ht="12.75">
      <c r="A1163" s="251"/>
      <c r="B1163" s="249"/>
      <c r="C1163" s="249"/>
      <c r="D1163" s="249"/>
      <c r="E1163" s="249"/>
      <c r="F1163" s="143"/>
      <c r="G1163" s="143"/>
      <c r="H1163" s="143"/>
      <c r="I1163" s="143"/>
      <c r="J1163" s="143"/>
      <c r="K1163" s="143"/>
      <c r="L1163" s="143"/>
      <c r="M1163" s="143"/>
      <c r="N1163" s="143"/>
      <c r="O1163" s="143"/>
      <c r="P1163" s="249"/>
      <c r="Q1163" s="249"/>
      <c r="R1163" s="249"/>
      <c r="S1163" s="250"/>
      <c r="T1163" s="249"/>
      <c r="U1163" s="249"/>
      <c r="V1163" s="249"/>
      <c r="W1163" s="249"/>
      <c r="X1163" s="249"/>
      <c r="Y1163" s="249"/>
      <c r="Z1163" s="249"/>
      <c r="AA1163" s="249"/>
      <c r="AB1163" s="198"/>
    </row>
    <row r="1164" spans="1:28" s="220" customFormat="1" ht="12.75">
      <c r="A1164" s="251"/>
      <c r="B1164" s="249"/>
      <c r="C1164" s="249"/>
      <c r="D1164" s="249"/>
      <c r="E1164" s="249"/>
      <c r="F1164" s="143"/>
      <c r="G1164" s="143"/>
      <c r="H1164" s="143"/>
      <c r="I1164" s="143"/>
      <c r="J1164" s="143"/>
      <c r="K1164" s="143"/>
      <c r="L1164" s="143"/>
      <c r="M1164" s="143"/>
      <c r="N1164" s="143"/>
      <c r="O1164" s="143"/>
      <c r="P1164" s="249"/>
      <c r="Q1164" s="249"/>
      <c r="R1164" s="249"/>
      <c r="S1164" s="250"/>
      <c r="T1164" s="249"/>
      <c r="U1164" s="249"/>
      <c r="V1164" s="249"/>
      <c r="W1164" s="249"/>
      <c r="X1164" s="249"/>
      <c r="Y1164" s="249"/>
      <c r="Z1164" s="249"/>
      <c r="AA1164" s="249"/>
      <c r="AB1164" s="198"/>
    </row>
    <row r="1165" spans="1:28" s="220" customFormat="1" ht="12.75">
      <c r="A1165" s="251"/>
      <c r="B1165" s="249"/>
      <c r="C1165" s="249"/>
      <c r="D1165" s="249"/>
      <c r="E1165" s="249"/>
      <c r="F1165" s="143"/>
      <c r="G1165" s="143"/>
      <c r="H1165" s="143"/>
      <c r="I1165" s="143"/>
      <c r="J1165" s="143"/>
      <c r="K1165" s="143"/>
      <c r="L1165" s="143"/>
      <c r="M1165" s="143"/>
      <c r="N1165" s="143"/>
      <c r="O1165" s="143"/>
      <c r="P1165" s="249"/>
      <c r="Q1165" s="249"/>
      <c r="R1165" s="249"/>
      <c r="S1165" s="250"/>
      <c r="T1165" s="249"/>
      <c r="U1165" s="249"/>
      <c r="V1165" s="249"/>
      <c r="W1165" s="249"/>
      <c r="X1165" s="249"/>
      <c r="Y1165" s="249"/>
      <c r="Z1165" s="249"/>
      <c r="AA1165" s="249"/>
      <c r="AB1165" s="198"/>
    </row>
    <row r="1166" spans="1:28" s="220" customFormat="1" ht="12.75">
      <c r="A1166" s="251"/>
      <c r="B1166" s="249"/>
      <c r="C1166" s="249"/>
      <c r="D1166" s="249"/>
      <c r="E1166" s="249"/>
      <c r="F1166" s="143"/>
      <c r="G1166" s="143"/>
      <c r="H1166" s="143"/>
      <c r="I1166" s="143"/>
      <c r="J1166" s="143"/>
      <c r="K1166" s="143"/>
      <c r="L1166" s="143"/>
      <c r="M1166" s="143"/>
      <c r="N1166" s="143"/>
      <c r="O1166" s="143"/>
      <c r="P1166" s="249"/>
      <c r="Q1166" s="249"/>
      <c r="R1166" s="249"/>
      <c r="S1166" s="250"/>
      <c r="T1166" s="249"/>
      <c r="U1166" s="249"/>
      <c r="V1166" s="249"/>
      <c r="W1166" s="249"/>
      <c r="X1166" s="249"/>
      <c r="Y1166" s="249"/>
      <c r="Z1166" s="249"/>
      <c r="AA1166" s="249"/>
      <c r="AB1166" s="198"/>
    </row>
    <row r="1167" spans="1:28" s="220" customFormat="1" ht="12.75">
      <c r="A1167" s="251"/>
      <c r="B1167" s="249"/>
      <c r="C1167" s="249"/>
      <c r="D1167" s="249"/>
      <c r="E1167" s="249"/>
      <c r="F1167" s="143"/>
      <c r="G1167" s="143"/>
      <c r="H1167" s="143"/>
      <c r="I1167" s="143"/>
      <c r="J1167" s="143"/>
      <c r="K1167" s="143"/>
      <c r="L1167" s="143"/>
      <c r="M1167" s="143"/>
      <c r="N1167" s="143"/>
      <c r="O1167" s="143"/>
      <c r="P1167" s="249"/>
      <c r="Q1167" s="249"/>
      <c r="R1167" s="249"/>
      <c r="S1167" s="250"/>
      <c r="T1167" s="249"/>
      <c r="U1167" s="249"/>
      <c r="V1167" s="249"/>
      <c r="W1167" s="249"/>
      <c r="X1167" s="249"/>
      <c r="Y1167" s="249"/>
      <c r="Z1167" s="249"/>
      <c r="AA1167" s="249"/>
      <c r="AB1167" s="198"/>
    </row>
    <row r="1168" spans="1:28" s="220" customFormat="1" ht="12.75">
      <c r="A1168" s="251"/>
      <c r="B1168" s="249"/>
      <c r="C1168" s="249"/>
      <c r="D1168" s="249"/>
      <c r="E1168" s="249"/>
      <c r="F1168" s="143"/>
      <c r="G1168" s="143"/>
      <c r="H1168" s="143"/>
      <c r="I1168" s="143"/>
      <c r="J1168" s="143"/>
      <c r="K1168" s="143"/>
      <c r="L1168" s="143"/>
      <c r="M1168" s="143"/>
      <c r="N1168" s="143"/>
      <c r="O1168" s="143"/>
      <c r="P1168" s="249"/>
      <c r="Q1168" s="249"/>
      <c r="R1168" s="249"/>
      <c r="S1168" s="250"/>
      <c r="T1168" s="249"/>
      <c r="U1168" s="249"/>
      <c r="V1168" s="249"/>
      <c r="W1168" s="249"/>
      <c r="X1168" s="249"/>
      <c r="Y1168" s="249"/>
      <c r="Z1168" s="249"/>
      <c r="AA1168" s="249"/>
      <c r="AB1168" s="198"/>
    </row>
    <row r="1169" spans="1:28" s="220" customFormat="1" ht="12.75">
      <c r="A1169" s="251"/>
      <c r="B1169" s="249"/>
      <c r="C1169" s="249"/>
      <c r="D1169" s="249"/>
      <c r="E1169" s="249"/>
      <c r="F1169" s="143"/>
      <c r="G1169" s="143"/>
      <c r="H1169" s="143"/>
      <c r="I1169" s="143"/>
      <c r="J1169" s="143"/>
      <c r="K1169" s="143"/>
      <c r="L1169" s="143"/>
      <c r="M1169" s="143"/>
      <c r="N1169" s="143"/>
      <c r="O1169" s="143"/>
      <c r="P1169" s="249"/>
      <c r="Q1169" s="249"/>
      <c r="R1169" s="249"/>
      <c r="S1169" s="250"/>
      <c r="T1169" s="249"/>
      <c r="U1169" s="249"/>
      <c r="V1169" s="249"/>
      <c r="W1169" s="249"/>
      <c r="X1169" s="249"/>
      <c r="Y1169" s="249"/>
      <c r="Z1169" s="249"/>
      <c r="AA1169" s="249"/>
      <c r="AB1169" s="198"/>
    </row>
    <row r="1170" spans="1:28" s="220" customFormat="1" ht="12.75">
      <c r="A1170" s="251"/>
      <c r="B1170" s="249"/>
      <c r="C1170" s="249"/>
      <c r="D1170" s="249"/>
      <c r="E1170" s="249"/>
      <c r="F1170" s="143"/>
      <c r="G1170" s="143"/>
      <c r="H1170" s="143"/>
      <c r="I1170" s="143"/>
      <c r="J1170" s="143"/>
      <c r="K1170" s="143"/>
      <c r="L1170" s="143"/>
      <c r="M1170" s="143"/>
      <c r="N1170" s="143"/>
      <c r="O1170" s="143"/>
      <c r="P1170" s="249"/>
      <c r="Q1170" s="249"/>
      <c r="R1170" s="249"/>
      <c r="S1170" s="250"/>
      <c r="T1170" s="249"/>
      <c r="U1170" s="249"/>
      <c r="V1170" s="249"/>
      <c r="W1170" s="249"/>
      <c r="X1170" s="249"/>
      <c r="Y1170" s="249"/>
      <c r="Z1170" s="249"/>
      <c r="AA1170" s="249"/>
      <c r="AB1170" s="198"/>
    </row>
    <row r="1171" spans="1:28" s="220" customFormat="1" ht="12.75">
      <c r="A1171" s="251"/>
      <c r="B1171" s="249"/>
      <c r="C1171" s="249"/>
      <c r="D1171" s="249"/>
      <c r="E1171" s="249"/>
      <c r="F1171" s="143"/>
      <c r="G1171" s="143"/>
      <c r="H1171" s="143"/>
      <c r="I1171" s="143"/>
      <c r="J1171" s="143"/>
      <c r="K1171" s="143"/>
      <c r="L1171" s="143"/>
      <c r="M1171" s="143"/>
      <c r="N1171" s="143"/>
      <c r="O1171" s="143"/>
      <c r="P1171" s="249"/>
      <c r="Q1171" s="249"/>
      <c r="R1171" s="249"/>
      <c r="S1171" s="250"/>
      <c r="T1171" s="249"/>
      <c r="U1171" s="249"/>
      <c r="V1171" s="249"/>
      <c r="W1171" s="249"/>
      <c r="X1171" s="249"/>
      <c r="Y1171" s="249"/>
      <c r="Z1171" s="249"/>
      <c r="AA1171" s="249"/>
      <c r="AB1171" s="198"/>
    </row>
    <row r="1172" spans="1:28" s="220" customFormat="1" ht="12.75">
      <c r="A1172" s="251"/>
      <c r="B1172" s="249"/>
      <c r="C1172" s="249"/>
      <c r="D1172" s="249"/>
      <c r="E1172" s="249"/>
      <c r="F1172" s="143"/>
      <c r="G1172" s="143"/>
      <c r="H1172" s="143"/>
      <c r="I1172" s="143"/>
      <c r="J1172" s="143"/>
      <c r="K1172" s="143"/>
      <c r="L1172" s="143"/>
      <c r="M1172" s="143"/>
      <c r="N1172" s="143"/>
      <c r="O1172" s="143"/>
      <c r="P1172" s="249"/>
      <c r="Q1172" s="249"/>
      <c r="R1172" s="249"/>
      <c r="S1172" s="250"/>
      <c r="T1172" s="249"/>
      <c r="U1172" s="249"/>
      <c r="V1172" s="249"/>
      <c r="W1172" s="249"/>
      <c r="X1172" s="249"/>
      <c r="Y1172" s="249"/>
      <c r="Z1172" s="249"/>
      <c r="AA1172" s="249"/>
      <c r="AB1172" s="198"/>
    </row>
    <row r="1173" spans="1:28" s="220" customFormat="1" ht="12.75">
      <c r="A1173" s="251"/>
      <c r="B1173" s="249"/>
      <c r="C1173" s="249"/>
      <c r="D1173" s="249"/>
      <c r="E1173" s="249"/>
      <c r="F1173" s="143"/>
      <c r="G1173" s="143"/>
      <c r="H1173" s="143"/>
      <c r="I1173" s="143"/>
      <c r="J1173" s="143"/>
      <c r="K1173" s="143"/>
      <c r="L1173" s="143"/>
      <c r="M1173" s="143"/>
      <c r="N1173" s="143"/>
      <c r="O1173" s="143"/>
      <c r="P1173" s="249"/>
      <c r="Q1173" s="249"/>
      <c r="R1173" s="249"/>
      <c r="S1173" s="250"/>
      <c r="T1173" s="249"/>
      <c r="U1173" s="249"/>
      <c r="V1173" s="249"/>
      <c r="W1173" s="249"/>
      <c r="X1173" s="249"/>
      <c r="Y1173" s="249"/>
      <c r="Z1173" s="249"/>
      <c r="AA1173" s="249"/>
      <c r="AB1173" s="198"/>
    </row>
    <row r="1174" spans="1:28" s="220" customFormat="1" ht="12.75">
      <c r="A1174" s="251"/>
      <c r="B1174" s="249"/>
      <c r="C1174" s="249"/>
      <c r="D1174" s="249"/>
      <c r="E1174" s="249"/>
      <c r="F1174" s="143"/>
      <c r="G1174" s="143"/>
      <c r="H1174" s="143"/>
      <c r="I1174" s="143"/>
      <c r="J1174" s="143"/>
      <c r="K1174" s="143"/>
      <c r="L1174" s="143"/>
      <c r="M1174" s="143"/>
      <c r="N1174" s="143"/>
      <c r="O1174" s="143"/>
      <c r="P1174" s="249"/>
      <c r="Q1174" s="249"/>
      <c r="R1174" s="249"/>
      <c r="S1174" s="250"/>
      <c r="T1174" s="249"/>
      <c r="U1174" s="249"/>
      <c r="V1174" s="249"/>
      <c r="W1174" s="249"/>
      <c r="X1174" s="249"/>
      <c r="Y1174" s="249"/>
      <c r="Z1174" s="249"/>
      <c r="AA1174" s="249"/>
      <c r="AB1174" s="198"/>
    </row>
    <row r="1175" spans="1:28" s="220" customFormat="1" ht="12.75">
      <c r="A1175" s="251"/>
      <c r="B1175" s="249"/>
      <c r="C1175" s="249"/>
      <c r="D1175" s="249"/>
      <c r="E1175" s="249"/>
      <c r="F1175" s="143"/>
      <c r="G1175" s="143"/>
      <c r="H1175" s="143"/>
      <c r="I1175" s="143"/>
      <c r="J1175" s="143"/>
      <c r="K1175" s="143"/>
      <c r="L1175" s="143"/>
      <c r="M1175" s="143"/>
      <c r="N1175" s="143"/>
      <c r="O1175" s="143"/>
      <c r="P1175" s="249"/>
      <c r="Q1175" s="249"/>
      <c r="R1175" s="249"/>
      <c r="S1175" s="250"/>
      <c r="T1175" s="249"/>
      <c r="U1175" s="249"/>
      <c r="V1175" s="249"/>
      <c r="W1175" s="249"/>
      <c r="X1175" s="249"/>
      <c r="Y1175" s="249"/>
      <c r="Z1175" s="249"/>
      <c r="AA1175" s="249"/>
      <c r="AB1175" s="198"/>
    </row>
    <row r="1176" spans="1:28" s="220" customFormat="1" ht="12.75">
      <c r="A1176" s="251"/>
      <c r="B1176" s="249"/>
      <c r="C1176" s="249"/>
      <c r="D1176" s="249"/>
      <c r="E1176" s="249"/>
      <c r="F1176" s="143"/>
      <c r="G1176" s="143"/>
      <c r="H1176" s="143"/>
      <c r="I1176" s="143"/>
      <c r="J1176" s="143"/>
      <c r="K1176" s="143"/>
      <c r="L1176" s="143"/>
      <c r="M1176" s="143"/>
      <c r="N1176" s="143"/>
      <c r="O1176" s="143"/>
      <c r="P1176" s="249"/>
      <c r="Q1176" s="249"/>
      <c r="R1176" s="249"/>
      <c r="S1176" s="250"/>
      <c r="T1176" s="249"/>
      <c r="U1176" s="249"/>
      <c r="V1176" s="249"/>
      <c r="W1176" s="249"/>
      <c r="X1176" s="249"/>
      <c r="Y1176" s="249"/>
      <c r="Z1176" s="249"/>
      <c r="AA1176" s="249"/>
      <c r="AB1176" s="198"/>
    </row>
    <row r="1177" spans="1:28" s="220" customFormat="1" ht="12.75">
      <c r="A1177" s="251"/>
      <c r="B1177" s="249"/>
      <c r="C1177" s="249"/>
      <c r="D1177" s="249"/>
      <c r="E1177" s="249"/>
      <c r="F1177" s="143"/>
      <c r="G1177" s="143"/>
      <c r="H1177" s="143"/>
      <c r="I1177" s="143"/>
      <c r="J1177" s="143"/>
      <c r="K1177" s="143"/>
      <c r="L1177" s="143"/>
      <c r="M1177" s="143"/>
      <c r="N1177" s="143"/>
      <c r="O1177" s="143"/>
      <c r="P1177" s="249"/>
      <c r="Q1177" s="249"/>
      <c r="R1177" s="249"/>
      <c r="S1177" s="250"/>
      <c r="T1177" s="249"/>
      <c r="U1177" s="249"/>
      <c r="V1177" s="249"/>
      <c r="W1177" s="249"/>
      <c r="X1177" s="249"/>
      <c r="Y1177" s="249"/>
      <c r="Z1177" s="249"/>
      <c r="AA1177" s="249"/>
      <c r="AB1177" s="198"/>
    </row>
    <row r="1178" spans="1:28" s="220" customFormat="1" ht="12.75">
      <c r="A1178" s="251"/>
      <c r="B1178" s="249"/>
      <c r="C1178" s="249"/>
      <c r="D1178" s="249"/>
      <c r="E1178" s="249"/>
      <c r="F1178" s="143"/>
      <c r="G1178" s="143"/>
      <c r="H1178" s="143"/>
      <c r="I1178" s="143"/>
      <c r="J1178" s="143"/>
      <c r="K1178" s="143"/>
      <c r="L1178" s="143"/>
      <c r="M1178" s="143"/>
      <c r="N1178" s="143"/>
      <c r="O1178" s="143"/>
      <c r="P1178" s="249"/>
      <c r="Q1178" s="249"/>
      <c r="R1178" s="249"/>
      <c r="S1178" s="250"/>
      <c r="T1178" s="249"/>
      <c r="U1178" s="249"/>
      <c r="V1178" s="249"/>
      <c r="W1178" s="249"/>
      <c r="X1178" s="249"/>
      <c r="Y1178" s="249"/>
      <c r="Z1178" s="249"/>
      <c r="AA1178" s="249"/>
      <c r="AB1178" s="198"/>
    </row>
    <row r="1179" spans="1:28" s="220" customFormat="1" ht="12.75">
      <c r="A1179" s="251"/>
      <c r="B1179" s="249"/>
      <c r="C1179" s="249"/>
      <c r="D1179" s="249"/>
      <c r="E1179" s="249"/>
      <c r="F1179" s="143"/>
      <c r="G1179" s="143"/>
      <c r="H1179" s="143"/>
      <c r="I1179" s="143"/>
      <c r="J1179" s="143"/>
      <c r="K1179" s="143"/>
      <c r="L1179" s="143"/>
      <c r="M1179" s="143"/>
      <c r="N1179" s="143"/>
      <c r="O1179" s="143"/>
      <c r="P1179" s="249"/>
      <c r="Q1179" s="249"/>
      <c r="R1179" s="249"/>
      <c r="S1179" s="250"/>
      <c r="T1179" s="249"/>
      <c r="U1179" s="249"/>
      <c r="V1179" s="249"/>
      <c r="W1179" s="249"/>
      <c r="X1179" s="249"/>
      <c r="Y1179" s="249"/>
      <c r="Z1179" s="249"/>
      <c r="AA1179" s="249"/>
      <c r="AB1179" s="198"/>
    </row>
    <row r="1180" spans="1:28" s="220" customFormat="1" ht="12.75">
      <c r="A1180" s="251"/>
      <c r="B1180" s="249"/>
      <c r="C1180" s="249"/>
      <c r="D1180" s="249"/>
      <c r="E1180" s="249"/>
      <c r="F1180" s="143"/>
      <c r="G1180" s="143"/>
      <c r="H1180" s="143"/>
      <c r="I1180" s="143"/>
      <c r="J1180" s="143"/>
      <c r="K1180" s="143"/>
      <c r="L1180" s="143"/>
      <c r="M1180" s="143"/>
      <c r="N1180" s="143"/>
      <c r="O1180" s="143"/>
      <c r="P1180" s="249"/>
      <c r="Q1180" s="249"/>
      <c r="R1180" s="249"/>
      <c r="S1180" s="250"/>
      <c r="T1180" s="249"/>
      <c r="U1180" s="249"/>
      <c r="V1180" s="249"/>
      <c r="W1180" s="249"/>
      <c r="X1180" s="249"/>
      <c r="Y1180" s="249"/>
      <c r="Z1180" s="249"/>
      <c r="AA1180" s="249"/>
      <c r="AB1180" s="198"/>
    </row>
    <row r="1181" spans="1:28" s="220" customFormat="1" ht="12.75">
      <c r="A1181" s="251"/>
      <c r="B1181" s="249"/>
      <c r="C1181" s="249"/>
      <c r="D1181" s="249"/>
      <c r="E1181" s="249"/>
      <c r="F1181" s="143"/>
      <c r="G1181" s="143"/>
      <c r="H1181" s="143"/>
      <c r="I1181" s="143"/>
      <c r="J1181" s="143"/>
      <c r="K1181" s="143"/>
      <c r="L1181" s="143"/>
      <c r="M1181" s="143"/>
      <c r="N1181" s="143"/>
      <c r="O1181" s="143"/>
      <c r="P1181" s="249"/>
      <c r="Q1181" s="249"/>
      <c r="R1181" s="249"/>
      <c r="S1181" s="250"/>
      <c r="T1181" s="249"/>
      <c r="U1181" s="249"/>
      <c r="V1181" s="249"/>
      <c r="W1181" s="249"/>
      <c r="X1181" s="249"/>
      <c r="Y1181" s="249"/>
      <c r="Z1181" s="249"/>
      <c r="AA1181" s="249"/>
      <c r="AB1181" s="198"/>
    </row>
    <row r="1182" spans="1:28" s="220" customFormat="1" ht="12.75">
      <c r="A1182" s="251"/>
      <c r="B1182" s="249"/>
      <c r="C1182" s="249"/>
      <c r="D1182" s="249"/>
      <c r="E1182" s="249"/>
      <c r="F1182" s="143"/>
      <c r="G1182" s="143"/>
      <c r="H1182" s="143"/>
      <c r="I1182" s="143"/>
      <c r="J1182" s="143"/>
      <c r="K1182" s="143"/>
      <c r="L1182" s="143"/>
      <c r="M1182" s="143"/>
      <c r="N1182" s="143"/>
      <c r="O1182" s="143"/>
      <c r="P1182" s="249"/>
      <c r="Q1182" s="249"/>
      <c r="R1182" s="249"/>
      <c r="S1182" s="250"/>
      <c r="T1182" s="249"/>
      <c r="U1182" s="249"/>
      <c r="V1182" s="249"/>
      <c r="W1182" s="249"/>
      <c r="X1182" s="249"/>
      <c r="Y1182" s="249"/>
      <c r="Z1182" s="249"/>
      <c r="AA1182" s="249"/>
      <c r="AB1182" s="198"/>
    </row>
    <row r="1183" spans="1:28" s="220" customFormat="1" ht="12.75">
      <c r="A1183" s="251"/>
      <c r="B1183" s="249"/>
      <c r="C1183" s="249"/>
      <c r="D1183" s="249"/>
      <c r="E1183" s="249"/>
      <c r="F1183" s="143"/>
      <c r="G1183" s="143"/>
      <c r="H1183" s="143"/>
      <c r="I1183" s="143"/>
      <c r="J1183" s="143"/>
      <c r="K1183" s="143"/>
      <c r="L1183" s="143"/>
      <c r="M1183" s="143"/>
      <c r="N1183" s="143"/>
      <c r="O1183" s="143"/>
      <c r="P1183" s="249"/>
      <c r="Q1183" s="249"/>
      <c r="R1183" s="249"/>
      <c r="S1183" s="250"/>
      <c r="T1183" s="249"/>
      <c r="U1183" s="249"/>
      <c r="V1183" s="249"/>
      <c r="W1183" s="249"/>
      <c r="X1183" s="249"/>
      <c r="Y1183" s="249"/>
      <c r="Z1183" s="249"/>
      <c r="AA1183" s="249"/>
      <c r="AB1183" s="198"/>
    </row>
    <row r="1184" spans="1:28" s="220" customFormat="1" ht="12.75">
      <c r="A1184" s="251"/>
      <c r="B1184" s="249"/>
      <c r="C1184" s="249"/>
      <c r="D1184" s="249"/>
      <c r="E1184" s="249"/>
      <c r="F1184" s="143"/>
      <c r="G1184" s="143"/>
      <c r="H1184" s="143"/>
      <c r="I1184" s="143"/>
      <c r="J1184" s="143"/>
      <c r="K1184" s="143"/>
      <c r="L1184" s="143"/>
      <c r="M1184" s="143"/>
      <c r="N1184" s="143"/>
      <c r="O1184" s="143"/>
      <c r="P1184" s="249"/>
      <c r="Q1184" s="249"/>
      <c r="R1184" s="249"/>
      <c r="S1184" s="250"/>
      <c r="T1184" s="249"/>
      <c r="U1184" s="249"/>
      <c r="V1184" s="249"/>
      <c r="W1184" s="249"/>
      <c r="X1184" s="249"/>
      <c r="Y1184" s="249"/>
      <c r="Z1184" s="249"/>
      <c r="AA1184" s="249"/>
      <c r="AB1184" s="198"/>
    </row>
    <row r="1185" spans="1:28" s="220" customFormat="1" ht="12.75">
      <c r="A1185" s="251"/>
      <c r="B1185" s="249"/>
      <c r="C1185" s="249"/>
      <c r="D1185" s="249"/>
      <c r="E1185" s="249"/>
      <c r="F1185" s="143"/>
      <c r="G1185" s="143"/>
      <c r="H1185" s="143"/>
      <c r="I1185" s="143"/>
      <c r="J1185" s="143"/>
      <c r="K1185" s="143"/>
      <c r="L1185" s="143"/>
      <c r="M1185" s="143"/>
      <c r="N1185" s="143"/>
      <c r="O1185" s="143"/>
      <c r="P1185" s="249"/>
      <c r="Q1185" s="249"/>
      <c r="R1185" s="249"/>
      <c r="S1185" s="250"/>
      <c r="T1185" s="249"/>
      <c r="U1185" s="249"/>
      <c r="V1185" s="249"/>
      <c r="W1185" s="249"/>
      <c r="X1185" s="249"/>
      <c r="Y1185" s="249"/>
      <c r="Z1185" s="249"/>
      <c r="AA1185" s="249"/>
      <c r="AB1185" s="198"/>
    </row>
    <row r="1186" spans="1:28" s="220" customFormat="1" ht="12.75">
      <c r="A1186" s="251"/>
      <c r="B1186" s="249"/>
      <c r="C1186" s="249"/>
      <c r="D1186" s="249"/>
      <c r="E1186" s="249"/>
      <c r="F1186" s="143"/>
      <c r="G1186" s="143"/>
      <c r="H1186" s="143"/>
      <c r="I1186" s="143"/>
      <c r="J1186" s="143"/>
      <c r="K1186" s="143"/>
      <c r="L1186" s="143"/>
      <c r="M1186" s="143"/>
      <c r="N1186" s="143"/>
      <c r="O1186" s="143"/>
      <c r="P1186" s="249"/>
      <c r="Q1186" s="249"/>
      <c r="R1186" s="249"/>
      <c r="S1186" s="250"/>
      <c r="T1186" s="249"/>
      <c r="U1186" s="249"/>
      <c r="V1186" s="249"/>
      <c r="W1186" s="249"/>
      <c r="X1186" s="249"/>
      <c r="Y1186" s="249"/>
      <c r="Z1186" s="249"/>
      <c r="AA1186" s="249"/>
      <c r="AB1186" s="198"/>
    </row>
    <row r="1187" spans="1:28" s="220" customFormat="1" ht="12.75">
      <c r="A1187" s="251"/>
      <c r="B1187" s="249"/>
      <c r="C1187" s="249"/>
      <c r="D1187" s="249"/>
      <c r="E1187" s="249"/>
      <c r="F1187" s="143"/>
      <c r="G1187" s="143"/>
      <c r="H1187" s="143"/>
      <c r="I1187" s="143"/>
      <c r="J1187" s="143"/>
      <c r="K1187" s="143"/>
      <c r="L1187" s="143"/>
      <c r="M1187" s="143"/>
      <c r="N1187" s="143"/>
      <c r="O1187" s="143"/>
      <c r="P1187" s="249"/>
      <c r="Q1187" s="249"/>
      <c r="R1187" s="249"/>
      <c r="S1187" s="250"/>
      <c r="T1187" s="249"/>
      <c r="U1187" s="249"/>
      <c r="V1187" s="249"/>
      <c r="W1187" s="249"/>
      <c r="X1187" s="249"/>
      <c r="Y1187" s="249"/>
      <c r="Z1187" s="249"/>
      <c r="AA1187" s="249"/>
      <c r="AB1187" s="198"/>
    </row>
    <row r="1188" spans="1:28" s="220" customFormat="1" ht="12.75">
      <c r="A1188" s="251"/>
      <c r="B1188" s="249"/>
      <c r="C1188" s="249"/>
      <c r="D1188" s="249"/>
      <c r="E1188" s="249"/>
      <c r="F1188" s="143"/>
      <c r="G1188" s="143"/>
      <c r="H1188" s="143"/>
      <c r="I1188" s="143"/>
      <c r="J1188" s="143"/>
      <c r="K1188" s="143"/>
      <c r="L1188" s="143"/>
      <c r="M1188" s="143"/>
      <c r="N1188" s="143"/>
      <c r="O1188" s="143"/>
      <c r="P1188" s="249"/>
      <c r="Q1188" s="249"/>
      <c r="R1188" s="249"/>
      <c r="S1188" s="250"/>
      <c r="T1188" s="249"/>
      <c r="U1188" s="249"/>
      <c r="V1188" s="249"/>
      <c r="W1188" s="249"/>
      <c r="X1188" s="249"/>
      <c r="Y1188" s="249"/>
      <c r="Z1188" s="249"/>
      <c r="AA1188" s="249"/>
      <c r="AB1188" s="198"/>
    </row>
    <row r="1189" spans="1:28" s="220" customFormat="1" ht="12.75">
      <c r="A1189" s="251"/>
      <c r="B1189" s="249"/>
      <c r="C1189" s="249"/>
      <c r="D1189" s="249"/>
      <c r="E1189" s="249"/>
      <c r="F1189" s="143"/>
      <c r="G1189" s="143"/>
      <c r="H1189" s="143"/>
      <c r="I1189" s="143"/>
      <c r="J1189" s="143"/>
      <c r="K1189" s="143"/>
      <c r="L1189" s="143"/>
      <c r="M1189" s="143"/>
      <c r="N1189" s="143"/>
      <c r="O1189" s="143"/>
      <c r="P1189" s="249"/>
      <c r="Q1189" s="249"/>
      <c r="R1189" s="249"/>
      <c r="S1189" s="250"/>
      <c r="T1189" s="249"/>
      <c r="U1189" s="249"/>
      <c r="V1189" s="249"/>
      <c r="W1189" s="249"/>
      <c r="X1189" s="249"/>
      <c r="Y1189" s="249"/>
      <c r="Z1189" s="249"/>
      <c r="AA1189" s="249"/>
      <c r="AB1189" s="198"/>
    </row>
    <row r="1190" spans="1:28" s="220" customFormat="1" ht="12.75">
      <c r="A1190" s="251"/>
      <c r="B1190" s="249"/>
      <c r="C1190" s="249"/>
      <c r="D1190" s="249"/>
      <c r="E1190" s="249"/>
      <c r="F1190" s="143"/>
      <c r="G1190" s="143"/>
      <c r="H1190" s="143"/>
      <c r="I1190" s="143"/>
      <c r="J1190" s="143"/>
      <c r="K1190" s="143"/>
      <c r="L1190" s="143"/>
      <c r="M1190" s="143"/>
      <c r="N1190" s="143"/>
      <c r="O1190" s="143"/>
      <c r="P1190" s="249"/>
      <c r="Q1190" s="249"/>
      <c r="R1190" s="249"/>
      <c r="S1190" s="250"/>
      <c r="T1190" s="249"/>
      <c r="U1190" s="249"/>
      <c r="V1190" s="249"/>
      <c r="W1190" s="249"/>
      <c r="X1190" s="249"/>
      <c r="Y1190" s="249"/>
      <c r="Z1190" s="249"/>
      <c r="AA1190" s="249"/>
      <c r="AB1190" s="198"/>
    </row>
    <row r="1191" spans="1:28" s="220" customFormat="1" ht="12.75">
      <c r="A1191" s="251"/>
      <c r="B1191" s="249"/>
      <c r="C1191" s="249"/>
      <c r="D1191" s="249"/>
      <c r="E1191" s="249"/>
      <c r="F1191" s="143"/>
      <c r="G1191" s="143"/>
      <c r="H1191" s="143"/>
      <c r="I1191" s="143"/>
      <c r="J1191" s="143"/>
      <c r="K1191" s="143"/>
      <c r="L1191" s="143"/>
      <c r="M1191" s="143"/>
      <c r="N1191" s="143"/>
      <c r="O1191" s="143"/>
      <c r="P1191" s="249"/>
      <c r="Q1191" s="249"/>
      <c r="R1191" s="249"/>
      <c r="S1191" s="250"/>
      <c r="T1191" s="249"/>
      <c r="U1191" s="249"/>
      <c r="V1191" s="249"/>
      <c r="W1191" s="249"/>
      <c r="X1191" s="249"/>
      <c r="Y1191" s="249"/>
      <c r="Z1191" s="249"/>
      <c r="AA1191" s="249"/>
      <c r="AB1191" s="198"/>
    </row>
    <row r="1192" spans="1:28" s="220" customFormat="1" ht="12.75">
      <c r="A1192" s="251"/>
      <c r="B1192" s="249"/>
      <c r="C1192" s="249"/>
      <c r="D1192" s="249"/>
      <c r="E1192" s="249"/>
      <c r="F1192" s="143"/>
      <c r="G1192" s="143"/>
      <c r="H1192" s="143"/>
      <c r="I1192" s="143"/>
      <c r="J1192" s="143"/>
      <c r="K1192" s="143"/>
      <c r="L1192" s="143"/>
      <c r="M1192" s="143"/>
      <c r="N1192" s="143"/>
      <c r="O1192" s="143"/>
      <c r="P1192" s="249"/>
      <c r="Q1192" s="249"/>
      <c r="R1192" s="249"/>
      <c r="S1192" s="250"/>
      <c r="T1192" s="249"/>
      <c r="U1192" s="249"/>
      <c r="V1192" s="249"/>
      <c r="W1192" s="249"/>
      <c r="X1192" s="249"/>
      <c r="Y1192" s="249"/>
      <c r="Z1192" s="249"/>
      <c r="AA1192" s="249"/>
      <c r="AB1192" s="198"/>
    </row>
    <row r="1193" spans="1:28" s="220" customFormat="1" ht="12.75">
      <c r="A1193" s="251"/>
      <c r="B1193" s="249"/>
      <c r="C1193" s="249"/>
      <c r="D1193" s="249"/>
      <c r="E1193" s="249"/>
      <c r="F1193" s="143"/>
      <c r="G1193" s="143"/>
      <c r="H1193" s="143"/>
      <c r="I1193" s="143"/>
      <c r="J1193" s="143"/>
      <c r="K1193" s="143"/>
      <c r="L1193" s="143"/>
      <c r="M1193" s="143"/>
      <c r="N1193" s="143"/>
      <c r="O1193" s="143"/>
      <c r="P1193" s="249"/>
      <c r="Q1193" s="249"/>
      <c r="R1193" s="249"/>
      <c r="S1193" s="250"/>
      <c r="T1193" s="249"/>
      <c r="U1193" s="249"/>
      <c r="V1193" s="249"/>
      <c r="W1193" s="249"/>
      <c r="X1193" s="249"/>
      <c r="Y1193" s="249"/>
      <c r="Z1193" s="249"/>
      <c r="AA1193" s="249"/>
      <c r="AB1193" s="198"/>
    </row>
    <row r="1194" spans="1:28" s="220" customFormat="1" ht="12.75">
      <c r="A1194" s="251"/>
      <c r="B1194" s="249"/>
      <c r="C1194" s="249"/>
      <c r="D1194" s="249"/>
      <c r="E1194" s="249"/>
      <c r="F1194" s="143"/>
      <c r="G1194" s="143"/>
      <c r="H1194" s="143"/>
      <c r="I1194" s="143"/>
      <c r="J1194" s="143"/>
      <c r="K1194" s="143"/>
      <c r="L1194" s="143"/>
      <c r="M1194" s="143"/>
      <c r="N1194" s="143"/>
      <c r="O1194" s="143"/>
      <c r="P1194" s="249"/>
      <c r="Q1194" s="249"/>
      <c r="R1194" s="249"/>
      <c r="S1194" s="250"/>
      <c r="T1194" s="249"/>
      <c r="U1194" s="249"/>
      <c r="V1194" s="249"/>
      <c r="W1194" s="249"/>
      <c r="X1194" s="249"/>
      <c r="Y1194" s="249"/>
      <c r="Z1194" s="249"/>
      <c r="AA1194" s="249"/>
      <c r="AB1194" s="198"/>
    </row>
    <row r="1195" spans="1:28" s="220" customFormat="1" ht="12.75">
      <c r="A1195" s="251"/>
      <c r="B1195" s="249"/>
      <c r="C1195" s="249"/>
      <c r="D1195" s="249"/>
      <c r="E1195" s="249"/>
      <c r="F1195" s="143"/>
      <c r="G1195" s="143"/>
      <c r="H1195" s="143"/>
      <c r="I1195" s="143"/>
      <c r="J1195" s="143"/>
      <c r="K1195" s="143"/>
      <c r="L1195" s="143"/>
      <c r="M1195" s="143"/>
      <c r="N1195" s="143"/>
      <c r="O1195" s="143"/>
      <c r="P1195" s="249"/>
      <c r="Q1195" s="249"/>
      <c r="R1195" s="249"/>
      <c r="S1195" s="250"/>
      <c r="T1195" s="249"/>
      <c r="U1195" s="249"/>
      <c r="V1195" s="249"/>
      <c r="W1195" s="249"/>
      <c r="X1195" s="249"/>
      <c r="Y1195" s="249"/>
      <c r="Z1195" s="249"/>
      <c r="AA1195" s="249"/>
      <c r="AB1195" s="198"/>
    </row>
    <row r="1196" spans="1:28" s="220" customFormat="1" ht="12.75">
      <c r="A1196" s="251"/>
      <c r="B1196" s="249"/>
      <c r="C1196" s="249"/>
      <c r="D1196" s="249"/>
      <c r="E1196" s="249"/>
      <c r="F1196" s="143"/>
      <c r="G1196" s="143"/>
      <c r="H1196" s="143"/>
      <c r="I1196" s="143"/>
      <c r="J1196" s="143"/>
      <c r="K1196" s="143"/>
      <c r="L1196" s="143"/>
      <c r="M1196" s="143"/>
      <c r="N1196" s="143"/>
      <c r="O1196" s="143"/>
      <c r="P1196" s="249"/>
      <c r="Q1196" s="249"/>
      <c r="R1196" s="249"/>
      <c r="S1196" s="250"/>
      <c r="T1196" s="249"/>
      <c r="U1196" s="249"/>
      <c r="V1196" s="249"/>
      <c r="W1196" s="249"/>
      <c r="X1196" s="249"/>
      <c r="Y1196" s="249"/>
      <c r="Z1196" s="249"/>
      <c r="AA1196" s="249"/>
      <c r="AB1196" s="198"/>
    </row>
    <row r="1197" spans="1:28" s="220" customFormat="1" ht="12.75">
      <c r="A1197" s="251"/>
      <c r="B1197" s="249"/>
      <c r="C1197" s="249"/>
      <c r="D1197" s="249"/>
      <c r="E1197" s="249"/>
      <c r="F1197" s="143"/>
      <c r="G1197" s="143"/>
      <c r="H1197" s="143"/>
      <c r="I1197" s="143"/>
      <c r="J1197" s="143"/>
      <c r="K1197" s="143"/>
      <c r="L1197" s="143"/>
      <c r="M1197" s="143"/>
      <c r="N1197" s="143"/>
      <c r="O1197" s="143"/>
      <c r="P1197" s="249"/>
      <c r="Q1197" s="249"/>
      <c r="R1197" s="249"/>
      <c r="S1197" s="250"/>
      <c r="T1197" s="249"/>
      <c r="U1197" s="249"/>
      <c r="V1197" s="249"/>
      <c r="W1197" s="249"/>
      <c r="X1197" s="249"/>
      <c r="Y1197" s="249"/>
      <c r="Z1197" s="249"/>
      <c r="AA1197" s="249"/>
      <c r="AB1197" s="198"/>
    </row>
    <row r="1198" spans="1:28" s="220" customFormat="1" ht="12.75">
      <c r="A1198" s="251"/>
      <c r="B1198" s="249"/>
      <c r="C1198" s="249"/>
      <c r="D1198" s="249"/>
      <c r="E1198" s="249"/>
      <c r="F1198" s="143"/>
      <c r="G1198" s="143"/>
      <c r="H1198" s="143"/>
      <c r="I1198" s="143"/>
      <c r="J1198" s="143"/>
      <c r="K1198" s="143"/>
      <c r="L1198" s="143"/>
      <c r="M1198" s="143"/>
      <c r="N1198" s="143"/>
      <c r="O1198" s="143"/>
      <c r="P1198" s="249"/>
      <c r="Q1198" s="249"/>
      <c r="R1198" s="249"/>
      <c r="S1198" s="250"/>
      <c r="T1198" s="249"/>
      <c r="U1198" s="249"/>
      <c r="V1198" s="249"/>
      <c r="W1198" s="249"/>
      <c r="X1198" s="249"/>
      <c r="Y1198" s="249"/>
      <c r="Z1198" s="249"/>
      <c r="AA1198" s="249"/>
      <c r="AB1198" s="198"/>
    </row>
    <row r="1199" spans="1:28" s="220" customFormat="1" ht="12.75">
      <c r="A1199" s="251"/>
      <c r="B1199" s="249"/>
      <c r="C1199" s="249"/>
      <c r="D1199" s="249"/>
      <c r="E1199" s="249"/>
      <c r="F1199" s="143"/>
      <c r="G1199" s="143"/>
      <c r="H1199" s="143"/>
      <c r="I1199" s="143"/>
      <c r="J1199" s="143"/>
      <c r="K1199" s="143"/>
      <c r="L1199" s="143"/>
      <c r="M1199" s="143"/>
      <c r="N1199" s="143"/>
      <c r="O1199" s="143"/>
      <c r="P1199" s="249"/>
      <c r="Q1199" s="249"/>
      <c r="R1199" s="249"/>
      <c r="S1199" s="250"/>
      <c r="T1199" s="249"/>
      <c r="U1199" s="249"/>
      <c r="V1199" s="249"/>
      <c r="W1199" s="249"/>
      <c r="X1199" s="249"/>
      <c r="Y1199" s="249"/>
      <c r="Z1199" s="249"/>
      <c r="AA1199" s="249"/>
      <c r="AB1199" s="198"/>
    </row>
    <row r="1200" spans="1:28" s="220" customFormat="1" ht="12.75">
      <c r="A1200" s="251"/>
      <c r="B1200" s="249"/>
      <c r="C1200" s="249"/>
      <c r="D1200" s="249"/>
      <c r="E1200" s="249"/>
      <c r="F1200" s="143"/>
      <c r="G1200" s="143"/>
      <c r="H1200" s="143"/>
      <c r="I1200" s="143"/>
      <c r="J1200" s="143"/>
      <c r="K1200" s="143"/>
      <c r="L1200" s="143"/>
      <c r="M1200" s="143"/>
      <c r="N1200" s="143"/>
      <c r="O1200" s="143"/>
      <c r="P1200" s="249"/>
      <c r="Q1200" s="249"/>
      <c r="R1200" s="249"/>
      <c r="S1200" s="250"/>
      <c r="T1200" s="249"/>
      <c r="U1200" s="249"/>
      <c r="V1200" s="249"/>
      <c r="W1200" s="249"/>
      <c r="X1200" s="249"/>
      <c r="Y1200" s="249"/>
      <c r="Z1200" s="249"/>
      <c r="AA1200" s="249"/>
      <c r="AB1200" s="198"/>
    </row>
    <row r="1201" spans="1:28" s="220" customFormat="1" ht="12.75">
      <c r="A1201" s="251"/>
      <c r="B1201" s="249"/>
      <c r="C1201" s="249"/>
      <c r="D1201" s="249"/>
      <c r="E1201" s="249"/>
      <c r="F1201" s="143"/>
      <c r="G1201" s="143"/>
      <c r="H1201" s="143"/>
      <c r="I1201" s="143"/>
      <c r="J1201" s="143"/>
      <c r="K1201" s="143"/>
      <c r="L1201" s="143"/>
      <c r="M1201" s="143"/>
      <c r="N1201" s="143"/>
      <c r="O1201" s="143"/>
      <c r="P1201" s="249"/>
      <c r="Q1201" s="249"/>
      <c r="R1201" s="249"/>
      <c r="S1201" s="250"/>
      <c r="T1201" s="249"/>
      <c r="U1201" s="249"/>
      <c r="V1201" s="249"/>
      <c r="W1201" s="249"/>
      <c r="X1201" s="249"/>
      <c r="Y1201" s="249"/>
      <c r="Z1201" s="249"/>
      <c r="AA1201" s="249"/>
      <c r="AB1201" s="198"/>
    </row>
    <row r="1202" spans="1:28" s="220" customFormat="1" ht="12.75">
      <c r="A1202" s="251"/>
      <c r="B1202" s="249"/>
      <c r="C1202" s="249"/>
      <c r="D1202" s="249"/>
      <c r="E1202" s="249"/>
      <c r="F1202" s="143"/>
      <c r="G1202" s="143"/>
      <c r="H1202" s="143"/>
      <c r="I1202" s="143"/>
      <c r="J1202" s="143"/>
      <c r="K1202" s="143"/>
      <c r="L1202" s="143"/>
      <c r="M1202" s="143"/>
      <c r="N1202" s="143"/>
      <c r="O1202" s="143"/>
      <c r="P1202" s="249"/>
      <c r="Q1202" s="249"/>
      <c r="R1202" s="249"/>
      <c r="S1202" s="250"/>
      <c r="T1202" s="249"/>
      <c r="U1202" s="249"/>
      <c r="V1202" s="249"/>
      <c r="W1202" s="249"/>
      <c r="X1202" s="249"/>
      <c r="Y1202" s="249"/>
      <c r="Z1202" s="249"/>
      <c r="AA1202" s="249"/>
      <c r="AB1202" s="198"/>
    </row>
    <row r="1203" spans="1:28" s="220" customFormat="1" ht="12.75">
      <c r="A1203" s="251"/>
      <c r="B1203" s="249"/>
      <c r="C1203" s="249"/>
      <c r="D1203" s="249"/>
      <c r="E1203" s="249"/>
      <c r="F1203" s="143"/>
      <c r="G1203" s="143"/>
      <c r="H1203" s="143"/>
      <c r="I1203" s="143"/>
      <c r="J1203" s="143"/>
      <c r="K1203" s="143"/>
      <c r="L1203" s="143"/>
      <c r="M1203" s="143"/>
      <c r="N1203" s="143"/>
      <c r="O1203" s="143"/>
      <c r="P1203" s="249"/>
      <c r="Q1203" s="249"/>
      <c r="R1203" s="249"/>
      <c r="S1203" s="250"/>
      <c r="T1203" s="249"/>
      <c r="U1203" s="249"/>
      <c r="V1203" s="249"/>
      <c r="W1203" s="249"/>
      <c r="X1203" s="249"/>
      <c r="Y1203" s="249"/>
      <c r="Z1203" s="249"/>
      <c r="AA1203" s="249"/>
      <c r="AB1203" s="198"/>
    </row>
    <row r="1204" spans="1:28" s="220" customFormat="1" ht="12.75">
      <c r="A1204" s="251"/>
      <c r="B1204" s="249"/>
      <c r="C1204" s="249"/>
      <c r="D1204" s="249"/>
      <c r="E1204" s="249"/>
      <c r="F1204" s="143"/>
      <c r="G1204" s="143"/>
      <c r="H1204" s="143"/>
      <c r="I1204" s="143"/>
      <c r="J1204" s="143"/>
      <c r="K1204" s="143"/>
      <c r="L1204" s="143"/>
      <c r="M1204" s="143"/>
      <c r="N1204" s="143"/>
      <c r="O1204" s="143"/>
      <c r="P1204" s="249"/>
      <c r="Q1204" s="249"/>
      <c r="R1204" s="249"/>
      <c r="S1204" s="250"/>
      <c r="T1204" s="249"/>
      <c r="U1204" s="249"/>
      <c r="V1204" s="249"/>
      <c r="W1204" s="249"/>
      <c r="X1204" s="249"/>
      <c r="Y1204" s="249"/>
      <c r="Z1204" s="249"/>
      <c r="AA1204" s="249"/>
      <c r="AB1204" s="198"/>
    </row>
    <row r="1205" spans="1:28" s="220" customFormat="1" ht="12.75">
      <c r="A1205" s="251"/>
      <c r="B1205" s="249"/>
      <c r="C1205" s="249"/>
      <c r="D1205" s="249"/>
      <c r="E1205" s="249"/>
      <c r="F1205" s="143"/>
      <c r="G1205" s="143"/>
      <c r="H1205" s="143"/>
      <c r="I1205" s="143"/>
      <c r="J1205" s="143"/>
      <c r="K1205" s="143"/>
      <c r="L1205" s="143"/>
      <c r="M1205" s="143"/>
      <c r="N1205" s="143"/>
      <c r="O1205" s="143"/>
      <c r="P1205" s="249"/>
      <c r="Q1205" s="249"/>
      <c r="R1205" s="249"/>
      <c r="S1205" s="250"/>
      <c r="T1205" s="249"/>
      <c r="U1205" s="249"/>
      <c r="V1205" s="249"/>
      <c r="W1205" s="249"/>
      <c r="X1205" s="249"/>
      <c r="Y1205" s="249"/>
      <c r="Z1205" s="249"/>
      <c r="AA1205" s="249"/>
      <c r="AB1205" s="198"/>
    </row>
    <row r="1206" spans="1:28" s="220" customFormat="1" ht="12.75">
      <c r="A1206" s="251"/>
      <c r="B1206" s="249"/>
      <c r="C1206" s="249"/>
      <c r="D1206" s="249"/>
      <c r="E1206" s="249"/>
      <c r="F1206" s="143"/>
      <c r="G1206" s="143"/>
      <c r="H1206" s="143"/>
      <c r="I1206" s="143"/>
      <c r="J1206" s="143"/>
      <c r="K1206" s="143"/>
      <c r="L1206" s="143"/>
      <c r="M1206" s="143"/>
      <c r="N1206" s="143"/>
      <c r="O1206" s="143"/>
      <c r="P1206" s="249"/>
      <c r="Q1206" s="249"/>
      <c r="R1206" s="249"/>
      <c r="S1206" s="250"/>
      <c r="T1206" s="249"/>
      <c r="U1206" s="249"/>
      <c r="V1206" s="249"/>
      <c r="W1206" s="249"/>
      <c r="X1206" s="249"/>
      <c r="Y1206" s="249"/>
      <c r="Z1206" s="249"/>
      <c r="AA1206" s="249"/>
      <c r="AB1206" s="198"/>
    </row>
    <row r="1207" spans="1:28" s="220" customFormat="1" ht="12.75">
      <c r="A1207" s="251"/>
      <c r="B1207" s="249"/>
      <c r="C1207" s="249"/>
      <c r="D1207" s="249"/>
      <c r="E1207" s="249"/>
      <c r="F1207" s="143"/>
      <c r="G1207" s="143"/>
      <c r="H1207" s="143"/>
      <c r="I1207" s="143"/>
      <c r="J1207" s="143"/>
      <c r="K1207" s="143"/>
      <c r="L1207" s="143"/>
      <c r="M1207" s="143"/>
      <c r="N1207" s="143"/>
      <c r="O1207" s="143"/>
      <c r="P1207" s="249"/>
      <c r="Q1207" s="249"/>
      <c r="R1207" s="249"/>
      <c r="S1207" s="250"/>
      <c r="T1207" s="249"/>
      <c r="U1207" s="249"/>
      <c r="V1207" s="249"/>
      <c r="W1207" s="249"/>
      <c r="X1207" s="249"/>
      <c r="Y1207" s="249"/>
      <c r="Z1207" s="249"/>
      <c r="AA1207" s="249"/>
      <c r="AB1207" s="198"/>
    </row>
    <row r="1208" spans="1:28" s="220" customFormat="1" ht="12.75">
      <c r="A1208" s="251"/>
      <c r="B1208" s="249"/>
      <c r="C1208" s="249"/>
      <c r="D1208" s="249"/>
      <c r="E1208" s="249"/>
      <c r="F1208" s="143"/>
      <c r="G1208" s="143"/>
      <c r="H1208" s="143"/>
      <c r="I1208" s="143"/>
      <c r="J1208" s="143"/>
      <c r="K1208" s="143"/>
      <c r="L1208" s="143"/>
      <c r="M1208" s="143"/>
      <c r="N1208" s="143"/>
      <c r="O1208" s="143"/>
      <c r="P1208" s="249"/>
      <c r="Q1208" s="249"/>
      <c r="R1208" s="249"/>
      <c r="S1208" s="250"/>
      <c r="T1208" s="249"/>
      <c r="U1208" s="249"/>
      <c r="V1208" s="249"/>
      <c r="W1208" s="249"/>
      <c r="X1208" s="249"/>
      <c r="Y1208" s="249"/>
      <c r="Z1208" s="249"/>
      <c r="AA1208" s="249"/>
      <c r="AB1208" s="198"/>
    </row>
    <row r="1209" spans="1:28" s="220" customFormat="1" ht="12.75">
      <c r="A1209" s="251"/>
      <c r="B1209" s="249"/>
      <c r="C1209" s="249"/>
      <c r="D1209" s="249"/>
      <c r="E1209" s="249"/>
      <c r="F1209" s="143"/>
      <c r="G1209" s="143"/>
      <c r="H1209" s="143"/>
      <c r="I1209" s="143"/>
      <c r="J1209" s="143"/>
      <c r="K1209" s="143"/>
      <c r="L1209" s="143"/>
      <c r="M1209" s="143"/>
      <c r="N1209" s="143"/>
      <c r="O1209" s="143"/>
      <c r="P1209" s="249"/>
      <c r="Q1209" s="249"/>
      <c r="R1209" s="249"/>
      <c r="S1209" s="250"/>
      <c r="T1209" s="249"/>
      <c r="U1209" s="249"/>
      <c r="V1209" s="249"/>
      <c r="W1209" s="249"/>
      <c r="X1209" s="249"/>
      <c r="Y1209" s="249"/>
      <c r="Z1209" s="249"/>
      <c r="AA1209" s="249"/>
      <c r="AB1209" s="198"/>
    </row>
    <row r="1210" spans="1:28" s="220" customFormat="1" ht="12.75">
      <c r="A1210" s="251"/>
      <c r="B1210" s="249"/>
      <c r="C1210" s="249"/>
      <c r="D1210" s="249"/>
      <c r="E1210" s="249"/>
      <c r="F1210" s="143"/>
      <c r="G1210" s="143"/>
      <c r="H1210" s="143"/>
      <c r="I1210" s="143"/>
      <c r="J1210" s="143"/>
      <c r="K1210" s="143"/>
      <c r="L1210" s="143"/>
      <c r="M1210" s="143"/>
      <c r="N1210" s="143"/>
      <c r="O1210" s="143"/>
      <c r="P1210" s="249"/>
      <c r="Q1210" s="249"/>
      <c r="R1210" s="249"/>
      <c r="S1210" s="250"/>
      <c r="T1210" s="249"/>
      <c r="U1210" s="249"/>
      <c r="V1210" s="249"/>
      <c r="W1210" s="249"/>
      <c r="X1210" s="249"/>
      <c r="Y1210" s="249"/>
      <c r="Z1210" s="249"/>
      <c r="AA1210" s="249"/>
      <c r="AB1210" s="198"/>
    </row>
    <row r="1211" spans="1:28" s="220" customFormat="1" ht="12.75">
      <c r="A1211" s="251"/>
      <c r="B1211" s="249"/>
      <c r="C1211" s="249"/>
      <c r="D1211" s="249"/>
      <c r="E1211" s="249"/>
      <c r="F1211" s="143"/>
      <c r="G1211" s="143"/>
      <c r="H1211" s="143"/>
      <c r="I1211" s="143"/>
      <c r="J1211" s="143"/>
      <c r="K1211" s="143"/>
      <c r="L1211" s="143"/>
      <c r="M1211" s="143"/>
      <c r="N1211" s="143"/>
      <c r="O1211" s="143"/>
      <c r="P1211" s="249"/>
      <c r="Q1211" s="249"/>
      <c r="R1211" s="249"/>
      <c r="S1211" s="250"/>
      <c r="T1211" s="249"/>
      <c r="U1211" s="249"/>
      <c r="V1211" s="249"/>
      <c r="W1211" s="249"/>
      <c r="X1211" s="249"/>
      <c r="Y1211" s="249"/>
      <c r="Z1211" s="249"/>
      <c r="AA1211" s="249"/>
      <c r="AB1211" s="198"/>
    </row>
    <row r="1212" spans="1:28" s="220" customFormat="1" ht="12.75">
      <c r="A1212" s="251"/>
      <c r="B1212" s="249"/>
      <c r="C1212" s="249"/>
      <c r="D1212" s="249"/>
      <c r="E1212" s="249"/>
      <c r="F1212" s="143"/>
      <c r="G1212" s="143"/>
      <c r="H1212" s="143"/>
      <c r="I1212" s="143"/>
      <c r="J1212" s="143"/>
      <c r="K1212" s="143"/>
      <c r="L1212" s="143"/>
      <c r="M1212" s="143"/>
      <c r="N1212" s="143"/>
      <c r="O1212" s="143"/>
      <c r="P1212" s="249"/>
      <c r="Q1212" s="249"/>
      <c r="R1212" s="249"/>
      <c r="S1212" s="250"/>
      <c r="T1212" s="249"/>
      <c r="U1212" s="249"/>
      <c r="V1212" s="249"/>
      <c r="W1212" s="249"/>
      <c r="X1212" s="249"/>
      <c r="Y1212" s="249"/>
      <c r="Z1212" s="249"/>
      <c r="AA1212" s="249"/>
      <c r="AB1212" s="198"/>
    </row>
    <row r="1213" spans="1:28" s="220" customFormat="1" ht="12.75">
      <c r="A1213" s="251"/>
      <c r="B1213" s="249"/>
      <c r="C1213" s="249"/>
      <c r="D1213" s="249"/>
      <c r="E1213" s="249"/>
      <c r="F1213" s="143"/>
      <c r="G1213" s="143"/>
      <c r="H1213" s="143"/>
      <c r="I1213" s="143"/>
      <c r="J1213" s="143"/>
      <c r="K1213" s="143"/>
      <c r="L1213" s="143"/>
      <c r="M1213" s="143"/>
      <c r="N1213" s="143"/>
      <c r="O1213" s="143"/>
      <c r="P1213" s="249"/>
      <c r="Q1213" s="249"/>
      <c r="R1213" s="249"/>
      <c r="S1213" s="250"/>
      <c r="T1213" s="249"/>
      <c r="U1213" s="249"/>
      <c r="V1213" s="249"/>
      <c r="W1213" s="249"/>
      <c r="X1213" s="249"/>
      <c r="Y1213" s="249"/>
      <c r="Z1213" s="249"/>
      <c r="AA1213" s="249"/>
      <c r="AB1213" s="198"/>
    </row>
    <row r="1214" spans="1:28" s="220" customFormat="1" ht="12.75">
      <c r="A1214" s="251"/>
      <c r="B1214" s="249"/>
      <c r="C1214" s="249"/>
      <c r="D1214" s="249"/>
      <c r="E1214" s="249"/>
      <c r="F1214" s="143"/>
      <c r="G1214" s="143"/>
      <c r="H1214" s="143"/>
      <c r="I1214" s="143"/>
      <c r="J1214" s="143"/>
      <c r="K1214" s="143"/>
      <c r="L1214" s="143"/>
      <c r="M1214" s="143"/>
      <c r="N1214" s="143"/>
      <c r="O1214" s="143"/>
      <c r="P1214" s="249"/>
      <c r="Q1214" s="249"/>
      <c r="R1214" s="249"/>
      <c r="S1214" s="250"/>
      <c r="T1214" s="249"/>
      <c r="U1214" s="249"/>
      <c r="V1214" s="249"/>
      <c r="W1214" s="249"/>
      <c r="X1214" s="249"/>
      <c r="Y1214" s="249"/>
      <c r="Z1214" s="249"/>
      <c r="AA1214" s="249"/>
      <c r="AB1214" s="198"/>
    </row>
    <row r="1215" spans="1:28" s="220" customFormat="1" ht="12.75">
      <c r="A1215" s="251"/>
      <c r="B1215" s="249"/>
      <c r="C1215" s="249"/>
      <c r="D1215" s="249"/>
      <c r="E1215" s="249"/>
      <c r="F1215" s="143"/>
      <c r="G1215" s="143"/>
      <c r="H1215" s="143"/>
      <c r="I1215" s="143"/>
      <c r="J1215" s="143"/>
      <c r="K1215" s="143"/>
      <c r="L1215" s="143"/>
      <c r="M1215" s="143"/>
      <c r="N1215" s="143"/>
      <c r="O1215" s="143"/>
      <c r="P1215" s="249"/>
      <c r="Q1215" s="249"/>
      <c r="R1215" s="249"/>
      <c r="S1215" s="250"/>
      <c r="T1215" s="249"/>
      <c r="U1215" s="249"/>
      <c r="V1215" s="249"/>
      <c r="W1215" s="249"/>
      <c r="X1215" s="249"/>
      <c r="Y1215" s="249"/>
      <c r="Z1215" s="249"/>
      <c r="AA1215" s="249"/>
      <c r="AB1215" s="198"/>
    </row>
    <row r="1216" spans="1:28" s="220" customFormat="1" ht="12.75">
      <c r="A1216" s="251"/>
      <c r="B1216" s="249"/>
      <c r="C1216" s="249"/>
      <c r="D1216" s="249"/>
      <c r="E1216" s="249"/>
      <c r="F1216" s="143"/>
      <c r="G1216" s="143"/>
      <c r="H1216" s="143"/>
      <c r="I1216" s="143"/>
      <c r="J1216" s="143"/>
      <c r="K1216" s="143"/>
      <c r="L1216" s="143"/>
      <c r="M1216" s="143"/>
      <c r="N1216" s="143"/>
      <c r="O1216" s="143"/>
      <c r="P1216" s="249"/>
      <c r="Q1216" s="249"/>
      <c r="R1216" s="249"/>
      <c r="S1216" s="250"/>
      <c r="T1216" s="249"/>
      <c r="U1216" s="249"/>
      <c r="V1216" s="249"/>
      <c r="W1216" s="249"/>
      <c r="X1216" s="249"/>
      <c r="Y1216" s="249"/>
      <c r="Z1216" s="249"/>
      <c r="AA1216" s="249"/>
      <c r="AB1216" s="198"/>
    </row>
    <row r="1217" spans="1:28" s="220" customFormat="1" ht="12.75">
      <c r="A1217" s="251"/>
      <c r="B1217" s="249"/>
      <c r="C1217" s="249"/>
      <c r="D1217" s="249"/>
      <c r="E1217" s="249"/>
      <c r="F1217" s="143"/>
      <c r="G1217" s="143"/>
      <c r="H1217" s="143"/>
      <c r="I1217" s="143"/>
      <c r="J1217" s="143"/>
      <c r="K1217" s="143"/>
      <c r="L1217" s="143"/>
      <c r="M1217" s="143"/>
      <c r="N1217" s="143"/>
      <c r="O1217" s="143"/>
      <c r="P1217" s="249"/>
      <c r="Q1217" s="249"/>
      <c r="R1217" s="249"/>
      <c r="S1217" s="250"/>
      <c r="T1217" s="249"/>
      <c r="U1217" s="249"/>
      <c r="V1217" s="249"/>
      <c r="W1217" s="249"/>
      <c r="X1217" s="249"/>
      <c r="Y1217" s="249"/>
      <c r="Z1217" s="249"/>
      <c r="AA1217" s="249"/>
      <c r="AB1217" s="198"/>
    </row>
    <row r="1218" spans="1:28" s="220" customFormat="1" ht="12.75">
      <c r="A1218" s="251"/>
      <c r="B1218" s="249"/>
      <c r="C1218" s="249"/>
      <c r="D1218" s="249"/>
      <c r="E1218" s="249"/>
      <c r="F1218" s="143"/>
      <c r="G1218" s="143"/>
      <c r="H1218" s="143"/>
      <c r="I1218" s="143"/>
      <c r="J1218" s="143"/>
      <c r="K1218" s="143"/>
      <c r="L1218" s="143"/>
      <c r="M1218" s="143"/>
      <c r="N1218" s="143"/>
      <c r="O1218" s="143"/>
      <c r="P1218" s="249"/>
      <c r="Q1218" s="249"/>
      <c r="R1218" s="249"/>
      <c r="S1218" s="250"/>
      <c r="T1218" s="249"/>
      <c r="U1218" s="249"/>
      <c r="V1218" s="249"/>
      <c r="W1218" s="249"/>
      <c r="X1218" s="249"/>
      <c r="Y1218" s="249"/>
      <c r="Z1218" s="249"/>
      <c r="AA1218" s="249"/>
      <c r="AB1218" s="198"/>
    </row>
    <row r="1219" spans="1:28" s="220" customFormat="1" ht="12.75">
      <c r="A1219" s="251"/>
      <c r="B1219" s="249"/>
      <c r="C1219" s="249"/>
      <c r="D1219" s="249"/>
      <c r="E1219" s="249"/>
      <c r="F1219" s="143"/>
      <c r="G1219" s="143"/>
      <c r="H1219" s="143"/>
      <c r="I1219" s="143"/>
      <c r="J1219" s="143"/>
      <c r="K1219" s="143"/>
      <c r="L1219" s="143"/>
      <c r="M1219" s="143"/>
      <c r="N1219" s="143"/>
      <c r="O1219" s="143"/>
      <c r="P1219" s="249"/>
      <c r="Q1219" s="249"/>
      <c r="R1219" s="249"/>
      <c r="S1219" s="250"/>
      <c r="T1219" s="249"/>
      <c r="U1219" s="249"/>
      <c r="V1219" s="249"/>
      <c r="W1219" s="249"/>
      <c r="X1219" s="249"/>
      <c r="Y1219" s="249"/>
      <c r="Z1219" s="249"/>
      <c r="AA1219" s="249"/>
      <c r="AB1219" s="198"/>
    </row>
    <row r="1220" spans="1:28" s="220" customFormat="1" ht="12.75">
      <c r="A1220" s="251"/>
      <c r="B1220" s="249"/>
      <c r="C1220" s="249"/>
      <c r="D1220" s="249"/>
      <c r="E1220" s="249"/>
      <c r="F1220" s="143"/>
      <c r="G1220" s="143"/>
      <c r="H1220" s="143"/>
      <c r="I1220" s="143"/>
      <c r="J1220" s="143"/>
      <c r="K1220" s="143"/>
      <c r="L1220" s="143"/>
      <c r="M1220" s="143"/>
      <c r="N1220" s="143"/>
      <c r="O1220" s="143"/>
      <c r="P1220" s="249"/>
      <c r="Q1220" s="249"/>
      <c r="R1220" s="249"/>
      <c r="S1220" s="250"/>
      <c r="T1220" s="249"/>
      <c r="U1220" s="249"/>
      <c r="V1220" s="249"/>
      <c r="W1220" s="249"/>
      <c r="X1220" s="249"/>
      <c r="Y1220" s="249"/>
      <c r="Z1220" s="249"/>
      <c r="AA1220" s="249"/>
      <c r="AB1220" s="198"/>
    </row>
    <row r="1221" spans="1:28" s="220" customFormat="1" ht="12.75">
      <c r="A1221" s="251"/>
      <c r="B1221" s="249"/>
      <c r="C1221" s="249"/>
      <c r="D1221" s="249"/>
      <c r="E1221" s="249"/>
      <c r="F1221" s="143"/>
      <c r="G1221" s="143"/>
      <c r="H1221" s="143"/>
      <c r="I1221" s="143"/>
      <c r="J1221" s="143"/>
      <c r="K1221" s="143"/>
      <c r="L1221" s="143"/>
      <c r="M1221" s="143"/>
      <c r="N1221" s="143"/>
      <c r="O1221" s="143"/>
      <c r="P1221" s="249"/>
      <c r="Q1221" s="249"/>
      <c r="R1221" s="249"/>
      <c r="S1221" s="250"/>
      <c r="T1221" s="249"/>
      <c r="U1221" s="249"/>
      <c r="V1221" s="249"/>
      <c r="W1221" s="249"/>
      <c r="X1221" s="249"/>
      <c r="Y1221" s="249"/>
      <c r="Z1221" s="249"/>
      <c r="AA1221" s="249"/>
      <c r="AB1221" s="198"/>
    </row>
    <row r="1222" spans="1:28" s="220" customFormat="1" ht="12.75">
      <c r="A1222" s="251"/>
      <c r="B1222" s="249"/>
      <c r="C1222" s="249"/>
      <c r="D1222" s="249"/>
      <c r="E1222" s="249"/>
      <c r="F1222" s="143"/>
      <c r="G1222" s="143"/>
      <c r="H1222" s="143"/>
      <c r="I1222" s="143"/>
      <c r="J1222" s="143"/>
      <c r="K1222" s="143"/>
      <c r="L1222" s="143"/>
      <c r="M1222" s="143"/>
      <c r="N1222" s="143"/>
      <c r="O1222" s="143"/>
      <c r="P1222" s="249"/>
      <c r="Q1222" s="249"/>
      <c r="R1222" s="249"/>
      <c r="S1222" s="250"/>
      <c r="T1222" s="249"/>
      <c r="U1222" s="249"/>
      <c r="V1222" s="249"/>
      <c r="W1222" s="249"/>
      <c r="X1222" s="249"/>
      <c r="Y1222" s="249"/>
      <c r="Z1222" s="249"/>
      <c r="AA1222" s="249"/>
      <c r="AB1222" s="198"/>
    </row>
    <row r="1223" spans="1:28" s="220" customFormat="1" ht="12.75">
      <c r="A1223" s="251"/>
      <c r="B1223" s="249"/>
      <c r="C1223" s="249"/>
      <c r="D1223" s="249"/>
      <c r="E1223" s="249"/>
      <c r="F1223" s="143"/>
      <c r="G1223" s="143"/>
      <c r="H1223" s="143"/>
      <c r="I1223" s="143"/>
      <c r="J1223" s="143"/>
      <c r="K1223" s="143"/>
      <c r="L1223" s="143"/>
      <c r="M1223" s="143"/>
      <c r="N1223" s="143"/>
      <c r="O1223" s="143"/>
      <c r="P1223" s="249"/>
      <c r="Q1223" s="249"/>
      <c r="R1223" s="249"/>
      <c r="S1223" s="250"/>
      <c r="T1223" s="249"/>
      <c r="U1223" s="249"/>
      <c r="V1223" s="249"/>
      <c r="W1223" s="249"/>
      <c r="X1223" s="249"/>
      <c r="Y1223" s="249"/>
      <c r="Z1223" s="249"/>
      <c r="AA1223" s="249"/>
      <c r="AB1223" s="198"/>
    </row>
    <row r="1224" spans="1:28" s="220" customFormat="1" ht="12.75">
      <c r="A1224" s="251"/>
      <c r="B1224" s="249"/>
      <c r="C1224" s="249"/>
      <c r="D1224" s="249"/>
      <c r="E1224" s="249"/>
      <c r="F1224" s="143"/>
      <c r="G1224" s="143"/>
      <c r="H1224" s="143"/>
      <c r="I1224" s="143"/>
      <c r="J1224" s="143"/>
      <c r="K1224" s="143"/>
      <c r="L1224" s="143"/>
      <c r="M1224" s="143"/>
      <c r="N1224" s="143"/>
      <c r="O1224" s="143"/>
      <c r="P1224" s="249"/>
      <c r="Q1224" s="249"/>
      <c r="R1224" s="249"/>
      <c r="S1224" s="250"/>
      <c r="T1224" s="249"/>
      <c r="U1224" s="249"/>
      <c r="V1224" s="249"/>
      <c r="W1224" s="249"/>
      <c r="X1224" s="249"/>
      <c r="Y1224" s="249"/>
      <c r="Z1224" s="249"/>
      <c r="AA1224" s="249"/>
      <c r="AB1224" s="198"/>
    </row>
    <row r="1225" spans="1:28" s="220" customFormat="1" ht="12.75">
      <c r="A1225" s="251"/>
      <c r="B1225" s="249"/>
      <c r="C1225" s="249"/>
      <c r="D1225" s="249"/>
      <c r="E1225" s="249"/>
      <c r="F1225" s="143"/>
      <c r="G1225" s="143"/>
      <c r="H1225" s="143"/>
      <c r="I1225" s="143"/>
      <c r="J1225" s="143"/>
      <c r="K1225" s="143"/>
      <c r="L1225" s="143"/>
      <c r="M1225" s="143"/>
      <c r="N1225" s="143"/>
      <c r="O1225" s="143"/>
      <c r="P1225" s="249"/>
      <c r="Q1225" s="249"/>
      <c r="R1225" s="249"/>
      <c r="S1225" s="250"/>
      <c r="T1225" s="249"/>
      <c r="U1225" s="249"/>
      <c r="V1225" s="249"/>
      <c r="W1225" s="249"/>
      <c r="X1225" s="249"/>
      <c r="Y1225" s="249"/>
      <c r="Z1225" s="249"/>
      <c r="AA1225" s="249"/>
      <c r="AB1225" s="198"/>
    </row>
    <row r="1226" spans="1:28" s="220" customFormat="1" ht="12.75">
      <c r="A1226" s="251"/>
      <c r="B1226" s="249"/>
      <c r="C1226" s="249"/>
      <c r="D1226" s="249"/>
      <c r="E1226" s="249"/>
      <c r="F1226" s="143"/>
      <c r="G1226" s="143"/>
      <c r="H1226" s="143"/>
      <c r="I1226" s="143"/>
      <c r="J1226" s="143"/>
      <c r="K1226" s="143"/>
      <c r="L1226" s="143"/>
      <c r="M1226" s="143"/>
      <c r="N1226" s="143"/>
      <c r="O1226" s="143"/>
      <c r="P1226" s="249"/>
      <c r="Q1226" s="249"/>
      <c r="R1226" s="249"/>
      <c r="S1226" s="250"/>
      <c r="T1226" s="249"/>
      <c r="U1226" s="249"/>
      <c r="V1226" s="249"/>
      <c r="W1226" s="249"/>
      <c r="X1226" s="249"/>
      <c r="Y1226" s="249"/>
      <c r="Z1226" s="249"/>
      <c r="AA1226" s="249"/>
      <c r="AB1226" s="198"/>
    </row>
    <row r="1227" spans="1:28" s="220" customFormat="1" ht="12.75">
      <c r="A1227" s="251"/>
      <c r="B1227" s="249"/>
      <c r="C1227" s="249"/>
      <c r="D1227" s="249"/>
      <c r="E1227" s="249"/>
      <c r="F1227" s="143"/>
      <c r="G1227" s="143"/>
      <c r="H1227" s="143"/>
      <c r="I1227" s="143"/>
      <c r="J1227" s="143"/>
      <c r="K1227" s="143"/>
      <c r="L1227" s="143"/>
      <c r="M1227" s="143"/>
      <c r="N1227" s="143"/>
      <c r="O1227" s="143"/>
      <c r="P1227" s="249"/>
      <c r="Q1227" s="249"/>
      <c r="R1227" s="249"/>
      <c r="S1227" s="250"/>
      <c r="T1227" s="249"/>
      <c r="U1227" s="249"/>
      <c r="V1227" s="249"/>
      <c r="W1227" s="249"/>
      <c r="X1227" s="249"/>
      <c r="Y1227" s="249"/>
      <c r="Z1227" s="249"/>
      <c r="AA1227" s="249"/>
      <c r="AB1227" s="198"/>
    </row>
    <row r="1228" spans="1:28" s="220" customFormat="1" ht="12.75">
      <c r="A1228" s="251"/>
      <c r="B1228" s="249"/>
      <c r="C1228" s="249"/>
      <c r="D1228" s="249"/>
      <c r="E1228" s="249"/>
      <c r="F1228" s="143"/>
      <c r="G1228" s="143"/>
      <c r="H1228" s="143"/>
      <c r="I1228" s="143"/>
      <c r="J1228" s="143"/>
      <c r="K1228" s="143"/>
      <c r="L1228" s="143"/>
      <c r="M1228" s="143"/>
      <c r="N1228" s="143"/>
      <c r="O1228" s="143"/>
      <c r="P1228" s="249"/>
      <c r="Q1228" s="249"/>
      <c r="R1228" s="249"/>
      <c r="S1228" s="250"/>
      <c r="T1228" s="249"/>
      <c r="U1228" s="249"/>
      <c r="V1228" s="249"/>
      <c r="W1228" s="249"/>
      <c r="X1228" s="249"/>
      <c r="Y1228" s="249"/>
      <c r="Z1228" s="249"/>
      <c r="AA1228" s="249"/>
      <c r="AB1228" s="198"/>
    </row>
    <row r="1229" spans="1:28" s="220" customFormat="1" ht="12.75">
      <c r="A1229" s="251"/>
      <c r="B1229" s="249"/>
      <c r="C1229" s="249"/>
      <c r="D1229" s="249"/>
      <c r="E1229" s="249"/>
      <c r="F1229" s="143"/>
      <c r="G1229" s="143"/>
      <c r="H1229" s="143"/>
      <c r="I1229" s="143"/>
      <c r="J1229" s="143"/>
      <c r="K1229" s="143"/>
      <c r="L1229" s="143"/>
      <c r="M1229" s="143"/>
      <c r="N1229" s="143"/>
      <c r="O1229" s="143"/>
      <c r="P1229" s="249"/>
      <c r="Q1229" s="249"/>
      <c r="R1229" s="249"/>
      <c r="S1229" s="250"/>
      <c r="T1229" s="249"/>
      <c r="U1229" s="249"/>
      <c r="V1229" s="249"/>
      <c r="W1229" s="249"/>
      <c r="X1229" s="249"/>
      <c r="Y1229" s="249"/>
      <c r="Z1229" s="249"/>
      <c r="AA1229" s="249"/>
      <c r="AB1229" s="198"/>
    </row>
    <row r="1230" spans="1:28" s="220" customFormat="1" ht="12.75">
      <c r="A1230" s="251"/>
      <c r="B1230" s="249"/>
      <c r="C1230" s="249"/>
      <c r="D1230" s="249"/>
      <c r="E1230" s="249"/>
      <c r="F1230" s="143"/>
      <c r="G1230" s="143"/>
      <c r="H1230" s="143"/>
      <c r="I1230" s="143"/>
      <c r="J1230" s="143"/>
      <c r="K1230" s="143"/>
      <c r="L1230" s="143"/>
      <c r="M1230" s="143"/>
      <c r="N1230" s="143"/>
      <c r="O1230" s="143"/>
      <c r="P1230" s="249"/>
      <c r="Q1230" s="249"/>
      <c r="R1230" s="249"/>
      <c r="S1230" s="250"/>
      <c r="T1230" s="249"/>
      <c r="U1230" s="249"/>
      <c r="V1230" s="249"/>
      <c r="W1230" s="249"/>
      <c r="X1230" s="249"/>
      <c r="Y1230" s="249"/>
      <c r="Z1230" s="249"/>
      <c r="AA1230" s="249"/>
      <c r="AB1230" s="198"/>
    </row>
    <row r="1231" spans="1:28" s="220" customFormat="1" ht="12.75">
      <c r="A1231" s="251"/>
      <c r="B1231" s="249"/>
      <c r="C1231" s="249"/>
      <c r="D1231" s="249"/>
      <c r="E1231" s="249"/>
      <c r="F1231" s="143"/>
      <c r="G1231" s="143"/>
      <c r="H1231" s="143"/>
      <c r="I1231" s="143"/>
      <c r="J1231" s="143"/>
      <c r="K1231" s="143"/>
      <c r="L1231" s="143"/>
      <c r="M1231" s="143"/>
      <c r="N1231" s="143"/>
      <c r="O1231" s="143"/>
      <c r="P1231" s="249"/>
      <c r="Q1231" s="249"/>
      <c r="R1231" s="249"/>
      <c r="S1231" s="250"/>
      <c r="T1231" s="249"/>
      <c r="U1231" s="249"/>
      <c r="V1231" s="249"/>
      <c r="W1231" s="249"/>
      <c r="X1231" s="249"/>
      <c r="Y1231" s="249"/>
      <c r="Z1231" s="249"/>
      <c r="AA1231" s="249"/>
      <c r="AB1231" s="198"/>
    </row>
    <row r="1232" spans="1:28" s="220" customFormat="1" ht="12.75">
      <c r="A1232" s="251"/>
      <c r="B1232" s="249"/>
      <c r="C1232" s="249"/>
      <c r="D1232" s="249"/>
      <c r="E1232" s="249"/>
      <c r="F1232" s="143"/>
      <c r="G1232" s="143"/>
      <c r="H1232" s="143"/>
      <c r="I1232" s="143"/>
      <c r="J1232" s="143"/>
      <c r="K1232" s="143"/>
      <c r="L1232" s="143"/>
      <c r="M1232" s="143"/>
      <c r="N1232" s="143"/>
      <c r="O1232" s="143"/>
      <c r="P1232" s="249"/>
      <c r="Q1232" s="249"/>
      <c r="R1232" s="249"/>
      <c r="S1232" s="250"/>
      <c r="T1232" s="249"/>
      <c r="U1232" s="249"/>
      <c r="V1232" s="249"/>
      <c r="W1232" s="249"/>
      <c r="X1232" s="249"/>
      <c r="Y1232" s="249"/>
      <c r="Z1232" s="249"/>
      <c r="AA1232" s="249"/>
      <c r="AB1232" s="198"/>
    </row>
    <row r="1233" spans="1:28" s="220" customFormat="1" ht="12.75">
      <c r="A1233" s="251"/>
      <c r="B1233" s="249"/>
      <c r="C1233" s="249"/>
      <c r="D1233" s="249"/>
      <c r="E1233" s="249"/>
      <c r="F1233" s="143"/>
      <c r="G1233" s="143"/>
      <c r="H1233" s="143"/>
      <c r="I1233" s="143"/>
      <c r="J1233" s="143"/>
      <c r="K1233" s="143"/>
      <c r="L1233" s="143"/>
      <c r="M1233" s="143"/>
      <c r="N1233" s="143"/>
      <c r="O1233" s="143"/>
      <c r="P1233" s="249"/>
      <c r="Q1233" s="249"/>
      <c r="R1233" s="249"/>
      <c r="S1233" s="250"/>
      <c r="T1233" s="249"/>
      <c r="U1233" s="249"/>
      <c r="V1233" s="249"/>
      <c r="W1233" s="249"/>
      <c r="X1233" s="249"/>
      <c r="Y1233" s="249"/>
      <c r="Z1233" s="249"/>
      <c r="AA1233" s="249"/>
      <c r="AB1233" s="198"/>
    </row>
    <row r="1234" spans="1:28" s="220" customFormat="1" ht="12.75">
      <c r="A1234" s="251"/>
      <c r="B1234" s="249"/>
      <c r="C1234" s="249"/>
      <c r="D1234" s="249"/>
      <c r="E1234" s="249"/>
      <c r="F1234" s="143"/>
      <c r="G1234" s="143"/>
      <c r="H1234" s="143"/>
      <c r="I1234" s="143"/>
      <c r="J1234" s="143"/>
      <c r="K1234" s="143"/>
      <c r="L1234" s="143"/>
      <c r="M1234" s="143"/>
      <c r="N1234" s="143"/>
      <c r="O1234" s="143"/>
      <c r="P1234" s="249"/>
      <c r="Q1234" s="249"/>
      <c r="R1234" s="249"/>
      <c r="S1234" s="250"/>
      <c r="T1234" s="249"/>
      <c r="U1234" s="249"/>
      <c r="V1234" s="249"/>
      <c r="W1234" s="249"/>
      <c r="X1234" s="249"/>
      <c r="Y1234" s="249"/>
      <c r="Z1234" s="249"/>
      <c r="AA1234" s="249"/>
      <c r="AB1234" s="198"/>
    </row>
    <row r="1235" spans="1:28" s="220" customFormat="1" ht="12.75">
      <c r="A1235" s="251"/>
      <c r="B1235" s="249"/>
      <c r="C1235" s="249"/>
      <c r="D1235" s="249"/>
      <c r="E1235" s="249"/>
      <c r="F1235" s="143"/>
      <c r="G1235" s="143"/>
      <c r="H1235" s="143"/>
      <c r="I1235" s="143"/>
      <c r="J1235" s="143"/>
      <c r="K1235" s="143"/>
      <c r="L1235" s="143"/>
      <c r="M1235" s="143"/>
      <c r="N1235" s="143"/>
      <c r="O1235" s="143"/>
      <c r="P1235" s="249"/>
      <c r="Q1235" s="249"/>
      <c r="R1235" s="249"/>
      <c r="S1235" s="250"/>
      <c r="T1235" s="249"/>
      <c r="U1235" s="249"/>
      <c r="V1235" s="249"/>
      <c r="W1235" s="249"/>
      <c r="X1235" s="249"/>
      <c r="Y1235" s="249"/>
      <c r="Z1235" s="249"/>
      <c r="AA1235" s="249"/>
      <c r="AB1235" s="198"/>
    </row>
    <row r="1236" spans="1:28" s="220" customFormat="1" ht="12.75">
      <c r="A1236" s="251"/>
      <c r="B1236" s="249"/>
      <c r="C1236" s="249"/>
      <c r="D1236" s="249"/>
      <c r="E1236" s="249"/>
      <c r="F1236" s="143"/>
      <c r="G1236" s="143"/>
      <c r="H1236" s="143"/>
      <c r="I1236" s="143"/>
      <c r="J1236" s="143"/>
      <c r="K1236" s="143"/>
      <c r="L1236" s="143"/>
      <c r="M1236" s="143"/>
      <c r="N1236" s="143"/>
      <c r="O1236" s="143"/>
      <c r="P1236" s="249"/>
      <c r="Q1236" s="249"/>
      <c r="R1236" s="249"/>
      <c r="S1236" s="250"/>
      <c r="T1236" s="249"/>
      <c r="U1236" s="249"/>
      <c r="V1236" s="249"/>
      <c r="W1236" s="249"/>
      <c r="X1236" s="249"/>
      <c r="Y1236" s="249"/>
      <c r="Z1236" s="249"/>
      <c r="AA1236" s="249"/>
      <c r="AB1236" s="198"/>
    </row>
    <row r="1237" spans="1:28" s="220" customFormat="1" ht="12.75">
      <c r="A1237" s="251"/>
      <c r="B1237" s="249"/>
      <c r="C1237" s="249"/>
      <c r="D1237" s="249"/>
      <c r="E1237" s="249"/>
      <c r="F1237" s="143"/>
      <c r="G1237" s="143"/>
      <c r="H1237" s="143"/>
      <c r="I1237" s="143"/>
      <c r="J1237" s="143"/>
      <c r="K1237" s="143"/>
      <c r="L1237" s="143"/>
      <c r="M1237" s="143"/>
      <c r="N1237" s="143"/>
      <c r="O1237" s="143"/>
      <c r="P1237" s="249"/>
      <c r="Q1237" s="249"/>
      <c r="R1237" s="249"/>
      <c r="S1237" s="250"/>
      <c r="T1237" s="249"/>
      <c r="U1237" s="249"/>
      <c r="V1237" s="249"/>
      <c r="W1237" s="249"/>
      <c r="X1237" s="249"/>
      <c r="Y1237" s="249"/>
      <c r="Z1237" s="249"/>
      <c r="AA1237" s="249"/>
      <c r="AB1237" s="198"/>
    </row>
    <row r="1238" spans="1:28" s="220" customFormat="1" ht="12.75">
      <c r="A1238" s="251"/>
      <c r="B1238" s="249"/>
      <c r="C1238" s="249"/>
      <c r="D1238" s="249"/>
      <c r="E1238" s="249"/>
      <c r="F1238" s="143"/>
      <c r="G1238" s="143"/>
      <c r="H1238" s="143"/>
      <c r="I1238" s="143"/>
      <c r="J1238" s="143"/>
      <c r="K1238" s="143"/>
      <c r="L1238" s="143"/>
      <c r="M1238" s="143"/>
      <c r="N1238" s="143"/>
      <c r="O1238" s="143"/>
      <c r="P1238" s="249"/>
      <c r="Q1238" s="249"/>
      <c r="R1238" s="249"/>
      <c r="S1238" s="250"/>
      <c r="T1238" s="249"/>
      <c r="U1238" s="249"/>
      <c r="V1238" s="249"/>
      <c r="W1238" s="249"/>
      <c r="X1238" s="249"/>
      <c r="Y1238" s="249"/>
      <c r="Z1238" s="249"/>
      <c r="AA1238" s="249"/>
      <c r="AB1238" s="198"/>
    </row>
    <row r="1239" spans="1:28" s="220" customFormat="1" ht="12.75">
      <c r="A1239" s="251"/>
      <c r="B1239" s="249"/>
      <c r="C1239" s="249"/>
      <c r="D1239" s="249"/>
      <c r="E1239" s="249"/>
      <c r="F1239" s="143"/>
      <c r="G1239" s="143"/>
      <c r="H1239" s="143"/>
      <c r="I1239" s="143"/>
      <c r="J1239" s="143"/>
      <c r="K1239" s="143"/>
      <c r="L1239" s="143"/>
      <c r="M1239" s="143"/>
      <c r="N1239" s="143"/>
      <c r="O1239" s="143"/>
      <c r="P1239" s="249"/>
      <c r="Q1239" s="249"/>
      <c r="R1239" s="249"/>
      <c r="S1239" s="250"/>
      <c r="T1239" s="249"/>
      <c r="U1239" s="249"/>
      <c r="V1239" s="249"/>
      <c r="W1239" s="249"/>
      <c r="X1239" s="249"/>
      <c r="Y1239" s="249"/>
      <c r="Z1239" s="249"/>
      <c r="AA1239" s="249"/>
      <c r="AB1239" s="198"/>
    </row>
    <row r="1240" spans="1:28" s="220" customFormat="1" ht="12.75">
      <c r="A1240" s="251"/>
      <c r="B1240" s="249"/>
      <c r="C1240" s="249"/>
      <c r="D1240" s="249"/>
      <c r="E1240" s="249"/>
      <c r="F1240" s="143"/>
      <c r="G1240" s="143"/>
      <c r="H1240" s="143"/>
      <c r="I1240" s="143"/>
      <c r="J1240" s="143"/>
      <c r="K1240" s="143"/>
      <c r="L1240" s="143"/>
      <c r="M1240" s="143"/>
      <c r="N1240" s="143"/>
      <c r="O1240" s="143"/>
      <c r="P1240" s="249"/>
      <c r="Q1240" s="249"/>
      <c r="R1240" s="249"/>
      <c r="S1240" s="250"/>
      <c r="T1240" s="249"/>
      <c r="U1240" s="249"/>
      <c r="V1240" s="249"/>
      <c r="W1240" s="249"/>
      <c r="X1240" s="249"/>
      <c r="Y1240" s="249"/>
      <c r="Z1240" s="249"/>
      <c r="AA1240" s="249"/>
      <c r="AB1240" s="198"/>
    </row>
    <row r="1241" spans="1:28" s="220" customFormat="1" ht="12.75">
      <c r="A1241" s="251"/>
      <c r="B1241" s="249"/>
      <c r="C1241" s="249"/>
      <c r="D1241" s="249"/>
      <c r="E1241" s="249"/>
      <c r="F1241" s="143"/>
      <c r="G1241" s="143"/>
      <c r="H1241" s="143"/>
      <c r="I1241" s="143"/>
      <c r="J1241" s="143"/>
      <c r="K1241" s="143"/>
      <c r="L1241" s="143"/>
      <c r="M1241" s="143"/>
      <c r="N1241" s="143"/>
      <c r="O1241" s="143"/>
      <c r="P1241" s="249"/>
      <c r="Q1241" s="249"/>
      <c r="R1241" s="249"/>
      <c r="S1241" s="250"/>
      <c r="T1241" s="249"/>
      <c r="U1241" s="249"/>
      <c r="V1241" s="249"/>
      <c r="W1241" s="249"/>
      <c r="X1241" s="249"/>
      <c r="Y1241" s="249"/>
      <c r="Z1241" s="249"/>
      <c r="AA1241" s="249"/>
      <c r="AB1241" s="198"/>
    </row>
    <row r="1242" spans="1:28" s="220" customFormat="1" ht="12.75">
      <c r="A1242" s="251"/>
      <c r="B1242" s="249"/>
      <c r="C1242" s="249"/>
      <c r="D1242" s="249"/>
      <c r="E1242" s="249"/>
      <c r="F1242" s="143"/>
      <c r="G1242" s="143"/>
      <c r="H1242" s="143"/>
      <c r="I1242" s="143"/>
      <c r="J1242" s="143"/>
      <c r="K1242" s="143"/>
      <c r="L1242" s="143"/>
      <c r="M1242" s="143"/>
      <c r="N1242" s="143"/>
      <c r="O1242" s="143"/>
      <c r="P1242" s="249"/>
      <c r="Q1242" s="249"/>
      <c r="R1242" s="249"/>
      <c r="S1242" s="250"/>
      <c r="T1242" s="249"/>
      <c r="U1242" s="249"/>
      <c r="V1242" s="249"/>
      <c r="W1242" s="249"/>
      <c r="X1242" s="249"/>
      <c r="Y1242" s="249"/>
      <c r="Z1242" s="249"/>
      <c r="AA1242" s="249"/>
      <c r="AB1242" s="198"/>
    </row>
    <row r="1243" spans="1:28" s="220" customFormat="1" ht="12.75">
      <c r="A1243" s="251"/>
      <c r="B1243" s="249"/>
      <c r="C1243" s="249"/>
      <c r="D1243" s="249"/>
      <c r="E1243" s="249"/>
      <c r="F1243" s="143"/>
      <c r="G1243" s="143"/>
      <c r="H1243" s="143"/>
      <c r="I1243" s="143"/>
      <c r="J1243" s="143"/>
      <c r="K1243" s="143"/>
      <c r="L1243" s="143"/>
      <c r="M1243" s="143"/>
      <c r="N1243" s="143"/>
      <c r="O1243" s="143"/>
      <c r="P1243" s="249"/>
      <c r="Q1243" s="249"/>
      <c r="R1243" s="249"/>
      <c r="S1243" s="250"/>
      <c r="T1243" s="249"/>
      <c r="U1243" s="249"/>
      <c r="V1243" s="249"/>
      <c r="W1243" s="249"/>
      <c r="X1243" s="249"/>
      <c r="Y1243" s="249"/>
      <c r="Z1243" s="249"/>
      <c r="AA1243" s="249"/>
      <c r="AB1243" s="198"/>
    </row>
    <row r="1244" spans="1:28" s="220" customFormat="1" ht="12.75">
      <c r="A1244" s="251"/>
      <c r="B1244" s="249"/>
      <c r="C1244" s="249"/>
      <c r="D1244" s="249"/>
      <c r="E1244" s="249"/>
      <c r="F1244" s="143"/>
      <c r="G1244" s="143"/>
      <c r="H1244" s="143"/>
      <c r="I1244" s="143"/>
      <c r="J1244" s="143"/>
      <c r="K1244" s="143"/>
      <c r="L1244" s="143"/>
      <c r="M1244" s="143"/>
      <c r="N1244" s="143"/>
      <c r="O1244" s="143"/>
      <c r="P1244" s="249"/>
      <c r="Q1244" s="249"/>
      <c r="R1244" s="249"/>
      <c r="S1244" s="250"/>
      <c r="T1244" s="249"/>
      <c r="U1244" s="249"/>
      <c r="V1244" s="249"/>
      <c r="W1244" s="249"/>
      <c r="X1244" s="249"/>
      <c r="Y1244" s="249"/>
      <c r="Z1244" s="249"/>
      <c r="AA1244" s="249"/>
      <c r="AB1244" s="198"/>
    </row>
    <row r="1245" spans="1:28" s="220" customFormat="1" ht="12.75">
      <c r="A1245" s="251"/>
      <c r="B1245" s="249"/>
      <c r="C1245" s="249"/>
      <c r="D1245" s="249"/>
      <c r="E1245" s="249"/>
      <c r="F1245" s="143"/>
      <c r="G1245" s="143"/>
      <c r="H1245" s="143"/>
      <c r="I1245" s="143"/>
      <c r="J1245" s="143"/>
      <c r="K1245" s="143"/>
      <c r="L1245" s="143"/>
      <c r="M1245" s="143"/>
      <c r="N1245" s="143"/>
      <c r="O1245" s="143"/>
      <c r="P1245" s="249"/>
      <c r="Q1245" s="249"/>
      <c r="R1245" s="249"/>
      <c r="S1245" s="250"/>
      <c r="T1245" s="249"/>
      <c r="U1245" s="249"/>
      <c r="V1245" s="249"/>
      <c r="W1245" s="249"/>
      <c r="X1245" s="249"/>
      <c r="Y1245" s="249"/>
      <c r="Z1245" s="249"/>
      <c r="AA1245" s="249"/>
      <c r="AB1245" s="198"/>
    </row>
    <row r="1246" spans="1:28" s="220" customFormat="1" ht="12.75">
      <c r="A1246" s="251"/>
      <c r="B1246" s="249"/>
      <c r="C1246" s="249"/>
      <c r="D1246" s="249"/>
      <c r="E1246" s="249"/>
      <c r="F1246" s="143"/>
      <c r="G1246" s="143"/>
      <c r="H1246" s="143"/>
      <c r="I1246" s="143"/>
      <c r="J1246" s="143"/>
      <c r="K1246" s="143"/>
      <c r="L1246" s="143"/>
      <c r="M1246" s="143"/>
      <c r="N1246" s="143"/>
      <c r="O1246" s="143"/>
      <c r="P1246" s="249"/>
      <c r="Q1246" s="249"/>
      <c r="R1246" s="249"/>
      <c r="S1246" s="250"/>
      <c r="T1246" s="249"/>
      <c r="U1246" s="249"/>
      <c r="V1246" s="249"/>
      <c r="W1246" s="249"/>
      <c r="X1246" s="249"/>
      <c r="Y1246" s="249"/>
      <c r="Z1246" s="249"/>
      <c r="AA1246" s="249"/>
      <c r="AB1246" s="198"/>
    </row>
    <row r="1247" spans="1:28" s="220" customFormat="1" ht="12.75">
      <c r="A1247" s="251"/>
      <c r="B1247" s="249"/>
      <c r="C1247" s="249"/>
      <c r="D1247" s="249"/>
      <c r="E1247" s="249"/>
      <c r="F1247" s="143"/>
      <c r="G1247" s="143"/>
      <c r="H1247" s="143"/>
      <c r="I1247" s="143"/>
      <c r="J1247" s="143"/>
      <c r="K1247" s="143"/>
      <c r="L1247" s="143"/>
      <c r="M1247" s="143"/>
      <c r="N1247" s="143"/>
      <c r="O1247" s="143"/>
      <c r="P1247" s="249"/>
      <c r="Q1247" s="249"/>
      <c r="R1247" s="249"/>
      <c r="S1247" s="250"/>
      <c r="T1247" s="249"/>
      <c r="U1247" s="249"/>
      <c r="V1247" s="249"/>
      <c r="W1247" s="249"/>
      <c r="X1247" s="249"/>
      <c r="Y1247" s="249"/>
      <c r="Z1247" s="249"/>
      <c r="AA1247" s="249"/>
      <c r="AB1247" s="198"/>
    </row>
    <row r="1248" spans="1:28" s="220" customFormat="1" ht="12.75">
      <c r="A1248" s="251"/>
      <c r="B1248" s="249"/>
      <c r="C1248" s="249"/>
      <c r="D1248" s="249"/>
      <c r="E1248" s="249"/>
      <c r="F1248" s="143"/>
      <c r="G1248" s="143"/>
      <c r="H1248" s="143"/>
      <c r="I1248" s="143"/>
      <c r="J1248" s="143"/>
      <c r="K1248" s="143"/>
      <c r="L1248" s="143"/>
      <c r="M1248" s="143"/>
      <c r="N1248" s="143"/>
      <c r="O1248" s="143"/>
      <c r="P1248" s="249"/>
      <c r="Q1248" s="249"/>
      <c r="R1248" s="249"/>
      <c r="S1248" s="250"/>
      <c r="T1248" s="249"/>
      <c r="U1248" s="249"/>
      <c r="V1248" s="249"/>
      <c r="W1248" s="249"/>
      <c r="X1248" s="249"/>
      <c r="Y1248" s="249"/>
      <c r="Z1248" s="249"/>
      <c r="AA1248" s="249"/>
      <c r="AB1248" s="198"/>
    </row>
    <row r="1249" spans="1:28" s="220" customFormat="1" ht="12.75">
      <c r="A1249" s="251"/>
      <c r="B1249" s="249"/>
      <c r="C1249" s="249"/>
      <c r="D1249" s="249"/>
      <c r="E1249" s="249"/>
      <c r="F1249" s="143"/>
      <c r="G1249" s="143"/>
      <c r="H1249" s="143"/>
      <c r="I1249" s="143"/>
      <c r="J1249" s="143"/>
      <c r="K1249" s="143"/>
      <c r="L1249" s="143"/>
      <c r="M1249" s="143"/>
      <c r="N1249" s="143"/>
      <c r="O1249" s="143"/>
      <c r="P1249" s="249"/>
      <c r="Q1249" s="249"/>
      <c r="R1249" s="249"/>
      <c r="S1249" s="250"/>
      <c r="T1249" s="249"/>
      <c r="U1249" s="249"/>
      <c r="V1249" s="249"/>
      <c r="W1249" s="249"/>
      <c r="X1249" s="249"/>
      <c r="Y1249" s="249"/>
      <c r="Z1249" s="249"/>
      <c r="AA1249" s="249"/>
      <c r="AB1249" s="198"/>
    </row>
    <row r="1250" spans="1:28" s="220" customFormat="1" ht="12.75">
      <c r="A1250" s="251"/>
      <c r="B1250" s="249"/>
      <c r="C1250" s="249"/>
      <c r="D1250" s="249"/>
      <c r="E1250" s="249"/>
      <c r="F1250" s="143"/>
      <c r="G1250" s="143"/>
      <c r="H1250" s="143"/>
      <c r="I1250" s="143"/>
      <c r="J1250" s="143"/>
      <c r="K1250" s="143"/>
      <c r="L1250" s="143"/>
      <c r="M1250" s="143"/>
      <c r="N1250" s="143"/>
      <c r="O1250" s="143"/>
      <c r="P1250" s="249"/>
      <c r="Q1250" s="249"/>
      <c r="R1250" s="249"/>
      <c r="S1250" s="250"/>
      <c r="T1250" s="249"/>
      <c r="U1250" s="249"/>
      <c r="V1250" s="249"/>
      <c r="W1250" s="249"/>
      <c r="X1250" s="249"/>
      <c r="Y1250" s="249"/>
      <c r="Z1250" s="249"/>
      <c r="AA1250" s="249"/>
      <c r="AB1250" s="198"/>
    </row>
    <row r="1251" spans="1:28" s="220" customFormat="1" ht="12.75">
      <c r="A1251" s="251"/>
      <c r="B1251" s="249"/>
      <c r="C1251" s="249"/>
      <c r="D1251" s="249"/>
      <c r="E1251" s="249"/>
      <c r="F1251" s="143"/>
      <c r="G1251" s="143"/>
      <c r="H1251" s="143"/>
      <c r="I1251" s="143"/>
      <c r="J1251" s="143"/>
      <c r="K1251" s="143"/>
      <c r="L1251" s="143"/>
      <c r="M1251" s="143"/>
      <c r="N1251" s="143"/>
      <c r="O1251" s="143"/>
      <c r="P1251" s="249"/>
      <c r="Q1251" s="249"/>
      <c r="R1251" s="249"/>
      <c r="S1251" s="250"/>
      <c r="T1251" s="249"/>
      <c r="U1251" s="249"/>
      <c r="V1251" s="249"/>
      <c r="W1251" s="249"/>
      <c r="X1251" s="249"/>
      <c r="Y1251" s="249"/>
      <c r="Z1251" s="249"/>
      <c r="AA1251" s="249"/>
      <c r="AB1251" s="198"/>
    </row>
    <row r="1252" spans="1:28" s="220" customFormat="1" ht="12.75">
      <c r="A1252" s="251"/>
      <c r="B1252" s="249"/>
      <c r="C1252" s="249"/>
      <c r="D1252" s="249"/>
      <c r="E1252" s="249"/>
      <c r="F1252" s="143"/>
      <c r="G1252" s="143"/>
      <c r="H1252" s="143"/>
      <c r="I1252" s="143"/>
      <c r="J1252" s="143"/>
      <c r="K1252" s="143"/>
      <c r="L1252" s="143"/>
      <c r="M1252" s="143"/>
      <c r="N1252" s="143"/>
      <c r="O1252" s="143"/>
      <c r="P1252" s="249"/>
      <c r="Q1252" s="249"/>
      <c r="R1252" s="249"/>
      <c r="S1252" s="250"/>
      <c r="T1252" s="249"/>
      <c r="U1252" s="249"/>
      <c r="V1252" s="249"/>
      <c r="W1252" s="249"/>
      <c r="X1252" s="249"/>
      <c r="Y1252" s="249"/>
      <c r="Z1252" s="249"/>
      <c r="AA1252" s="249"/>
      <c r="AB1252" s="198"/>
    </row>
    <row r="1253" spans="1:28" s="220" customFormat="1" ht="12.75">
      <c r="A1253" s="251"/>
      <c r="B1253" s="249"/>
      <c r="C1253" s="249"/>
      <c r="D1253" s="249"/>
      <c r="E1253" s="249"/>
      <c r="F1253" s="143"/>
      <c r="G1253" s="143"/>
      <c r="H1253" s="143"/>
      <c r="I1253" s="143"/>
      <c r="J1253" s="143"/>
      <c r="K1253" s="143"/>
      <c r="L1253" s="143"/>
      <c r="M1253" s="143"/>
      <c r="N1253" s="143"/>
      <c r="O1253" s="143"/>
      <c r="P1253" s="249"/>
      <c r="Q1253" s="249"/>
      <c r="R1253" s="249"/>
      <c r="S1253" s="250"/>
      <c r="T1253" s="249"/>
      <c r="U1253" s="249"/>
      <c r="V1253" s="249"/>
      <c r="W1253" s="249"/>
      <c r="X1253" s="249"/>
      <c r="Y1253" s="249"/>
      <c r="Z1253" s="249"/>
      <c r="AA1253" s="249"/>
      <c r="AB1253" s="198"/>
    </row>
    <row r="1254" spans="1:28" s="220" customFormat="1" ht="12.75">
      <c r="A1254" s="251"/>
      <c r="B1254" s="249"/>
      <c r="C1254" s="249"/>
      <c r="D1254" s="249"/>
      <c r="E1254" s="249"/>
      <c r="F1254" s="143"/>
      <c r="G1254" s="143"/>
      <c r="H1254" s="143"/>
      <c r="I1254" s="143"/>
      <c r="J1254" s="143"/>
      <c r="K1254" s="143"/>
      <c r="L1254" s="143"/>
      <c r="M1254" s="143"/>
      <c r="N1254" s="143"/>
      <c r="O1254" s="143"/>
      <c r="P1254" s="249"/>
      <c r="Q1254" s="249"/>
      <c r="R1254" s="249"/>
      <c r="S1254" s="250"/>
      <c r="T1254" s="249"/>
      <c r="U1254" s="249"/>
      <c r="V1254" s="249"/>
      <c r="W1254" s="249"/>
      <c r="X1254" s="249"/>
      <c r="Y1254" s="249"/>
      <c r="Z1254" s="249"/>
      <c r="AA1254" s="249"/>
      <c r="AB1254" s="198"/>
    </row>
    <row r="1255" spans="1:28" s="220" customFormat="1" ht="12.75">
      <c r="A1255" s="251"/>
      <c r="B1255" s="249"/>
      <c r="C1255" s="249"/>
      <c r="D1255" s="249"/>
      <c r="E1255" s="249"/>
      <c r="F1255" s="143"/>
      <c r="G1255" s="143"/>
      <c r="H1255" s="143"/>
      <c r="I1255" s="143"/>
      <c r="J1255" s="143"/>
      <c r="K1255" s="143"/>
      <c r="L1255" s="143"/>
      <c r="M1255" s="143"/>
      <c r="N1255" s="143"/>
      <c r="O1255" s="143"/>
      <c r="P1255" s="249"/>
      <c r="Q1255" s="249"/>
      <c r="R1255" s="249"/>
      <c r="S1255" s="250"/>
      <c r="T1255" s="249"/>
      <c r="U1255" s="249"/>
      <c r="V1255" s="249"/>
      <c r="W1255" s="249"/>
      <c r="X1255" s="249"/>
      <c r="Y1255" s="249"/>
      <c r="Z1255" s="249"/>
      <c r="AA1255" s="249"/>
      <c r="AB1255" s="198"/>
    </row>
    <row r="1256" spans="1:28" s="220" customFormat="1" ht="12.75">
      <c r="A1256" s="251"/>
      <c r="B1256" s="249"/>
      <c r="C1256" s="249"/>
      <c r="D1256" s="249"/>
      <c r="E1256" s="249"/>
      <c r="F1256" s="143"/>
      <c r="G1256" s="143"/>
      <c r="H1256" s="143"/>
      <c r="I1256" s="143"/>
      <c r="J1256" s="143"/>
      <c r="K1256" s="143"/>
      <c r="L1256" s="143"/>
      <c r="M1256" s="143"/>
      <c r="N1256" s="143"/>
      <c r="O1256" s="143"/>
      <c r="P1256" s="249"/>
      <c r="Q1256" s="249"/>
      <c r="R1256" s="249"/>
      <c r="S1256" s="250"/>
      <c r="T1256" s="249"/>
      <c r="U1256" s="249"/>
      <c r="V1256" s="249"/>
      <c r="W1256" s="249"/>
      <c r="X1256" s="249"/>
      <c r="Y1256" s="249"/>
      <c r="Z1256" s="249"/>
      <c r="AA1256" s="249"/>
      <c r="AB1256" s="198"/>
    </row>
    <row r="1257" spans="1:28" s="220" customFormat="1" ht="12.75">
      <c r="A1257" s="251"/>
      <c r="B1257" s="249"/>
      <c r="C1257" s="249"/>
      <c r="D1257" s="249"/>
      <c r="E1257" s="249"/>
      <c r="F1257" s="143"/>
      <c r="G1257" s="143"/>
      <c r="H1257" s="143"/>
      <c r="I1257" s="143"/>
      <c r="J1257" s="143"/>
      <c r="K1257" s="143"/>
      <c r="L1257" s="143"/>
      <c r="M1257" s="143"/>
      <c r="N1257" s="143"/>
      <c r="O1257" s="143"/>
      <c r="P1257" s="249"/>
      <c r="Q1257" s="249"/>
      <c r="R1257" s="249"/>
      <c r="S1257" s="250"/>
      <c r="T1257" s="249"/>
      <c r="U1257" s="249"/>
      <c r="V1257" s="249"/>
      <c r="W1257" s="249"/>
      <c r="X1257" s="249"/>
      <c r="Y1257" s="249"/>
      <c r="Z1257" s="249"/>
      <c r="AA1257" s="249"/>
      <c r="AB1257" s="198"/>
    </row>
    <row r="1258" spans="1:28" s="220" customFormat="1" ht="12.75">
      <c r="A1258" s="251"/>
      <c r="B1258" s="249"/>
      <c r="C1258" s="249"/>
      <c r="D1258" s="249"/>
      <c r="E1258" s="249"/>
      <c r="F1258" s="143"/>
      <c r="G1258" s="143"/>
      <c r="H1258" s="143"/>
      <c r="I1258" s="143"/>
      <c r="J1258" s="143"/>
      <c r="K1258" s="143"/>
      <c r="L1258" s="143"/>
      <c r="M1258" s="143"/>
      <c r="N1258" s="143"/>
      <c r="O1258" s="143"/>
      <c r="P1258" s="249"/>
      <c r="Q1258" s="249"/>
      <c r="R1258" s="249"/>
      <c r="S1258" s="250"/>
      <c r="T1258" s="249"/>
      <c r="U1258" s="249"/>
      <c r="V1258" s="249"/>
      <c r="W1258" s="249"/>
      <c r="X1258" s="249"/>
      <c r="Y1258" s="249"/>
      <c r="Z1258" s="249"/>
      <c r="AA1258" s="249"/>
      <c r="AB1258" s="198"/>
    </row>
    <row r="1259" spans="1:28" s="220" customFormat="1" ht="12.75">
      <c r="A1259" s="251"/>
      <c r="B1259" s="249"/>
      <c r="C1259" s="249"/>
      <c r="D1259" s="249"/>
      <c r="E1259" s="249"/>
      <c r="F1259" s="143"/>
      <c r="G1259" s="143"/>
      <c r="H1259" s="143"/>
      <c r="I1259" s="143"/>
      <c r="J1259" s="143"/>
      <c r="K1259" s="143"/>
      <c r="L1259" s="143"/>
      <c r="M1259" s="143"/>
      <c r="N1259" s="143"/>
      <c r="O1259" s="143"/>
      <c r="P1259" s="249"/>
      <c r="Q1259" s="249"/>
      <c r="R1259" s="249"/>
      <c r="S1259" s="250"/>
      <c r="T1259" s="249"/>
      <c r="U1259" s="249"/>
      <c r="V1259" s="249"/>
      <c r="W1259" s="249"/>
      <c r="X1259" s="249"/>
      <c r="Y1259" s="249"/>
      <c r="Z1259" s="249"/>
      <c r="AA1259" s="249"/>
      <c r="AB1259" s="198"/>
    </row>
    <row r="1260" spans="1:28" s="220" customFormat="1" ht="12.75">
      <c r="A1260" s="251"/>
      <c r="B1260" s="249"/>
      <c r="C1260" s="249"/>
      <c r="D1260" s="249"/>
      <c r="E1260" s="249"/>
      <c r="F1260" s="143"/>
      <c r="G1260" s="143"/>
      <c r="H1260" s="143"/>
      <c r="I1260" s="143"/>
      <c r="J1260" s="143"/>
      <c r="K1260" s="143"/>
      <c r="L1260" s="143"/>
      <c r="M1260" s="143"/>
      <c r="N1260" s="143"/>
      <c r="O1260" s="143"/>
      <c r="P1260" s="249"/>
      <c r="Q1260" s="249"/>
      <c r="R1260" s="249"/>
      <c r="S1260" s="250"/>
      <c r="T1260" s="249"/>
      <c r="U1260" s="249"/>
      <c r="V1260" s="249"/>
      <c r="W1260" s="249"/>
      <c r="X1260" s="249"/>
      <c r="Y1260" s="249"/>
      <c r="Z1260" s="249"/>
      <c r="AA1260" s="249"/>
      <c r="AB1260" s="198"/>
    </row>
    <row r="1261" spans="1:28" s="220" customFormat="1" ht="12.75">
      <c r="A1261" s="251"/>
      <c r="B1261" s="249"/>
      <c r="C1261" s="249"/>
      <c r="D1261" s="249"/>
      <c r="E1261" s="249"/>
      <c r="F1261" s="143"/>
      <c r="G1261" s="143"/>
      <c r="H1261" s="143"/>
      <c r="I1261" s="143"/>
      <c r="J1261" s="143"/>
      <c r="K1261" s="143"/>
      <c r="L1261" s="143"/>
      <c r="M1261" s="143"/>
      <c r="N1261" s="143"/>
      <c r="O1261" s="143"/>
      <c r="P1261" s="249"/>
      <c r="Q1261" s="249"/>
      <c r="R1261" s="249"/>
      <c r="S1261" s="250"/>
      <c r="T1261" s="249"/>
      <c r="U1261" s="249"/>
      <c r="V1261" s="249"/>
      <c r="W1261" s="249"/>
      <c r="X1261" s="249"/>
      <c r="Y1261" s="249"/>
      <c r="Z1261" s="249"/>
      <c r="AA1261" s="249"/>
      <c r="AB1261" s="198"/>
    </row>
    <row r="1262" spans="1:28" s="220" customFormat="1" ht="12.75">
      <c r="A1262" s="251"/>
      <c r="B1262" s="249"/>
      <c r="C1262" s="249"/>
      <c r="D1262" s="249"/>
      <c r="E1262" s="249"/>
      <c r="F1262" s="143"/>
      <c r="G1262" s="143"/>
      <c r="H1262" s="143"/>
      <c r="I1262" s="143"/>
      <c r="J1262" s="143"/>
      <c r="K1262" s="143"/>
      <c r="L1262" s="143"/>
      <c r="M1262" s="143"/>
      <c r="N1262" s="143"/>
      <c r="O1262" s="143"/>
      <c r="P1262" s="249"/>
      <c r="Q1262" s="249"/>
      <c r="R1262" s="249"/>
      <c r="S1262" s="250"/>
      <c r="T1262" s="249"/>
      <c r="U1262" s="249"/>
      <c r="V1262" s="249"/>
      <c r="W1262" s="249"/>
      <c r="X1262" s="249"/>
      <c r="Y1262" s="249"/>
      <c r="Z1262" s="249"/>
      <c r="AA1262" s="249"/>
      <c r="AB1262" s="198"/>
    </row>
    <row r="1263" spans="1:28" s="220" customFormat="1" ht="12.75">
      <c r="A1263" s="251"/>
      <c r="B1263" s="249"/>
      <c r="C1263" s="249"/>
      <c r="D1263" s="249"/>
      <c r="E1263" s="249"/>
      <c r="F1263" s="143"/>
      <c r="G1263" s="143"/>
      <c r="H1263" s="143"/>
      <c r="I1263" s="143"/>
      <c r="J1263" s="143"/>
      <c r="K1263" s="143"/>
      <c r="L1263" s="143"/>
      <c r="M1263" s="143"/>
      <c r="N1263" s="143"/>
      <c r="O1263" s="143"/>
      <c r="P1263" s="249"/>
      <c r="Q1263" s="249"/>
      <c r="R1263" s="249"/>
      <c r="S1263" s="250"/>
      <c r="T1263" s="249"/>
      <c r="U1263" s="249"/>
      <c r="V1263" s="249"/>
      <c r="W1263" s="249"/>
      <c r="X1263" s="249"/>
      <c r="Y1263" s="249"/>
      <c r="Z1263" s="249"/>
      <c r="AA1263" s="249"/>
      <c r="AB1263" s="198"/>
    </row>
    <row r="1264" spans="1:28" s="220" customFormat="1" ht="12.75">
      <c r="A1264" s="251"/>
      <c r="B1264" s="249"/>
      <c r="C1264" s="249"/>
      <c r="D1264" s="249"/>
      <c r="E1264" s="249"/>
      <c r="F1264" s="143"/>
      <c r="G1264" s="143"/>
      <c r="H1264" s="143"/>
      <c r="I1264" s="143"/>
      <c r="J1264" s="143"/>
      <c r="K1264" s="143"/>
      <c r="L1264" s="143"/>
      <c r="M1264" s="143"/>
      <c r="N1264" s="143"/>
      <c r="O1264" s="143"/>
      <c r="P1264" s="249"/>
      <c r="Q1264" s="249"/>
      <c r="R1264" s="249"/>
      <c r="S1264" s="250"/>
      <c r="T1264" s="249"/>
      <c r="U1264" s="249"/>
      <c r="V1264" s="249"/>
      <c r="W1264" s="249"/>
      <c r="X1264" s="249"/>
      <c r="Y1264" s="249"/>
      <c r="Z1264" s="249"/>
      <c r="AA1264" s="249"/>
      <c r="AB1264" s="198"/>
    </row>
    <row r="1265" spans="1:28" s="220" customFormat="1" ht="12.75">
      <c r="A1265" s="251"/>
      <c r="B1265" s="249"/>
      <c r="C1265" s="249"/>
      <c r="D1265" s="249"/>
      <c r="E1265" s="249"/>
      <c r="F1265" s="143"/>
      <c r="G1265" s="143"/>
      <c r="H1265" s="143"/>
      <c r="I1265" s="143"/>
      <c r="J1265" s="143"/>
      <c r="K1265" s="143"/>
      <c r="L1265" s="143"/>
      <c r="M1265" s="143"/>
      <c r="N1265" s="143"/>
      <c r="O1265" s="143"/>
      <c r="P1265" s="249"/>
      <c r="Q1265" s="249"/>
      <c r="R1265" s="249"/>
      <c r="S1265" s="250"/>
      <c r="T1265" s="249"/>
      <c r="U1265" s="249"/>
      <c r="V1265" s="249"/>
      <c r="W1265" s="249"/>
      <c r="X1265" s="249"/>
      <c r="Y1265" s="249"/>
      <c r="Z1265" s="249"/>
      <c r="AA1265" s="249"/>
      <c r="AB1265" s="198"/>
    </row>
    <row r="1266" spans="1:28" s="220" customFormat="1" ht="12.75">
      <c r="A1266" s="251"/>
      <c r="B1266" s="249"/>
      <c r="C1266" s="249"/>
      <c r="D1266" s="249"/>
      <c r="E1266" s="249"/>
      <c r="F1266" s="143"/>
      <c r="G1266" s="143"/>
      <c r="H1266" s="143"/>
      <c r="I1266" s="143"/>
      <c r="J1266" s="143"/>
      <c r="K1266" s="143"/>
      <c r="L1266" s="143"/>
      <c r="M1266" s="143"/>
      <c r="N1266" s="143"/>
      <c r="O1266" s="143"/>
      <c r="P1266" s="249"/>
      <c r="Q1266" s="249"/>
      <c r="R1266" s="249"/>
      <c r="S1266" s="250"/>
      <c r="T1266" s="249"/>
      <c r="U1266" s="249"/>
      <c r="V1266" s="249"/>
      <c r="W1266" s="249"/>
      <c r="X1266" s="249"/>
      <c r="Y1266" s="249"/>
      <c r="Z1266" s="249"/>
      <c r="AA1266" s="249"/>
      <c r="AB1266" s="198"/>
    </row>
    <row r="1267" spans="1:28" s="220" customFormat="1" ht="12.75">
      <c r="A1267" s="251"/>
      <c r="B1267" s="249"/>
      <c r="C1267" s="249"/>
      <c r="D1267" s="249"/>
      <c r="E1267" s="249"/>
      <c r="F1267" s="143"/>
      <c r="G1267" s="143"/>
      <c r="H1267" s="143"/>
      <c r="I1267" s="143"/>
      <c r="J1267" s="143"/>
      <c r="K1267" s="143"/>
      <c r="L1267" s="143"/>
      <c r="M1267" s="143"/>
      <c r="N1267" s="143"/>
      <c r="O1267" s="143"/>
      <c r="P1267" s="249"/>
      <c r="Q1267" s="249"/>
      <c r="R1267" s="249"/>
      <c r="S1267" s="250"/>
      <c r="T1267" s="249"/>
      <c r="U1267" s="249"/>
      <c r="V1267" s="249"/>
      <c r="W1267" s="249"/>
      <c r="X1267" s="249"/>
      <c r="Y1267" s="249"/>
      <c r="Z1267" s="249"/>
      <c r="AA1267" s="249"/>
      <c r="AB1267" s="198"/>
    </row>
    <row r="1268" spans="1:28" s="220" customFormat="1" ht="12.75">
      <c r="A1268" s="251"/>
      <c r="B1268" s="249"/>
      <c r="C1268" s="249"/>
      <c r="D1268" s="249"/>
      <c r="E1268" s="249"/>
      <c r="F1268" s="143"/>
      <c r="G1268" s="143"/>
      <c r="H1268" s="143"/>
      <c r="I1268" s="143"/>
      <c r="J1268" s="143"/>
      <c r="K1268" s="143"/>
      <c r="L1268" s="143"/>
      <c r="M1268" s="143"/>
      <c r="N1268" s="143"/>
      <c r="O1268" s="143"/>
      <c r="P1268" s="249"/>
      <c r="Q1268" s="249"/>
      <c r="R1268" s="249"/>
      <c r="S1268" s="250"/>
      <c r="T1268" s="249"/>
      <c r="U1268" s="249"/>
      <c r="V1268" s="249"/>
      <c r="W1268" s="249"/>
      <c r="X1268" s="249"/>
      <c r="Y1268" s="249"/>
      <c r="Z1268" s="249"/>
      <c r="AA1268" s="249"/>
      <c r="AB1268" s="198"/>
    </row>
    <row r="1269" spans="1:28" s="220" customFormat="1" ht="12.75">
      <c r="A1269" s="251"/>
      <c r="B1269" s="249"/>
      <c r="C1269" s="249"/>
      <c r="D1269" s="249"/>
      <c r="E1269" s="249"/>
      <c r="F1269" s="143"/>
      <c r="G1269" s="143"/>
      <c r="H1269" s="143"/>
      <c r="I1269" s="143"/>
      <c r="J1269" s="143"/>
      <c r="K1269" s="143"/>
      <c r="L1269" s="143"/>
      <c r="M1269" s="143"/>
      <c r="N1269" s="143"/>
      <c r="O1269" s="143"/>
      <c r="P1269" s="249"/>
      <c r="Q1269" s="249"/>
      <c r="R1269" s="249"/>
      <c r="S1269" s="250"/>
      <c r="T1269" s="249"/>
      <c r="U1269" s="249"/>
      <c r="V1269" s="249"/>
      <c r="W1269" s="249"/>
      <c r="X1269" s="249"/>
      <c r="Y1269" s="249"/>
      <c r="Z1269" s="249"/>
      <c r="AA1269" s="249"/>
      <c r="AB1269" s="198"/>
    </row>
    <row r="1270" spans="1:28" s="220" customFormat="1" ht="12.75">
      <c r="A1270" s="251"/>
      <c r="B1270" s="249"/>
      <c r="C1270" s="249"/>
      <c r="D1270" s="249"/>
      <c r="E1270" s="249"/>
      <c r="F1270" s="143"/>
      <c r="G1270" s="143"/>
      <c r="H1270" s="143"/>
      <c r="I1270" s="143"/>
      <c r="J1270" s="143"/>
      <c r="K1270" s="143"/>
      <c r="L1270" s="143"/>
      <c r="M1270" s="143"/>
      <c r="N1270" s="143"/>
      <c r="O1270" s="143"/>
      <c r="P1270" s="249"/>
      <c r="Q1270" s="249"/>
      <c r="R1270" s="249"/>
      <c r="S1270" s="250"/>
      <c r="T1270" s="249"/>
      <c r="U1270" s="249"/>
      <c r="V1270" s="249"/>
      <c r="W1270" s="249"/>
      <c r="X1270" s="249"/>
      <c r="Y1270" s="249"/>
      <c r="Z1270" s="249"/>
      <c r="AA1270" s="249"/>
      <c r="AB1270" s="198"/>
    </row>
    <row r="1271" spans="1:28" s="220" customFormat="1" ht="12.75">
      <c r="A1271" s="251"/>
      <c r="B1271" s="249"/>
      <c r="C1271" s="249"/>
      <c r="D1271" s="249"/>
      <c r="E1271" s="249"/>
      <c r="F1271" s="143"/>
      <c r="G1271" s="143"/>
      <c r="H1271" s="143"/>
      <c r="I1271" s="143"/>
      <c r="J1271" s="143"/>
      <c r="K1271" s="143"/>
      <c r="L1271" s="143"/>
      <c r="M1271" s="143"/>
      <c r="N1271" s="143"/>
      <c r="O1271" s="143"/>
      <c r="P1271" s="249"/>
      <c r="Q1271" s="249"/>
      <c r="R1271" s="249"/>
      <c r="S1271" s="250"/>
      <c r="T1271" s="249"/>
      <c r="U1271" s="249"/>
      <c r="V1271" s="249"/>
      <c r="W1271" s="249"/>
      <c r="X1271" s="249"/>
      <c r="Y1271" s="249"/>
      <c r="Z1271" s="249"/>
      <c r="AA1271" s="249"/>
      <c r="AB1271" s="198"/>
    </row>
    <row r="1272" spans="1:28" s="220" customFormat="1" ht="12.75">
      <c r="A1272" s="251"/>
      <c r="B1272" s="249"/>
      <c r="C1272" s="249"/>
      <c r="D1272" s="249"/>
      <c r="E1272" s="249"/>
      <c r="F1272" s="143"/>
      <c r="G1272" s="143"/>
      <c r="H1272" s="143"/>
      <c r="I1272" s="143"/>
      <c r="J1272" s="143"/>
      <c r="K1272" s="143"/>
      <c r="L1272" s="143"/>
      <c r="M1272" s="143"/>
      <c r="N1272" s="143"/>
      <c r="O1272" s="143"/>
      <c r="P1272" s="249"/>
      <c r="Q1272" s="249"/>
      <c r="R1272" s="249"/>
      <c r="S1272" s="250"/>
      <c r="T1272" s="249"/>
      <c r="U1272" s="249"/>
      <c r="V1272" s="249"/>
      <c r="W1272" s="249"/>
      <c r="X1272" s="249"/>
      <c r="Y1272" s="249"/>
      <c r="Z1272" s="249"/>
      <c r="AA1272" s="249"/>
      <c r="AB1272" s="198"/>
    </row>
    <row r="1273" spans="1:28" s="220" customFormat="1" ht="12.75">
      <c r="A1273" s="251"/>
      <c r="B1273" s="249"/>
      <c r="C1273" s="249"/>
      <c r="D1273" s="249"/>
      <c r="E1273" s="249"/>
      <c r="F1273" s="143"/>
      <c r="G1273" s="143"/>
      <c r="H1273" s="143"/>
      <c r="I1273" s="143"/>
      <c r="J1273" s="143"/>
      <c r="K1273" s="143"/>
      <c r="L1273" s="143"/>
      <c r="M1273" s="143"/>
      <c r="N1273" s="143"/>
      <c r="O1273" s="143"/>
      <c r="P1273" s="249"/>
      <c r="Q1273" s="249"/>
      <c r="R1273" s="249"/>
      <c r="S1273" s="250"/>
      <c r="T1273" s="249"/>
      <c r="U1273" s="249"/>
      <c r="V1273" s="249"/>
      <c r="W1273" s="249"/>
      <c r="X1273" s="249"/>
      <c r="Y1273" s="249"/>
      <c r="Z1273" s="249"/>
      <c r="AA1273" s="249"/>
      <c r="AB1273" s="198"/>
    </row>
    <row r="1274" spans="1:28" s="220" customFormat="1" ht="12.75">
      <c r="A1274" s="251"/>
      <c r="B1274" s="249"/>
      <c r="C1274" s="249"/>
      <c r="D1274" s="249"/>
      <c r="E1274" s="249"/>
      <c r="F1274" s="143"/>
      <c r="G1274" s="143"/>
      <c r="H1274" s="143"/>
      <c r="I1274" s="143"/>
      <c r="J1274" s="143"/>
      <c r="K1274" s="143"/>
      <c r="L1274" s="143"/>
      <c r="M1274" s="143"/>
      <c r="N1274" s="143"/>
      <c r="O1274" s="143"/>
      <c r="P1274" s="249"/>
      <c r="Q1274" s="249"/>
      <c r="R1274" s="249"/>
      <c r="S1274" s="250"/>
      <c r="T1274" s="249"/>
      <c r="U1274" s="249"/>
      <c r="V1274" s="249"/>
      <c r="W1274" s="249"/>
      <c r="X1274" s="249"/>
      <c r="Y1274" s="249"/>
      <c r="Z1274" s="249"/>
      <c r="AA1274" s="249"/>
      <c r="AB1274" s="198"/>
    </row>
    <row r="1275" spans="1:28" s="220" customFormat="1" ht="12.75">
      <c r="A1275" s="251"/>
      <c r="B1275" s="249"/>
      <c r="C1275" s="249"/>
      <c r="D1275" s="249"/>
      <c r="E1275" s="249"/>
      <c r="F1275" s="143"/>
      <c r="G1275" s="143"/>
      <c r="H1275" s="143"/>
      <c r="I1275" s="143"/>
      <c r="J1275" s="143"/>
      <c r="K1275" s="143"/>
      <c r="L1275" s="143"/>
      <c r="M1275" s="143"/>
      <c r="N1275" s="143"/>
      <c r="O1275" s="143"/>
      <c r="P1275" s="249"/>
      <c r="Q1275" s="249"/>
      <c r="R1275" s="249"/>
      <c r="S1275" s="250"/>
      <c r="T1275" s="249"/>
      <c r="U1275" s="249"/>
      <c r="V1275" s="249"/>
      <c r="W1275" s="249"/>
      <c r="X1275" s="249"/>
      <c r="Y1275" s="249"/>
      <c r="Z1275" s="249"/>
      <c r="AA1275" s="249"/>
      <c r="AB1275" s="198"/>
    </row>
    <row r="1276" spans="1:28" s="220" customFormat="1" ht="12.75">
      <c r="A1276" s="251"/>
      <c r="B1276" s="249"/>
      <c r="C1276" s="249"/>
      <c r="D1276" s="249"/>
      <c r="E1276" s="249"/>
      <c r="F1276" s="143"/>
      <c r="G1276" s="143"/>
      <c r="H1276" s="143"/>
      <c r="I1276" s="143"/>
      <c r="J1276" s="143"/>
      <c r="K1276" s="143"/>
      <c r="L1276" s="143"/>
      <c r="M1276" s="143"/>
      <c r="N1276" s="143"/>
      <c r="O1276" s="143"/>
      <c r="P1276" s="249"/>
      <c r="Q1276" s="249"/>
      <c r="R1276" s="249"/>
      <c r="S1276" s="250"/>
      <c r="T1276" s="249"/>
      <c r="U1276" s="249"/>
      <c r="V1276" s="249"/>
      <c r="W1276" s="249"/>
      <c r="X1276" s="249"/>
      <c r="Y1276" s="249"/>
      <c r="Z1276" s="249"/>
      <c r="AA1276" s="249"/>
      <c r="AB1276" s="198"/>
    </row>
    <row r="1277" spans="1:28" s="220" customFormat="1" ht="12.75">
      <c r="A1277" s="251"/>
      <c r="B1277" s="249"/>
      <c r="C1277" s="249"/>
      <c r="D1277" s="249"/>
      <c r="E1277" s="249"/>
      <c r="F1277" s="143"/>
      <c r="G1277" s="143"/>
      <c r="H1277" s="143"/>
      <c r="I1277" s="143"/>
      <c r="J1277" s="143"/>
      <c r="K1277" s="143"/>
      <c r="L1277" s="143"/>
      <c r="M1277" s="143"/>
      <c r="N1277" s="143"/>
      <c r="O1277" s="143"/>
      <c r="P1277" s="249"/>
      <c r="Q1277" s="249"/>
      <c r="R1277" s="249"/>
      <c r="S1277" s="250"/>
      <c r="T1277" s="249"/>
      <c r="U1277" s="249"/>
      <c r="V1277" s="249"/>
      <c r="W1277" s="249"/>
      <c r="X1277" s="249"/>
      <c r="Y1277" s="249"/>
      <c r="Z1277" s="249"/>
      <c r="AA1277" s="249"/>
      <c r="AB1277" s="198"/>
    </row>
    <row r="1278" spans="1:28" s="220" customFormat="1" ht="12.75">
      <c r="A1278" s="251"/>
      <c r="B1278" s="249"/>
      <c r="C1278" s="249"/>
      <c r="D1278" s="249"/>
      <c r="E1278" s="249"/>
      <c r="F1278" s="143"/>
      <c r="G1278" s="143"/>
      <c r="H1278" s="143"/>
      <c r="I1278" s="143"/>
      <c r="J1278" s="143"/>
      <c r="K1278" s="143"/>
      <c r="L1278" s="143"/>
      <c r="M1278" s="143"/>
      <c r="N1278" s="143"/>
      <c r="O1278" s="143"/>
      <c r="P1278" s="249"/>
      <c r="Q1278" s="249"/>
      <c r="R1278" s="249"/>
      <c r="S1278" s="250"/>
      <c r="T1278" s="249"/>
      <c r="U1278" s="249"/>
      <c r="V1278" s="249"/>
      <c r="W1278" s="249"/>
      <c r="X1278" s="249"/>
      <c r="Y1278" s="249"/>
      <c r="Z1278" s="249"/>
      <c r="AA1278" s="249"/>
      <c r="AB1278" s="198"/>
    </row>
    <row r="1279" spans="1:28" s="220" customFormat="1" ht="12.75">
      <c r="A1279" s="251"/>
      <c r="B1279" s="249"/>
      <c r="C1279" s="249"/>
      <c r="D1279" s="249"/>
      <c r="E1279" s="249"/>
      <c r="F1279" s="143"/>
      <c r="G1279" s="143"/>
      <c r="H1279" s="143"/>
      <c r="I1279" s="143"/>
      <c r="J1279" s="143"/>
      <c r="K1279" s="143"/>
      <c r="L1279" s="143"/>
      <c r="M1279" s="143"/>
      <c r="N1279" s="143"/>
      <c r="O1279" s="143"/>
      <c r="P1279" s="249"/>
      <c r="Q1279" s="249"/>
      <c r="R1279" s="249"/>
      <c r="S1279" s="250"/>
      <c r="T1279" s="249"/>
      <c r="U1279" s="249"/>
      <c r="V1279" s="249"/>
      <c r="W1279" s="249"/>
      <c r="X1279" s="249"/>
      <c r="Y1279" s="249"/>
      <c r="Z1279" s="249"/>
      <c r="AA1279" s="249"/>
      <c r="AB1279" s="198"/>
    </row>
    <row r="1280" spans="1:28" s="220" customFormat="1" ht="12.75">
      <c r="A1280" s="251"/>
      <c r="B1280" s="249"/>
      <c r="C1280" s="249"/>
      <c r="D1280" s="249"/>
      <c r="E1280" s="249"/>
      <c r="F1280" s="143"/>
      <c r="G1280" s="143"/>
      <c r="H1280" s="143"/>
      <c r="I1280" s="143"/>
      <c r="J1280" s="143"/>
      <c r="K1280" s="143"/>
      <c r="L1280" s="143"/>
      <c r="M1280" s="143"/>
      <c r="N1280" s="143"/>
      <c r="O1280" s="143"/>
      <c r="P1280" s="249"/>
      <c r="Q1280" s="249"/>
      <c r="R1280" s="249"/>
      <c r="S1280" s="250"/>
      <c r="T1280" s="249"/>
      <c r="U1280" s="249"/>
      <c r="V1280" s="249"/>
      <c r="W1280" s="249"/>
      <c r="X1280" s="249"/>
      <c r="Y1280" s="249"/>
      <c r="Z1280" s="249"/>
      <c r="AA1280" s="249"/>
      <c r="AB1280" s="198"/>
    </row>
    <row r="1281" spans="1:28" s="220" customFormat="1" ht="12.75">
      <c r="A1281" s="251"/>
      <c r="B1281" s="249"/>
      <c r="C1281" s="249"/>
      <c r="D1281" s="249"/>
      <c r="E1281" s="249"/>
      <c r="F1281" s="143"/>
      <c r="G1281" s="143"/>
      <c r="H1281" s="143"/>
      <c r="I1281" s="143"/>
      <c r="J1281" s="143"/>
      <c r="K1281" s="143"/>
      <c r="L1281" s="143"/>
      <c r="M1281" s="143"/>
      <c r="N1281" s="143"/>
      <c r="O1281" s="143"/>
      <c r="P1281" s="249"/>
      <c r="Q1281" s="249"/>
      <c r="R1281" s="249"/>
      <c r="S1281" s="250"/>
      <c r="T1281" s="249"/>
      <c r="U1281" s="249"/>
      <c r="V1281" s="249"/>
      <c r="W1281" s="249"/>
      <c r="X1281" s="249"/>
      <c r="Y1281" s="249"/>
      <c r="Z1281" s="249"/>
      <c r="AA1281" s="249"/>
      <c r="AB1281" s="198"/>
    </row>
    <row r="1282" spans="1:28" s="220" customFormat="1" ht="12.75">
      <c r="A1282" s="251"/>
      <c r="B1282" s="249"/>
      <c r="C1282" s="249"/>
      <c r="D1282" s="249"/>
      <c r="E1282" s="249"/>
      <c r="F1282" s="143"/>
      <c r="G1282" s="143"/>
      <c r="H1282" s="143"/>
      <c r="I1282" s="143"/>
      <c r="J1282" s="143"/>
      <c r="K1282" s="143"/>
      <c r="L1282" s="143"/>
      <c r="M1282" s="143"/>
      <c r="N1282" s="143"/>
      <c r="O1282" s="143"/>
      <c r="P1282" s="249"/>
      <c r="Q1282" s="249"/>
      <c r="R1282" s="249"/>
      <c r="S1282" s="250"/>
      <c r="T1282" s="249"/>
      <c r="U1282" s="249"/>
      <c r="V1282" s="249"/>
      <c r="W1282" s="249"/>
      <c r="X1282" s="249"/>
      <c r="Y1282" s="249"/>
      <c r="Z1282" s="249"/>
      <c r="AA1282" s="249"/>
      <c r="AB1282" s="198"/>
    </row>
    <row r="1283" spans="1:28" s="220" customFormat="1" ht="12.75">
      <c r="A1283" s="251"/>
      <c r="B1283" s="249"/>
      <c r="C1283" s="249"/>
      <c r="D1283" s="249"/>
      <c r="E1283" s="249"/>
      <c r="F1283" s="143"/>
      <c r="G1283" s="143"/>
      <c r="H1283" s="143"/>
      <c r="I1283" s="143"/>
      <c r="J1283" s="143"/>
      <c r="K1283" s="143"/>
      <c r="L1283" s="143"/>
      <c r="M1283" s="143"/>
      <c r="N1283" s="143"/>
      <c r="O1283" s="143"/>
      <c r="P1283" s="249"/>
      <c r="Q1283" s="249"/>
      <c r="R1283" s="249"/>
      <c r="S1283" s="250"/>
      <c r="T1283" s="249"/>
      <c r="U1283" s="249"/>
      <c r="V1283" s="249"/>
      <c r="W1283" s="249"/>
      <c r="X1283" s="249"/>
      <c r="Y1283" s="249"/>
      <c r="Z1283" s="249"/>
      <c r="AA1283" s="249"/>
      <c r="AB1283" s="198"/>
    </row>
    <row r="1284" spans="1:28" s="220" customFormat="1" ht="12.75">
      <c r="A1284" s="251"/>
      <c r="B1284" s="249"/>
      <c r="C1284" s="249"/>
      <c r="D1284" s="249"/>
      <c r="E1284" s="249"/>
      <c r="F1284" s="143"/>
      <c r="G1284" s="143"/>
      <c r="H1284" s="143"/>
      <c r="I1284" s="143"/>
      <c r="J1284" s="143"/>
      <c r="K1284" s="143"/>
      <c r="L1284" s="143"/>
      <c r="M1284" s="143"/>
      <c r="N1284" s="143"/>
      <c r="O1284" s="143"/>
      <c r="P1284" s="249"/>
      <c r="Q1284" s="249"/>
      <c r="R1284" s="249"/>
      <c r="S1284" s="250"/>
      <c r="T1284" s="249"/>
      <c r="U1284" s="249"/>
      <c r="V1284" s="249"/>
      <c r="W1284" s="249"/>
      <c r="X1284" s="249"/>
      <c r="Y1284" s="249"/>
      <c r="Z1284" s="249"/>
      <c r="AA1284" s="249"/>
      <c r="AB1284" s="198"/>
    </row>
    <row r="1285" spans="1:28" s="220" customFormat="1" ht="12.75">
      <c r="A1285" s="251"/>
      <c r="B1285" s="249"/>
      <c r="C1285" s="249"/>
      <c r="D1285" s="249"/>
      <c r="E1285" s="249"/>
      <c r="F1285" s="143"/>
      <c r="G1285" s="143"/>
      <c r="H1285" s="143"/>
      <c r="I1285" s="143"/>
      <c r="J1285" s="143"/>
      <c r="K1285" s="143"/>
      <c r="L1285" s="143"/>
      <c r="M1285" s="143"/>
      <c r="N1285" s="143"/>
      <c r="O1285" s="143"/>
      <c r="P1285" s="249"/>
      <c r="Q1285" s="249"/>
      <c r="R1285" s="249"/>
      <c r="S1285" s="250"/>
      <c r="T1285" s="249"/>
      <c r="U1285" s="249"/>
      <c r="V1285" s="249"/>
      <c r="W1285" s="249"/>
      <c r="X1285" s="249"/>
      <c r="Y1285" s="249"/>
      <c r="Z1285" s="249"/>
      <c r="AA1285" s="249"/>
      <c r="AB1285" s="198"/>
    </row>
    <row r="1286" spans="1:28" s="220" customFormat="1" ht="12.75">
      <c r="A1286" s="251"/>
      <c r="B1286" s="249"/>
      <c r="C1286" s="249"/>
      <c r="D1286" s="249"/>
      <c r="E1286" s="249"/>
      <c r="F1286" s="143"/>
      <c r="G1286" s="143"/>
      <c r="H1286" s="143"/>
      <c r="I1286" s="143"/>
      <c r="J1286" s="143"/>
      <c r="K1286" s="143"/>
      <c r="L1286" s="143"/>
      <c r="M1286" s="143"/>
      <c r="N1286" s="143"/>
      <c r="O1286" s="143"/>
      <c r="P1286" s="249"/>
      <c r="Q1286" s="249"/>
      <c r="R1286" s="249"/>
      <c r="S1286" s="250"/>
      <c r="T1286" s="249"/>
      <c r="U1286" s="249"/>
      <c r="V1286" s="249"/>
      <c r="W1286" s="249"/>
      <c r="X1286" s="249"/>
      <c r="Y1286" s="249"/>
      <c r="Z1286" s="249"/>
      <c r="AA1286" s="249"/>
      <c r="AB1286" s="198"/>
    </row>
    <row r="1287" spans="1:28" s="220" customFormat="1" ht="12.75">
      <c r="A1287" s="251"/>
      <c r="B1287" s="249"/>
      <c r="C1287" s="249"/>
      <c r="D1287" s="249"/>
      <c r="E1287" s="249"/>
      <c r="F1287" s="143"/>
      <c r="G1287" s="143"/>
      <c r="H1287" s="143"/>
      <c r="I1287" s="143"/>
      <c r="J1287" s="143"/>
      <c r="K1287" s="143"/>
      <c r="L1287" s="143"/>
      <c r="M1287" s="143"/>
      <c r="N1287" s="143"/>
      <c r="O1287" s="143"/>
      <c r="P1287" s="249"/>
      <c r="Q1287" s="249"/>
      <c r="R1287" s="249"/>
      <c r="S1287" s="250"/>
      <c r="T1287" s="249"/>
      <c r="U1287" s="249"/>
      <c r="V1287" s="249"/>
      <c r="W1287" s="249"/>
      <c r="X1287" s="249"/>
      <c r="Y1287" s="249"/>
      <c r="Z1287" s="249"/>
      <c r="AA1287" s="249"/>
      <c r="AB1287" s="198"/>
    </row>
    <row r="1288" spans="1:28" s="220" customFormat="1" ht="12.75">
      <c r="A1288" s="251"/>
      <c r="B1288" s="249"/>
      <c r="C1288" s="249"/>
      <c r="D1288" s="249"/>
      <c r="E1288" s="249"/>
      <c r="F1288" s="143"/>
      <c r="G1288" s="143"/>
      <c r="H1288" s="143"/>
      <c r="I1288" s="143"/>
      <c r="J1288" s="143"/>
      <c r="K1288" s="143"/>
      <c r="L1288" s="143"/>
      <c r="M1288" s="143"/>
      <c r="N1288" s="143"/>
      <c r="O1288" s="143"/>
      <c r="P1288" s="249"/>
      <c r="Q1288" s="249"/>
      <c r="R1288" s="249"/>
      <c r="S1288" s="250"/>
      <c r="T1288" s="249"/>
      <c r="U1288" s="249"/>
      <c r="V1288" s="249"/>
      <c r="W1288" s="249"/>
      <c r="X1288" s="249"/>
      <c r="Y1288" s="249"/>
      <c r="Z1288" s="249"/>
      <c r="AA1288" s="249"/>
      <c r="AB1288" s="198"/>
    </row>
    <row r="1289" spans="1:28" s="220" customFormat="1" ht="12.75">
      <c r="A1289" s="251"/>
      <c r="B1289" s="249"/>
      <c r="C1289" s="249"/>
      <c r="D1289" s="249"/>
      <c r="E1289" s="249"/>
      <c r="F1289" s="143"/>
      <c r="G1289" s="143"/>
      <c r="H1289" s="143"/>
      <c r="I1289" s="143"/>
      <c r="J1289" s="143"/>
      <c r="K1289" s="143"/>
      <c r="L1289" s="143"/>
      <c r="M1289" s="143"/>
      <c r="N1289" s="143"/>
      <c r="O1289" s="143"/>
      <c r="P1289" s="249"/>
      <c r="Q1289" s="249"/>
      <c r="R1289" s="249"/>
      <c r="S1289" s="250"/>
      <c r="T1289" s="249"/>
      <c r="U1289" s="249"/>
      <c r="V1289" s="249"/>
      <c r="W1289" s="249"/>
      <c r="X1289" s="249"/>
      <c r="Y1289" s="249"/>
      <c r="Z1289" s="249"/>
      <c r="AA1289" s="249"/>
      <c r="AB1289" s="198"/>
    </row>
    <row r="1290" spans="1:28" s="220" customFormat="1" ht="12.75">
      <c r="A1290" s="251"/>
      <c r="B1290" s="249"/>
      <c r="C1290" s="249"/>
      <c r="D1290" s="249"/>
      <c r="E1290" s="249"/>
      <c r="F1290" s="143"/>
      <c r="G1290" s="143"/>
      <c r="H1290" s="143"/>
      <c r="I1290" s="143"/>
      <c r="J1290" s="143"/>
      <c r="K1290" s="143"/>
      <c r="L1290" s="143"/>
      <c r="M1290" s="143"/>
      <c r="N1290" s="143"/>
      <c r="O1290" s="143"/>
      <c r="P1290" s="249"/>
      <c r="Q1290" s="249"/>
      <c r="R1290" s="249"/>
      <c r="S1290" s="250"/>
      <c r="T1290" s="249"/>
      <c r="U1290" s="249"/>
      <c r="V1290" s="249"/>
      <c r="W1290" s="249"/>
      <c r="X1290" s="249"/>
      <c r="Y1290" s="249"/>
      <c r="Z1290" s="249"/>
      <c r="AA1290" s="249"/>
      <c r="AB1290" s="198"/>
    </row>
    <row r="1291" spans="1:28" s="220" customFormat="1" ht="12.75">
      <c r="A1291" s="251"/>
      <c r="B1291" s="249"/>
      <c r="C1291" s="249"/>
      <c r="D1291" s="249"/>
      <c r="E1291" s="249"/>
      <c r="F1291" s="143"/>
      <c r="G1291" s="143"/>
      <c r="H1291" s="143"/>
      <c r="I1291" s="143"/>
      <c r="J1291" s="143"/>
      <c r="K1291" s="143"/>
      <c r="L1291" s="143"/>
      <c r="M1291" s="143"/>
      <c r="N1291" s="143"/>
      <c r="O1291" s="143"/>
      <c r="P1291" s="249"/>
      <c r="Q1291" s="249"/>
      <c r="R1291" s="249"/>
      <c r="S1291" s="250"/>
      <c r="T1291" s="249"/>
      <c r="U1291" s="249"/>
      <c r="V1291" s="249"/>
      <c r="W1291" s="249"/>
      <c r="X1291" s="249"/>
      <c r="Y1291" s="249"/>
      <c r="Z1291" s="249"/>
      <c r="AA1291" s="249"/>
      <c r="AB1291" s="198"/>
    </row>
    <row r="1292" spans="1:28" s="220" customFormat="1" ht="12.75">
      <c r="A1292" s="251"/>
      <c r="B1292" s="249"/>
      <c r="C1292" s="249"/>
      <c r="D1292" s="249"/>
      <c r="E1292" s="249"/>
      <c r="F1292" s="143"/>
      <c r="G1292" s="143"/>
      <c r="H1292" s="143"/>
      <c r="I1292" s="143"/>
      <c r="J1292" s="143"/>
      <c r="K1292" s="143"/>
      <c r="L1292" s="143"/>
      <c r="M1292" s="143"/>
      <c r="N1292" s="143"/>
      <c r="O1292" s="143"/>
      <c r="P1292" s="249"/>
      <c r="Q1292" s="249"/>
      <c r="R1292" s="249"/>
      <c r="S1292" s="250"/>
      <c r="T1292" s="249"/>
      <c r="U1292" s="249"/>
      <c r="V1292" s="249"/>
      <c r="W1292" s="249"/>
      <c r="X1292" s="249"/>
      <c r="Y1292" s="249"/>
      <c r="Z1292" s="249"/>
      <c r="AA1292" s="249"/>
      <c r="AB1292" s="198"/>
    </row>
    <row r="1293" spans="1:28" s="220" customFormat="1" ht="12.75">
      <c r="A1293" s="251"/>
      <c r="B1293" s="249"/>
      <c r="C1293" s="249"/>
      <c r="D1293" s="249"/>
      <c r="E1293" s="249"/>
      <c r="F1293" s="143"/>
      <c r="G1293" s="143"/>
      <c r="H1293" s="143"/>
      <c r="I1293" s="143"/>
      <c r="J1293" s="143"/>
      <c r="K1293" s="143"/>
      <c r="L1293" s="143"/>
      <c r="M1293" s="143"/>
      <c r="N1293" s="143"/>
      <c r="O1293" s="143"/>
      <c r="P1293" s="249"/>
      <c r="Q1293" s="249"/>
      <c r="R1293" s="249"/>
      <c r="S1293" s="250"/>
      <c r="T1293" s="249"/>
      <c r="U1293" s="249"/>
      <c r="V1293" s="249"/>
      <c r="W1293" s="249"/>
      <c r="X1293" s="249"/>
      <c r="Y1293" s="249"/>
      <c r="Z1293" s="249"/>
      <c r="AA1293" s="249"/>
      <c r="AB1293" s="198"/>
    </row>
    <row r="1294" spans="1:28" s="220" customFormat="1" ht="12.75">
      <c r="A1294" s="251"/>
      <c r="B1294" s="249"/>
      <c r="C1294" s="249"/>
      <c r="D1294" s="249"/>
      <c r="E1294" s="249"/>
      <c r="F1294" s="143"/>
      <c r="G1294" s="143"/>
      <c r="H1294" s="143"/>
      <c r="I1294" s="143"/>
      <c r="J1294" s="143"/>
      <c r="K1294" s="143"/>
      <c r="L1294" s="143"/>
      <c r="M1294" s="143"/>
      <c r="N1294" s="143"/>
      <c r="O1294" s="143"/>
      <c r="P1294" s="249"/>
      <c r="Q1294" s="249"/>
      <c r="R1294" s="249"/>
      <c r="S1294" s="250"/>
      <c r="T1294" s="249"/>
      <c r="U1294" s="249"/>
      <c r="V1294" s="249"/>
      <c r="W1294" s="249"/>
      <c r="X1294" s="249"/>
      <c r="Y1294" s="249"/>
      <c r="Z1294" s="249"/>
      <c r="AA1294" s="249"/>
      <c r="AB1294" s="198"/>
    </row>
    <row r="1295" spans="1:28" s="220" customFormat="1" ht="12.75">
      <c r="A1295" s="251"/>
      <c r="B1295" s="249"/>
      <c r="C1295" s="249"/>
      <c r="D1295" s="249"/>
      <c r="E1295" s="249"/>
      <c r="F1295" s="143"/>
      <c r="G1295" s="143"/>
      <c r="H1295" s="143"/>
      <c r="I1295" s="143"/>
      <c r="J1295" s="143"/>
      <c r="K1295" s="143"/>
      <c r="L1295" s="143"/>
      <c r="M1295" s="143"/>
      <c r="N1295" s="143"/>
      <c r="O1295" s="143"/>
      <c r="P1295" s="249"/>
      <c r="Q1295" s="249"/>
      <c r="R1295" s="249"/>
      <c r="S1295" s="250"/>
      <c r="T1295" s="249"/>
      <c r="U1295" s="249"/>
      <c r="V1295" s="249"/>
      <c r="W1295" s="249"/>
      <c r="X1295" s="249"/>
      <c r="Y1295" s="249"/>
      <c r="Z1295" s="249"/>
      <c r="AA1295" s="249"/>
      <c r="AB1295" s="198"/>
    </row>
    <row r="1296" spans="1:28" s="220" customFormat="1" ht="12.75">
      <c r="A1296" s="251"/>
      <c r="B1296" s="249"/>
      <c r="C1296" s="249"/>
      <c r="D1296" s="249"/>
      <c r="E1296" s="249"/>
      <c r="F1296" s="143"/>
      <c r="G1296" s="143"/>
      <c r="H1296" s="143"/>
      <c r="I1296" s="143"/>
      <c r="J1296" s="143"/>
      <c r="K1296" s="143"/>
      <c r="L1296" s="143"/>
      <c r="M1296" s="143"/>
      <c r="N1296" s="143"/>
      <c r="O1296" s="143"/>
      <c r="P1296" s="249"/>
      <c r="Q1296" s="249"/>
      <c r="R1296" s="249"/>
      <c r="S1296" s="250"/>
      <c r="T1296" s="249"/>
      <c r="U1296" s="249"/>
      <c r="V1296" s="249"/>
      <c r="W1296" s="249"/>
      <c r="X1296" s="249"/>
      <c r="Y1296" s="249"/>
      <c r="Z1296" s="249"/>
      <c r="AA1296" s="249"/>
      <c r="AB1296" s="198"/>
    </row>
    <row r="1297" spans="1:28" s="220" customFormat="1" ht="12.75">
      <c r="A1297" s="251"/>
      <c r="B1297" s="249"/>
      <c r="C1297" s="249"/>
      <c r="D1297" s="249"/>
      <c r="E1297" s="249"/>
      <c r="F1297" s="143"/>
      <c r="G1297" s="143"/>
      <c r="H1297" s="143"/>
      <c r="I1297" s="143"/>
      <c r="J1297" s="143"/>
      <c r="K1297" s="143"/>
      <c r="L1297" s="143"/>
      <c r="M1297" s="143"/>
      <c r="N1297" s="143"/>
      <c r="O1297" s="143"/>
      <c r="P1297" s="249"/>
      <c r="Q1297" s="249"/>
      <c r="R1297" s="249"/>
      <c r="S1297" s="250"/>
      <c r="T1297" s="249"/>
      <c r="U1297" s="249"/>
      <c r="V1297" s="249"/>
      <c r="W1297" s="249"/>
      <c r="X1297" s="249"/>
      <c r="Y1297" s="249"/>
      <c r="Z1297" s="249"/>
      <c r="AA1297" s="249"/>
      <c r="AB1297" s="198"/>
    </row>
    <row r="1298" spans="1:28" s="220" customFormat="1" ht="12.75">
      <c r="A1298" s="251"/>
      <c r="B1298" s="249"/>
      <c r="C1298" s="249"/>
      <c r="D1298" s="249"/>
      <c r="E1298" s="249"/>
      <c r="F1298" s="143"/>
      <c r="G1298" s="143"/>
      <c r="H1298" s="143"/>
      <c r="I1298" s="143"/>
      <c r="J1298" s="143"/>
      <c r="K1298" s="143"/>
      <c r="L1298" s="143"/>
      <c r="M1298" s="143"/>
      <c r="N1298" s="143"/>
      <c r="O1298" s="143"/>
      <c r="P1298" s="249"/>
      <c r="Q1298" s="249"/>
      <c r="R1298" s="249"/>
      <c r="S1298" s="250"/>
      <c r="T1298" s="249"/>
      <c r="U1298" s="249"/>
      <c r="V1298" s="249"/>
      <c r="W1298" s="249"/>
      <c r="X1298" s="249"/>
      <c r="Y1298" s="249"/>
      <c r="Z1298" s="249"/>
      <c r="AA1298" s="249"/>
      <c r="AB1298" s="198"/>
    </row>
    <row r="1299" spans="1:28" s="220" customFormat="1" ht="12.75">
      <c r="A1299" s="251"/>
      <c r="B1299" s="249"/>
      <c r="C1299" s="249"/>
      <c r="D1299" s="249"/>
      <c r="E1299" s="249"/>
      <c r="F1299" s="143"/>
      <c r="G1299" s="143"/>
      <c r="H1299" s="143"/>
      <c r="I1299" s="143"/>
      <c r="J1299" s="143"/>
      <c r="K1299" s="143"/>
      <c r="L1299" s="143"/>
      <c r="M1299" s="143"/>
      <c r="N1299" s="143"/>
      <c r="O1299" s="143"/>
      <c r="P1299" s="249"/>
      <c r="Q1299" s="249"/>
      <c r="R1299" s="249"/>
      <c r="S1299" s="250"/>
      <c r="T1299" s="249"/>
      <c r="U1299" s="249"/>
      <c r="V1299" s="249"/>
      <c r="W1299" s="249"/>
      <c r="X1299" s="249"/>
      <c r="Y1299" s="249"/>
      <c r="Z1299" s="249"/>
      <c r="AA1299" s="249"/>
      <c r="AB1299" s="198"/>
    </row>
    <row r="1300" spans="1:28" s="220" customFormat="1" ht="12.75">
      <c r="A1300" s="251"/>
      <c r="B1300" s="249"/>
      <c r="C1300" s="249"/>
      <c r="D1300" s="249"/>
      <c r="E1300" s="249"/>
      <c r="F1300" s="143"/>
      <c r="G1300" s="143"/>
      <c r="H1300" s="143"/>
      <c r="I1300" s="143"/>
      <c r="J1300" s="143"/>
      <c r="K1300" s="143"/>
      <c r="L1300" s="143"/>
      <c r="M1300" s="143"/>
      <c r="N1300" s="143"/>
      <c r="O1300" s="143"/>
      <c r="P1300" s="249"/>
      <c r="Q1300" s="249"/>
      <c r="R1300" s="249"/>
      <c r="S1300" s="250"/>
      <c r="T1300" s="249"/>
      <c r="U1300" s="249"/>
      <c r="V1300" s="249"/>
      <c r="W1300" s="249"/>
      <c r="X1300" s="249"/>
      <c r="Y1300" s="249"/>
      <c r="Z1300" s="249"/>
      <c r="AA1300" s="249"/>
      <c r="AB1300" s="198"/>
    </row>
    <row r="1301" spans="1:28" s="220" customFormat="1" ht="12.75">
      <c r="A1301" s="251"/>
      <c r="B1301" s="249"/>
      <c r="C1301" s="249"/>
      <c r="D1301" s="249"/>
      <c r="E1301" s="249"/>
      <c r="F1301" s="143"/>
      <c r="G1301" s="143"/>
      <c r="H1301" s="143"/>
      <c r="I1301" s="143"/>
      <c r="J1301" s="143"/>
      <c r="K1301" s="143"/>
      <c r="L1301" s="143"/>
      <c r="M1301" s="143"/>
      <c r="N1301" s="143"/>
      <c r="O1301" s="143"/>
      <c r="P1301" s="249"/>
      <c r="Q1301" s="249"/>
      <c r="R1301" s="249"/>
      <c r="S1301" s="250"/>
      <c r="T1301" s="249"/>
      <c r="U1301" s="249"/>
      <c r="V1301" s="249"/>
      <c r="W1301" s="249"/>
      <c r="X1301" s="249"/>
      <c r="Y1301" s="249"/>
      <c r="Z1301" s="249"/>
      <c r="AA1301" s="249"/>
      <c r="AB1301" s="198"/>
    </row>
    <row r="1302" spans="1:28" s="220" customFormat="1" ht="12.75">
      <c r="A1302" s="251"/>
      <c r="B1302" s="249"/>
      <c r="C1302" s="249"/>
      <c r="D1302" s="249"/>
      <c r="E1302" s="249"/>
      <c r="F1302" s="143"/>
      <c r="G1302" s="143"/>
      <c r="H1302" s="143"/>
      <c r="I1302" s="143"/>
      <c r="J1302" s="143"/>
      <c r="K1302" s="143"/>
      <c r="L1302" s="143"/>
      <c r="M1302" s="143"/>
      <c r="N1302" s="143"/>
      <c r="O1302" s="143"/>
      <c r="P1302" s="249"/>
      <c r="Q1302" s="249"/>
      <c r="R1302" s="249"/>
      <c r="S1302" s="250"/>
      <c r="T1302" s="249"/>
      <c r="U1302" s="249"/>
      <c r="V1302" s="249"/>
      <c r="W1302" s="249"/>
      <c r="X1302" s="249"/>
      <c r="Y1302" s="249"/>
      <c r="Z1302" s="249"/>
      <c r="AA1302" s="249"/>
      <c r="AB1302" s="198"/>
    </row>
    <row r="1303" spans="1:28" s="220" customFormat="1" ht="12.75">
      <c r="A1303" s="251"/>
      <c r="B1303" s="249"/>
      <c r="C1303" s="249"/>
      <c r="D1303" s="249"/>
      <c r="E1303" s="249"/>
      <c r="F1303" s="143"/>
      <c r="G1303" s="143"/>
      <c r="H1303" s="143"/>
      <c r="I1303" s="143"/>
      <c r="J1303" s="143"/>
      <c r="K1303" s="143"/>
      <c r="L1303" s="143"/>
      <c r="M1303" s="143"/>
      <c r="N1303" s="143"/>
      <c r="O1303" s="143"/>
      <c r="P1303" s="249"/>
      <c r="Q1303" s="249"/>
      <c r="R1303" s="249"/>
      <c r="S1303" s="250"/>
      <c r="T1303" s="249"/>
      <c r="U1303" s="249"/>
      <c r="V1303" s="249"/>
      <c r="W1303" s="249"/>
      <c r="X1303" s="249"/>
      <c r="Y1303" s="249"/>
      <c r="Z1303" s="249"/>
      <c r="AA1303" s="249"/>
      <c r="AB1303" s="198"/>
    </row>
    <row r="1304" spans="1:28" s="220" customFormat="1" ht="12.75">
      <c r="A1304" s="251"/>
      <c r="B1304" s="249"/>
      <c r="C1304" s="249"/>
      <c r="D1304" s="249"/>
      <c r="E1304" s="249"/>
      <c r="F1304" s="143"/>
      <c r="G1304" s="143"/>
      <c r="H1304" s="143"/>
      <c r="I1304" s="143"/>
      <c r="J1304" s="143"/>
      <c r="K1304" s="143"/>
      <c r="L1304" s="143"/>
      <c r="M1304" s="143"/>
      <c r="N1304" s="143"/>
      <c r="O1304" s="143"/>
      <c r="P1304" s="249"/>
      <c r="Q1304" s="249"/>
      <c r="R1304" s="249"/>
      <c r="S1304" s="250"/>
      <c r="T1304" s="249"/>
      <c r="U1304" s="249"/>
      <c r="V1304" s="249"/>
      <c r="W1304" s="249"/>
      <c r="X1304" s="249"/>
      <c r="Y1304" s="249"/>
      <c r="Z1304" s="249"/>
      <c r="AA1304" s="249"/>
      <c r="AB1304" s="198"/>
    </row>
    <row r="1305" spans="1:28" s="220" customFormat="1" ht="12.75">
      <c r="A1305" s="251"/>
      <c r="B1305" s="249"/>
      <c r="C1305" s="249"/>
      <c r="D1305" s="249"/>
      <c r="E1305" s="249"/>
      <c r="F1305" s="143"/>
      <c r="G1305" s="143"/>
      <c r="H1305" s="143"/>
      <c r="I1305" s="143"/>
      <c r="J1305" s="143"/>
      <c r="K1305" s="143"/>
      <c r="L1305" s="143"/>
      <c r="M1305" s="143"/>
      <c r="N1305" s="143"/>
      <c r="O1305" s="143"/>
      <c r="P1305" s="249"/>
      <c r="Q1305" s="249"/>
      <c r="R1305" s="249"/>
      <c r="S1305" s="250"/>
      <c r="T1305" s="249"/>
      <c r="U1305" s="249"/>
      <c r="V1305" s="249"/>
      <c r="W1305" s="249"/>
      <c r="X1305" s="249"/>
      <c r="Y1305" s="249"/>
      <c r="Z1305" s="249"/>
      <c r="AA1305" s="249"/>
      <c r="AB1305" s="198"/>
    </row>
    <row r="1306" spans="1:28" s="220" customFormat="1" ht="12.75">
      <c r="A1306" s="251"/>
      <c r="B1306" s="249"/>
      <c r="C1306" s="249"/>
      <c r="D1306" s="249"/>
      <c r="E1306" s="249"/>
      <c r="F1306" s="143"/>
      <c r="G1306" s="143"/>
      <c r="H1306" s="143"/>
      <c r="I1306" s="143"/>
      <c r="J1306" s="143"/>
      <c r="K1306" s="143"/>
      <c r="L1306" s="143"/>
      <c r="M1306" s="143"/>
      <c r="N1306" s="143"/>
      <c r="O1306" s="143"/>
      <c r="P1306" s="249"/>
      <c r="Q1306" s="249"/>
      <c r="R1306" s="249"/>
      <c r="S1306" s="250"/>
      <c r="T1306" s="249"/>
      <c r="U1306" s="249"/>
      <c r="V1306" s="249"/>
      <c r="W1306" s="249"/>
      <c r="X1306" s="249"/>
      <c r="Y1306" s="249"/>
      <c r="Z1306" s="249"/>
      <c r="AA1306" s="249"/>
      <c r="AB1306" s="198"/>
    </row>
    <row r="1307" spans="1:28" s="220" customFormat="1" ht="12.75">
      <c r="A1307" s="251"/>
      <c r="B1307" s="249"/>
      <c r="C1307" s="249"/>
      <c r="D1307" s="249"/>
      <c r="E1307" s="249"/>
      <c r="F1307" s="143"/>
      <c r="G1307" s="143"/>
      <c r="H1307" s="143"/>
      <c r="I1307" s="143"/>
      <c r="J1307" s="143"/>
      <c r="K1307" s="143"/>
      <c r="L1307" s="143"/>
      <c r="M1307" s="143"/>
      <c r="N1307" s="143"/>
      <c r="O1307" s="143"/>
      <c r="P1307" s="249"/>
      <c r="Q1307" s="249"/>
      <c r="R1307" s="249"/>
      <c r="S1307" s="250"/>
      <c r="T1307" s="249"/>
      <c r="U1307" s="249"/>
      <c r="V1307" s="249"/>
      <c r="W1307" s="249"/>
      <c r="X1307" s="249"/>
      <c r="Y1307" s="249"/>
      <c r="Z1307" s="249"/>
      <c r="AA1307" s="249"/>
      <c r="AB1307" s="198"/>
    </row>
    <row r="1308" spans="1:28" s="220" customFormat="1" ht="12.75">
      <c r="A1308" s="251"/>
      <c r="B1308" s="249"/>
      <c r="C1308" s="249"/>
      <c r="D1308" s="249"/>
      <c r="E1308" s="249"/>
      <c r="F1308" s="143"/>
      <c r="G1308" s="143"/>
      <c r="H1308" s="143"/>
      <c r="I1308" s="143"/>
      <c r="J1308" s="143"/>
      <c r="K1308" s="143"/>
      <c r="L1308" s="143"/>
      <c r="M1308" s="143"/>
      <c r="N1308" s="143"/>
      <c r="O1308" s="143"/>
      <c r="P1308" s="249"/>
      <c r="Q1308" s="249"/>
      <c r="R1308" s="249"/>
      <c r="S1308" s="250"/>
      <c r="T1308" s="249"/>
      <c r="U1308" s="249"/>
      <c r="V1308" s="249"/>
      <c r="W1308" s="249"/>
      <c r="X1308" s="249"/>
      <c r="Y1308" s="249"/>
      <c r="Z1308" s="249"/>
      <c r="AA1308" s="249"/>
      <c r="AB1308" s="198"/>
    </row>
    <row r="1309" spans="1:28" s="220" customFormat="1" ht="12.75">
      <c r="A1309" s="251"/>
      <c r="B1309" s="249"/>
      <c r="C1309" s="249"/>
      <c r="D1309" s="249"/>
      <c r="E1309" s="249"/>
      <c r="F1309" s="143"/>
      <c r="G1309" s="143"/>
      <c r="H1309" s="143"/>
      <c r="I1309" s="143"/>
      <c r="J1309" s="143"/>
      <c r="K1309" s="143"/>
      <c r="L1309" s="143"/>
      <c r="M1309" s="143"/>
      <c r="N1309" s="143"/>
      <c r="O1309" s="143"/>
      <c r="P1309" s="249"/>
      <c r="Q1309" s="249"/>
      <c r="R1309" s="249"/>
      <c r="S1309" s="250"/>
      <c r="T1309" s="249"/>
      <c r="U1309" s="249"/>
      <c r="V1309" s="249"/>
      <c r="W1309" s="249"/>
      <c r="X1309" s="249"/>
      <c r="Y1309" s="249"/>
      <c r="Z1309" s="249"/>
      <c r="AA1309" s="249"/>
      <c r="AB1309" s="198"/>
    </row>
    <row r="1310" spans="1:28" s="220" customFormat="1" ht="12.75">
      <c r="A1310" s="251"/>
      <c r="B1310" s="249"/>
      <c r="C1310" s="249"/>
      <c r="D1310" s="249"/>
      <c r="E1310" s="249"/>
      <c r="F1310" s="143"/>
      <c r="G1310" s="143"/>
      <c r="H1310" s="143"/>
      <c r="I1310" s="143"/>
      <c r="J1310" s="143"/>
      <c r="K1310" s="143"/>
      <c r="L1310" s="143"/>
      <c r="M1310" s="143"/>
      <c r="N1310" s="143"/>
      <c r="O1310" s="143"/>
      <c r="P1310" s="249"/>
      <c r="Q1310" s="249"/>
      <c r="R1310" s="249"/>
      <c r="S1310" s="250"/>
      <c r="T1310" s="249"/>
      <c r="U1310" s="249"/>
      <c r="V1310" s="249"/>
      <c r="W1310" s="249"/>
      <c r="X1310" s="249"/>
      <c r="Y1310" s="249"/>
      <c r="Z1310" s="249"/>
      <c r="AA1310" s="249"/>
      <c r="AB1310" s="198"/>
    </row>
    <row r="1311" spans="1:28" s="220" customFormat="1" ht="12.75">
      <c r="A1311" s="251"/>
      <c r="B1311" s="249"/>
      <c r="C1311" s="249"/>
      <c r="D1311" s="249"/>
      <c r="E1311" s="249"/>
      <c r="F1311" s="143"/>
      <c r="G1311" s="143"/>
      <c r="H1311" s="143"/>
      <c r="I1311" s="143"/>
      <c r="J1311" s="143"/>
      <c r="K1311" s="143"/>
      <c r="L1311" s="143"/>
      <c r="M1311" s="143"/>
      <c r="N1311" s="143"/>
      <c r="O1311" s="143"/>
      <c r="P1311" s="249"/>
      <c r="Q1311" s="249"/>
      <c r="R1311" s="249"/>
      <c r="S1311" s="250"/>
      <c r="T1311" s="249"/>
      <c r="U1311" s="249"/>
      <c r="V1311" s="249"/>
      <c r="W1311" s="249"/>
      <c r="X1311" s="249"/>
      <c r="Y1311" s="249"/>
      <c r="Z1311" s="249"/>
      <c r="AA1311" s="249"/>
      <c r="AB1311" s="198"/>
    </row>
    <row r="1312" spans="1:28" s="220" customFormat="1" ht="12.75">
      <c r="A1312" s="251"/>
      <c r="B1312" s="249"/>
      <c r="C1312" s="249"/>
      <c r="D1312" s="249"/>
      <c r="E1312" s="249"/>
      <c r="F1312" s="143"/>
      <c r="G1312" s="143"/>
      <c r="H1312" s="143"/>
      <c r="I1312" s="143"/>
      <c r="J1312" s="143"/>
      <c r="K1312" s="143"/>
      <c r="L1312" s="143"/>
      <c r="M1312" s="143"/>
      <c r="N1312" s="143"/>
      <c r="O1312" s="143"/>
      <c r="P1312" s="249"/>
      <c r="Q1312" s="249"/>
      <c r="R1312" s="249"/>
      <c r="S1312" s="250"/>
      <c r="T1312" s="249"/>
      <c r="U1312" s="249"/>
      <c r="V1312" s="249"/>
      <c r="W1312" s="249"/>
      <c r="X1312" s="249"/>
      <c r="Y1312" s="249"/>
      <c r="Z1312" s="249"/>
      <c r="AA1312" s="249"/>
      <c r="AB1312" s="198"/>
    </row>
    <row r="1313" spans="1:28" s="220" customFormat="1" ht="12.75">
      <c r="A1313" s="251"/>
      <c r="B1313" s="249"/>
      <c r="C1313" s="249"/>
      <c r="D1313" s="249"/>
      <c r="E1313" s="249"/>
      <c r="F1313" s="143"/>
      <c r="G1313" s="143"/>
      <c r="H1313" s="143"/>
      <c r="I1313" s="143"/>
      <c r="J1313" s="143"/>
      <c r="K1313" s="143"/>
      <c r="L1313" s="143"/>
      <c r="M1313" s="143"/>
      <c r="N1313" s="143"/>
      <c r="O1313" s="143"/>
      <c r="P1313" s="249"/>
      <c r="Q1313" s="249"/>
      <c r="R1313" s="249"/>
      <c r="S1313" s="250"/>
      <c r="T1313" s="249"/>
      <c r="U1313" s="249"/>
      <c r="V1313" s="249"/>
      <c r="W1313" s="249"/>
      <c r="X1313" s="249"/>
      <c r="Y1313" s="249"/>
      <c r="Z1313" s="249"/>
      <c r="AA1313" s="249"/>
      <c r="AB1313" s="198"/>
    </row>
    <row r="1314" spans="1:28" s="220" customFormat="1" ht="12.75">
      <c r="A1314" s="251"/>
      <c r="B1314" s="249"/>
      <c r="C1314" s="249"/>
      <c r="D1314" s="249"/>
      <c r="E1314" s="249"/>
      <c r="F1314" s="143"/>
      <c r="G1314" s="143"/>
      <c r="H1314" s="143"/>
      <c r="I1314" s="143"/>
      <c r="J1314" s="143"/>
      <c r="K1314" s="143"/>
      <c r="L1314" s="143"/>
      <c r="M1314" s="143"/>
      <c r="N1314" s="143"/>
      <c r="O1314" s="143"/>
      <c r="P1314" s="249"/>
      <c r="Q1314" s="249"/>
      <c r="R1314" s="249"/>
      <c r="S1314" s="250"/>
      <c r="T1314" s="249"/>
      <c r="U1314" s="249"/>
      <c r="V1314" s="249"/>
      <c r="W1314" s="249"/>
      <c r="X1314" s="249"/>
      <c r="Y1314" s="249"/>
      <c r="Z1314" s="249"/>
      <c r="AA1314" s="249"/>
      <c r="AB1314" s="198"/>
    </row>
    <row r="1315" spans="1:28" s="220" customFormat="1" ht="12.75">
      <c r="A1315" s="251"/>
      <c r="B1315" s="249"/>
      <c r="C1315" s="249"/>
      <c r="D1315" s="249"/>
      <c r="E1315" s="249"/>
      <c r="F1315" s="143"/>
      <c r="G1315" s="143"/>
      <c r="H1315" s="143"/>
      <c r="I1315" s="143"/>
      <c r="J1315" s="143"/>
      <c r="K1315" s="143"/>
      <c r="L1315" s="143"/>
      <c r="M1315" s="143"/>
      <c r="N1315" s="143"/>
      <c r="O1315" s="143"/>
      <c r="P1315" s="249"/>
      <c r="Q1315" s="249"/>
      <c r="R1315" s="249"/>
      <c r="S1315" s="250"/>
      <c r="T1315" s="249"/>
      <c r="U1315" s="249"/>
      <c r="V1315" s="249"/>
      <c r="W1315" s="249"/>
      <c r="X1315" s="249"/>
      <c r="Y1315" s="249"/>
      <c r="Z1315" s="249"/>
      <c r="AA1315" s="249"/>
      <c r="AB1315" s="198"/>
    </row>
    <row r="1316" spans="1:28" s="220" customFormat="1" ht="12.75">
      <c r="A1316" s="251"/>
      <c r="B1316" s="249"/>
      <c r="C1316" s="249"/>
      <c r="D1316" s="249"/>
      <c r="E1316" s="249"/>
      <c r="F1316" s="143"/>
      <c r="G1316" s="143"/>
      <c r="H1316" s="143"/>
      <c r="I1316" s="143"/>
      <c r="J1316" s="143"/>
      <c r="K1316" s="143"/>
      <c r="L1316" s="143"/>
      <c r="M1316" s="143"/>
      <c r="N1316" s="143"/>
      <c r="O1316" s="143"/>
      <c r="P1316" s="249"/>
      <c r="Q1316" s="249"/>
      <c r="R1316" s="249"/>
      <c r="S1316" s="250"/>
      <c r="T1316" s="249"/>
      <c r="U1316" s="249"/>
      <c r="V1316" s="249"/>
      <c r="W1316" s="249"/>
      <c r="X1316" s="249"/>
      <c r="Y1316" s="249"/>
      <c r="Z1316" s="249"/>
      <c r="AA1316" s="249"/>
      <c r="AB1316" s="198"/>
    </row>
    <row r="1317" spans="1:28" s="220" customFormat="1" ht="12.75">
      <c r="A1317" s="251"/>
      <c r="B1317" s="249"/>
      <c r="C1317" s="249"/>
      <c r="D1317" s="249"/>
      <c r="E1317" s="249"/>
      <c r="F1317" s="143"/>
      <c r="G1317" s="143"/>
      <c r="H1317" s="143"/>
      <c r="I1317" s="143"/>
      <c r="J1317" s="143"/>
      <c r="K1317" s="143"/>
      <c r="L1317" s="143"/>
      <c r="M1317" s="143"/>
      <c r="N1317" s="143"/>
      <c r="O1317" s="143"/>
      <c r="P1317" s="249"/>
      <c r="Q1317" s="249"/>
      <c r="R1317" s="249"/>
      <c r="S1317" s="250"/>
      <c r="T1317" s="249"/>
      <c r="U1317" s="249"/>
      <c r="V1317" s="249"/>
      <c r="W1317" s="249"/>
      <c r="X1317" s="249"/>
      <c r="Y1317" s="249"/>
      <c r="Z1317" s="249"/>
      <c r="AA1317" s="249"/>
      <c r="AB1317" s="198"/>
    </row>
    <row r="1318" spans="1:28" s="220" customFormat="1" ht="12.75">
      <c r="A1318" s="251"/>
      <c r="B1318" s="249"/>
      <c r="C1318" s="249"/>
      <c r="D1318" s="249"/>
      <c r="E1318" s="249"/>
      <c r="F1318" s="143"/>
      <c r="G1318" s="143"/>
      <c r="H1318" s="143"/>
      <c r="I1318" s="143"/>
      <c r="J1318" s="143"/>
      <c r="K1318" s="143"/>
      <c r="L1318" s="143"/>
      <c r="M1318" s="143"/>
      <c r="N1318" s="143"/>
      <c r="O1318" s="143"/>
      <c r="P1318" s="249"/>
      <c r="Q1318" s="249"/>
      <c r="R1318" s="249"/>
      <c r="S1318" s="250"/>
      <c r="T1318" s="249"/>
      <c r="U1318" s="249"/>
      <c r="V1318" s="249"/>
      <c r="W1318" s="249"/>
      <c r="X1318" s="249"/>
      <c r="Y1318" s="249"/>
      <c r="Z1318" s="249"/>
      <c r="AA1318" s="249"/>
      <c r="AB1318" s="198"/>
    </row>
    <row r="1319" spans="1:28" s="220" customFormat="1" ht="12.75">
      <c r="A1319" s="251"/>
      <c r="B1319" s="249"/>
      <c r="C1319" s="249"/>
      <c r="D1319" s="249"/>
      <c r="E1319" s="249"/>
      <c r="F1319" s="143"/>
      <c r="G1319" s="143"/>
      <c r="H1319" s="143"/>
      <c r="I1319" s="143"/>
      <c r="J1319" s="143"/>
      <c r="K1319" s="143"/>
      <c r="L1319" s="143"/>
      <c r="M1319" s="143"/>
      <c r="N1319" s="143"/>
      <c r="O1319" s="143"/>
      <c r="P1319" s="249"/>
      <c r="Q1319" s="249"/>
      <c r="R1319" s="249"/>
      <c r="S1319" s="250"/>
      <c r="T1319" s="249"/>
      <c r="U1319" s="249"/>
      <c r="V1319" s="249"/>
      <c r="W1319" s="249"/>
      <c r="X1319" s="249"/>
      <c r="Y1319" s="249"/>
      <c r="Z1319" s="249"/>
      <c r="AA1319" s="249"/>
      <c r="AB1319" s="198"/>
    </row>
    <row r="1320" spans="1:28" s="220" customFormat="1" ht="12.75">
      <c r="A1320" s="251"/>
      <c r="B1320" s="249"/>
      <c r="C1320" s="249"/>
      <c r="D1320" s="249"/>
      <c r="E1320" s="249"/>
      <c r="F1320" s="143"/>
      <c r="G1320" s="143"/>
      <c r="H1320" s="143"/>
      <c r="I1320" s="143"/>
      <c r="J1320" s="143"/>
      <c r="K1320" s="143"/>
      <c r="L1320" s="143"/>
      <c r="M1320" s="143"/>
      <c r="N1320" s="143"/>
      <c r="O1320" s="143"/>
      <c r="P1320" s="249"/>
      <c r="Q1320" s="249"/>
      <c r="R1320" s="249"/>
      <c r="S1320" s="250"/>
      <c r="T1320" s="249"/>
      <c r="U1320" s="249"/>
      <c r="V1320" s="249"/>
      <c r="W1320" s="249"/>
      <c r="X1320" s="249"/>
      <c r="Y1320" s="249"/>
      <c r="Z1320" s="249"/>
      <c r="AA1320" s="249"/>
      <c r="AB1320" s="198"/>
    </row>
    <row r="1321" spans="1:28" s="220" customFormat="1" ht="12.75">
      <c r="A1321" s="251"/>
      <c r="B1321" s="249"/>
      <c r="C1321" s="249"/>
      <c r="D1321" s="249"/>
      <c r="E1321" s="249"/>
      <c r="F1321" s="143"/>
      <c r="G1321" s="143"/>
      <c r="H1321" s="143"/>
      <c r="I1321" s="143"/>
      <c r="J1321" s="143"/>
      <c r="K1321" s="143"/>
      <c r="L1321" s="143"/>
      <c r="M1321" s="143"/>
      <c r="N1321" s="143"/>
      <c r="O1321" s="143"/>
      <c r="P1321" s="249"/>
      <c r="Q1321" s="249"/>
      <c r="R1321" s="249"/>
      <c r="S1321" s="250"/>
      <c r="T1321" s="249"/>
      <c r="U1321" s="249"/>
      <c r="V1321" s="249"/>
      <c r="W1321" s="249"/>
      <c r="X1321" s="249"/>
      <c r="Y1321" s="249"/>
      <c r="Z1321" s="249"/>
      <c r="AA1321" s="249"/>
      <c r="AB1321" s="198"/>
    </row>
    <row r="1322" spans="1:28" s="220" customFormat="1" ht="12.75">
      <c r="A1322" s="251"/>
      <c r="B1322" s="249"/>
      <c r="C1322" s="249"/>
      <c r="D1322" s="249"/>
      <c r="E1322" s="249"/>
      <c r="F1322" s="143"/>
      <c r="G1322" s="143"/>
      <c r="H1322" s="143"/>
      <c r="I1322" s="143"/>
      <c r="J1322" s="143"/>
      <c r="K1322" s="143"/>
      <c r="L1322" s="143"/>
      <c r="M1322" s="143"/>
      <c r="N1322" s="143"/>
      <c r="O1322" s="143"/>
      <c r="P1322" s="249"/>
      <c r="Q1322" s="249"/>
      <c r="R1322" s="249"/>
      <c r="S1322" s="250"/>
      <c r="T1322" s="249"/>
      <c r="U1322" s="249"/>
      <c r="V1322" s="249"/>
      <c r="W1322" s="249"/>
      <c r="X1322" s="249"/>
      <c r="Y1322" s="249"/>
      <c r="Z1322" s="249"/>
      <c r="AA1322" s="249"/>
      <c r="AB1322" s="198"/>
    </row>
    <row r="1323" spans="1:28" s="220" customFormat="1" ht="12.75">
      <c r="A1323" s="251"/>
      <c r="B1323" s="249"/>
      <c r="C1323" s="249"/>
      <c r="D1323" s="249"/>
      <c r="E1323" s="249"/>
      <c r="F1323" s="143"/>
      <c r="G1323" s="143"/>
      <c r="H1323" s="143"/>
      <c r="I1323" s="143"/>
      <c r="J1323" s="143"/>
      <c r="K1323" s="143"/>
      <c r="L1323" s="143"/>
      <c r="M1323" s="143"/>
      <c r="N1323" s="143"/>
      <c r="O1323" s="143"/>
      <c r="P1323" s="249"/>
      <c r="Q1323" s="249"/>
      <c r="R1323" s="249"/>
      <c r="S1323" s="250"/>
      <c r="T1323" s="249"/>
      <c r="U1323" s="249"/>
      <c r="V1323" s="249"/>
      <c r="W1323" s="249"/>
      <c r="X1323" s="249"/>
      <c r="Y1323" s="249"/>
      <c r="Z1323" s="249"/>
      <c r="AA1323" s="249"/>
      <c r="AB1323" s="198"/>
    </row>
    <row r="1324" spans="1:28" s="220" customFormat="1" ht="12.75">
      <c r="A1324" s="251"/>
      <c r="B1324" s="249"/>
      <c r="C1324" s="249"/>
      <c r="D1324" s="249"/>
      <c r="E1324" s="249"/>
      <c r="F1324" s="143"/>
      <c r="G1324" s="143"/>
      <c r="H1324" s="143"/>
      <c r="I1324" s="143"/>
      <c r="J1324" s="143"/>
      <c r="K1324" s="143"/>
      <c r="L1324" s="143"/>
      <c r="M1324" s="143"/>
      <c r="N1324" s="143"/>
      <c r="O1324" s="143"/>
      <c r="P1324" s="249"/>
      <c r="Q1324" s="249"/>
      <c r="R1324" s="249"/>
      <c r="S1324" s="250"/>
      <c r="T1324" s="249"/>
      <c r="U1324" s="249"/>
      <c r="V1324" s="249"/>
      <c r="W1324" s="249"/>
      <c r="X1324" s="249"/>
      <c r="Y1324" s="249"/>
      <c r="Z1324" s="249"/>
      <c r="AA1324" s="249"/>
      <c r="AB1324" s="198"/>
    </row>
    <row r="1325" spans="1:28" s="220" customFormat="1" ht="12.75">
      <c r="A1325" s="251"/>
      <c r="B1325" s="249"/>
      <c r="C1325" s="249"/>
      <c r="D1325" s="249"/>
      <c r="E1325" s="249"/>
      <c r="F1325" s="143"/>
      <c r="G1325" s="143"/>
      <c r="H1325" s="143"/>
      <c r="I1325" s="143"/>
      <c r="J1325" s="143"/>
      <c r="K1325" s="143"/>
      <c r="L1325" s="143"/>
      <c r="M1325" s="143"/>
      <c r="N1325" s="143"/>
      <c r="O1325" s="143"/>
      <c r="P1325" s="249"/>
      <c r="Q1325" s="249"/>
      <c r="R1325" s="249"/>
      <c r="S1325" s="250"/>
      <c r="T1325" s="249"/>
      <c r="U1325" s="249"/>
      <c r="V1325" s="249"/>
      <c r="W1325" s="249"/>
      <c r="X1325" s="249"/>
      <c r="Y1325" s="249"/>
      <c r="Z1325" s="249"/>
      <c r="AA1325" s="249"/>
      <c r="AB1325" s="198"/>
    </row>
    <row r="1326" spans="1:28" s="220" customFormat="1" ht="12.75">
      <c r="A1326" s="251"/>
      <c r="B1326" s="249"/>
      <c r="C1326" s="249"/>
      <c r="D1326" s="249"/>
      <c r="E1326" s="249"/>
      <c r="F1326" s="143"/>
      <c r="G1326" s="143"/>
      <c r="H1326" s="143"/>
      <c r="I1326" s="143"/>
      <c r="J1326" s="143"/>
      <c r="K1326" s="143"/>
      <c r="L1326" s="143"/>
      <c r="M1326" s="143"/>
      <c r="N1326" s="143"/>
      <c r="O1326" s="143"/>
      <c r="P1326" s="249"/>
      <c r="Q1326" s="249"/>
      <c r="R1326" s="249"/>
      <c r="S1326" s="250"/>
      <c r="T1326" s="249"/>
      <c r="U1326" s="249"/>
      <c r="V1326" s="249"/>
      <c r="W1326" s="249"/>
      <c r="X1326" s="249"/>
      <c r="Y1326" s="249"/>
      <c r="Z1326" s="249"/>
      <c r="AA1326" s="249"/>
      <c r="AB1326" s="198"/>
    </row>
    <row r="1327" spans="1:28" s="220" customFormat="1" ht="12.75">
      <c r="A1327" s="251"/>
      <c r="B1327" s="249"/>
      <c r="C1327" s="249"/>
      <c r="D1327" s="249"/>
      <c r="E1327" s="249"/>
      <c r="F1327" s="143"/>
      <c r="G1327" s="143"/>
      <c r="H1327" s="143"/>
      <c r="I1327" s="143"/>
      <c r="J1327" s="143"/>
      <c r="K1327" s="143"/>
      <c r="L1327" s="143"/>
      <c r="M1327" s="143"/>
      <c r="N1327" s="143"/>
      <c r="O1327" s="143"/>
      <c r="P1327" s="249"/>
      <c r="Q1327" s="249"/>
      <c r="R1327" s="249"/>
      <c r="S1327" s="250"/>
      <c r="T1327" s="249"/>
      <c r="U1327" s="249"/>
      <c r="V1327" s="249"/>
      <c r="W1327" s="249"/>
      <c r="X1327" s="249"/>
      <c r="Y1327" s="249"/>
      <c r="Z1327" s="249"/>
      <c r="AA1327" s="249"/>
      <c r="AB1327" s="198"/>
    </row>
    <row r="1328" spans="1:28" s="220" customFormat="1" ht="12.75">
      <c r="A1328" s="251"/>
      <c r="B1328" s="249"/>
      <c r="C1328" s="249"/>
      <c r="D1328" s="249"/>
      <c r="E1328" s="249"/>
      <c r="F1328" s="143"/>
      <c r="G1328" s="143"/>
      <c r="H1328" s="143"/>
      <c r="I1328" s="143"/>
      <c r="J1328" s="143"/>
      <c r="K1328" s="143"/>
      <c r="L1328" s="143"/>
      <c r="M1328" s="143"/>
      <c r="N1328" s="143"/>
      <c r="O1328" s="143"/>
      <c r="P1328" s="249"/>
      <c r="Q1328" s="249"/>
      <c r="R1328" s="249"/>
      <c r="S1328" s="250"/>
      <c r="T1328" s="249"/>
      <c r="U1328" s="249"/>
      <c r="V1328" s="249"/>
      <c r="W1328" s="249"/>
      <c r="X1328" s="249"/>
      <c r="Y1328" s="249"/>
      <c r="Z1328" s="249"/>
      <c r="AA1328" s="249"/>
      <c r="AB1328" s="198"/>
    </row>
    <row r="1329" spans="1:28" s="220" customFormat="1" ht="12.75">
      <c r="A1329" s="251"/>
      <c r="B1329" s="249"/>
      <c r="C1329" s="249"/>
      <c r="D1329" s="249"/>
      <c r="E1329" s="249"/>
      <c r="F1329" s="143"/>
      <c r="G1329" s="143"/>
      <c r="H1329" s="143"/>
      <c r="I1329" s="143"/>
      <c r="J1329" s="143"/>
      <c r="K1329" s="143"/>
      <c r="L1329" s="143"/>
      <c r="M1329" s="143"/>
      <c r="N1329" s="143"/>
      <c r="O1329" s="143"/>
      <c r="P1329" s="249"/>
      <c r="Q1329" s="249"/>
      <c r="R1329" s="249"/>
      <c r="S1329" s="250"/>
      <c r="T1329" s="249"/>
      <c r="U1329" s="249"/>
      <c r="V1329" s="249"/>
      <c r="W1329" s="249"/>
      <c r="X1329" s="249"/>
      <c r="Y1329" s="249"/>
      <c r="Z1329" s="249"/>
      <c r="AA1329" s="249"/>
      <c r="AB1329" s="198"/>
    </row>
    <row r="1330" spans="1:28" s="220" customFormat="1" ht="12.75">
      <c r="A1330" s="251"/>
      <c r="B1330" s="249"/>
      <c r="C1330" s="249"/>
      <c r="D1330" s="249"/>
      <c r="E1330" s="249"/>
      <c r="F1330" s="143"/>
      <c r="G1330" s="143"/>
      <c r="H1330" s="143"/>
      <c r="I1330" s="143"/>
      <c r="J1330" s="143"/>
      <c r="K1330" s="143"/>
      <c r="L1330" s="143"/>
      <c r="M1330" s="143"/>
      <c r="N1330" s="143"/>
      <c r="O1330" s="143"/>
      <c r="P1330" s="249"/>
      <c r="Q1330" s="249"/>
      <c r="R1330" s="249"/>
      <c r="S1330" s="250"/>
      <c r="T1330" s="249"/>
      <c r="U1330" s="249"/>
      <c r="V1330" s="249"/>
      <c r="W1330" s="249"/>
      <c r="X1330" s="249"/>
      <c r="Y1330" s="249"/>
      <c r="Z1330" s="249"/>
      <c r="AA1330" s="249"/>
      <c r="AB1330" s="198"/>
    </row>
    <row r="1331" spans="1:28" s="220" customFormat="1" ht="12.75">
      <c r="A1331" s="251"/>
      <c r="B1331" s="249"/>
      <c r="C1331" s="249"/>
      <c r="D1331" s="249"/>
      <c r="E1331" s="249"/>
      <c r="F1331" s="143"/>
      <c r="G1331" s="143"/>
      <c r="H1331" s="143"/>
      <c r="I1331" s="143"/>
      <c r="J1331" s="143"/>
      <c r="K1331" s="143"/>
      <c r="L1331" s="143"/>
      <c r="M1331" s="143"/>
      <c r="N1331" s="143"/>
      <c r="O1331" s="143"/>
      <c r="P1331" s="249"/>
      <c r="Q1331" s="249"/>
      <c r="R1331" s="249"/>
      <c r="S1331" s="250"/>
      <c r="T1331" s="249"/>
      <c r="U1331" s="249"/>
      <c r="V1331" s="249"/>
      <c r="W1331" s="249"/>
      <c r="X1331" s="249"/>
      <c r="Y1331" s="249"/>
      <c r="Z1331" s="249"/>
      <c r="AA1331" s="249"/>
      <c r="AB1331" s="198"/>
    </row>
    <row r="1332" spans="1:28" s="220" customFormat="1" ht="12.75">
      <c r="A1332" s="251"/>
      <c r="B1332" s="249"/>
      <c r="C1332" s="249"/>
      <c r="D1332" s="249"/>
      <c r="E1332" s="249"/>
      <c r="F1332" s="143"/>
      <c r="G1332" s="143"/>
      <c r="H1332" s="143"/>
      <c r="I1332" s="143"/>
      <c r="J1332" s="143"/>
      <c r="K1332" s="143"/>
      <c r="L1332" s="143"/>
      <c r="M1332" s="143"/>
      <c r="N1332" s="143"/>
      <c r="O1332" s="143"/>
      <c r="P1332" s="249"/>
      <c r="Q1332" s="249"/>
      <c r="R1332" s="249"/>
      <c r="S1332" s="250"/>
      <c r="T1332" s="249"/>
      <c r="U1332" s="249"/>
      <c r="V1332" s="249"/>
      <c r="W1332" s="249"/>
      <c r="X1332" s="249"/>
      <c r="Y1332" s="249"/>
      <c r="Z1332" s="249"/>
      <c r="AA1332" s="249"/>
      <c r="AB1332" s="198"/>
    </row>
    <row r="1333" spans="1:28" s="220" customFormat="1" ht="12.75">
      <c r="A1333" s="251"/>
      <c r="B1333" s="249"/>
      <c r="C1333" s="249"/>
      <c r="D1333" s="249"/>
      <c r="E1333" s="249"/>
      <c r="F1333" s="143"/>
      <c r="G1333" s="143"/>
      <c r="H1333" s="143"/>
      <c r="I1333" s="143"/>
      <c r="J1333" s="143"/>
      <c r="K1333" s="143"/>
      <c r="L1333" s="143"/>
      <c r="M1333" s="143"/>
      <c r="N1333" s="143"/>
      <c r="O1333" s="143"/>
      <c r="P1333" s="249"/>
      <c r="Q1333" s="249"/>
      <c r="R1333" s="249"/>
      <c r="S1333" s="250"/>
      <c r="T1333" s="249"/>
      <c r="U1333" s="249"/>
      <c r="V1333" s="249"/>
      <c r="W1333" s="249"/>
      <c r="X1333" s="249"/>
      <c r="Y1333" s="249"/>
      <c r="Z1333" s="249"/>
      <c r="AA1333" s="249"/>
      <c r="AB1333" s="198"/>
    </row>
    <row r="1334" spans="1:28" s="220" customFormat="1" ht="12.75">
      <c r="A1334" s="251"/>
      <c r="B1334" s="249"/>
      <c r="C1334" s="249"/>
      <c r="D1334" s="249"/>
      <c r="E1334" s="249"/>
      <c r="F1334" s="143"/>
      <c r="G1334" s="143"/>
      <c r="H1334" s="143"/>
      <c r="I1334" s="143"/>
      <c r="J1334" s="143"/>
      <c r="K1334" s="143"/>
      <c r="L1334" s="143"/>
      <c r="M1334" s="143"/>
      <c r="N1334" s="143"/>
      <c r="O1334" s="143"/>
      <c r="P1334" s="249"/>
      <c r="Q1334" s="249"/>
      <c r="R1334" s="249"/>
      <c r="S1334" s="250"/>
      <c r="T1334" s="249"/>
      <c r="U1334" s="249"/>
      <c r="V1334" s="249"/>
      <c r="W1334" s="249"/>
      <c r="X1334" s="249"/>
      <c r="Y1334" s="249"/>
      <c r="Z1334" s="249"/>
      <c r="AA1334" s="249"/>
      <c r="AB1334" s="198"/>
    </row>
    <row r="1335" spans="1:28" s="220" customFormat="1" ht="12.75">
      <c r="A1335" s="251"/>
      <c r="B1335" s="249"/>
      <c r="C1335" s="249"/>
      <c r="D1335" s="249"/>
      <c r="E1335" s="249"/>
      <c r="F1335" s="143"/>
      <c r="G1335" s="143"/>
      <c r="H1335" s="143"/>
      <c r="I1335" s="143"/>
      <c r="J1335" s="143"/>
      <c r="K1335" s="143"/>
      <c r="L1335" s="143"/>
      <c r="M1335" s="143"/>
      <c r="N1335" s="143"/>
      <c r="O1335" s="143"/>
      <c r="P1335" s="249"/>
      <c r="Q1335" s="249"/>
      <c r="R1335" s="249"/>
      <c r="S1335" s="250"/>
      <c r="T1335" s="249"/>
      <c r="U1335" s="249"/>
      <c r="V1335" s="249"/>
      <c r="W1335" s="249"/>
      <c r="X1335" s="249"/>
      <c r="Y1335" s="249"/>
      <c r="Z1335" s="249"/>
      <c r="AA1335" s="249"/>
      <c r="AB1335" s="198"/>
    </row>
    <row r="1336" spans="1:28" s="220" customFormat="1" ht="12.75">
      <c r="A1336" s="251"/>
      <c r="B1336" s="249"/>
      <c r="C1336" s="249"/>
      <c r="D1336" s="249"/>
      <c r="E1336" s="249"/>
      <c r="F1336" s="143"/>
      <c r="G1336" s="143"/>
      <c r="H1336" s="143"/>
      <c r="I1336" s="143"/>
      <c r="J1336" s="143"/>
      <c r="K1336" s="143"/>
      <c r="L1336" s="143"/>
      <c r="M1336" s="143"/>
      <c r="N1336" s="143"/>
      <c r="O1336" s="143"/>
      <c r="P1336" s="249"/>
      <c r="Q1336" s="249"/>
      <c r="R1336" s="249"/>
      <c r="S1336" s="250"/>
      <c r="T1336" s="249"/>
      <c r="U1336" s="249"/>
      <c r="V1336" s="249"/>
      <c r="W1336" s="249"/>
      <c r="X1336" s="249"/>
      <c r="Y1336" s="249"/>
      <c r="Z1336" s="249"/>
      <c r="AA1336" s="249"/>
      <c r="AB1336" s="198"/>
    </row>
    <row r="1337" spans="1:28" s="220" customFormat="1" ht="12.75">
      <c r="A1337" s="251"/>
      <c r="B1337" s="249"/>
      <c r="C1337" s="249"/>
      <c r="D1337" s="249"/>
      <c r="E1337" s="249"/>
      <c r="F1337" s="143"/>
      <c r="G1337" s="143"/>
      <c r="H1337" s="143"/>
      <c r="I1337" s="143"/>
      <c r="J1337" s="143"/>
      <c r="K1337" s="143"/>
      <c r="L1337" s="143"/>
      <c r="M1337" s="143"/>
      <c r="N1337" s="143"/>
      <c r="O1337" s="143"/>
      <c r="P1337" s="249"/>
      <c r="Q1337" s="249"/>
      <c r="R1337" s="249"/>
      <c r="S1337" s="250"/>
      <c r="T1337" s="249"/>
      <c r="U1337" s="249"/>
      <c r="V1337" s="249"/>
      <c r="W1337" s="249"/>
      <c r="X1337" s="249"/>
      <c r="Y1337" s="249"/>
      <c r="Z1337" s="249"/>
      <c r="AA1337" s="249"/>
      <c r="AB1337" s="198"/>
    </row>
    <row r="1338" spans="1:28" s="220" customFormat="1" ht="12.75">
      <c r="A1338" s="251"/>
      <c r="B1338" s="249"/>
      <c r="C1338" s="249"/>
      <c r="D1338" s="249"/>
      <c r="E1338" s="249"/>
      <c r="F1338" s="143"/>
      <c r="G1338" s="143"/>
      <c r="H1338" s="143"/>
      <c r="I1338" s="143"/>
      <c r="J1338" s="143"/>
      <c r="K1338" s="143"/>
      <c r="L1338" s="143"/>
      <c r="M1338" s="143"/>
      <c r="N1338" s="143"/>
      <c r="O1338" s="143"/>
      <c r="P1338" s="249"/>
      <c r="Q1338" s="249"/>
      <c r="R1338" s="249"/>
      <c r="S1338" s="250"/>
      <c r="T1338" s="249"/>
      <c r="U1338" s="249"/>
      <c r="V1338" s="249"/>
      <c r="W1338" s="249"/>
      <c r="X1338" s="249"/>
      <c r="Y1338" s="249"/>
      <c r="Z1338" s="249"/>
      <c r="AA1338" s="249"/>
      <c r="AB1338" s="198"/>
    </row>
    <row r="1339" spans="1:28" s="220" customFormat="1" ht="12.75">
      <c r="A1339" s="251"/>
      <c r="B1339" s="249"/>
      <c r="C1339" s="249"/>
      <c r="D1339" s="249"/>
      <c r="E1339" s="249"/>
      <c r="F1339" s="143"/>
      <c r="G1339" s="143"/>
      <c r="H1339" s="143"/>
      <c r="I1339" s="143"/>
      <c r="J1339" s="143"/>
      <c r="K1339" s="143"/>
      <c r="L1339" s="143"/>
      <c r="M1339" s="143"/>
      <c r="N1339" s="143"/>
      <c r="O1339" s="143"/>
      <c r="P1339" s="249"/>
      <c r="Q1339" s="249"/>
      <c r="R1339" s="249"/>
      <c r="S1339" s="250"/>
      <c r="T1339" s="249"/>
      <c r="U1339" s="249"/>
      <c r="V1339" s="249"/>
      <c r="W1339" s="249"/>
      <c r="X1339" s="249"/>
      <c r="Y1339" s="249"/>
      <c r="Z1339" s="249"/>
      <c r="AA1339" s="249"/>
      <c r="AB1339" s="198"/>
    </row>
    <row r="1340" spans="1:28" s="220" customFormat="1" ht="12.75">
      <c r="A1340" s="251"/>
      <c r="B1340" s="249"/>
      <c r="C1340" s="249"/>
      <c r="D1340" s="249"/>
      <c r="E1340" s="249"/>
      <c r="F1340" s="143"/>
      <c r="G1340" s="143"/>
      <c r="H1340" s="143"/>
      <c r="I1340" s="143"/>
      <c r="J1340" s="143"/>
      <c r="K1340" s="143"/>
      <c r="L1340" s="143"/>
      <c r="M1340" s="143"/>
      <c r="N1340" s="143"/>
      <c r="O1340" s="143"/>
      <c r="P1340" s="249"/>
      <c r="Q1340" s="249"/>
      <c r="R1340" s="249"/>
      <c r="S1340" s="250"/>
      <c r="T1340" s="249"/>
      <c r="U1340" s="249"/>
      <c r="V1340" s="249"/>
      <c r="W1340" s="249"/>
      <c r="X1340" s="249"/>
      <c r="Y1340" s="249"/>
      <c r="Z1340" s="249"/>
      <c r="AA1340" s="249"/>
      <c r="AB1340" s="198"/>
    </row>
    <row r="1341" spans="1:28" s="220" customFormat="1" ht="12.75">
      <c r="A1341" s="251"/>
      <c r="B1341" s="249"/>
      <c r="C1341" s="249"/>
      <c r="D1341" s="249"/>
      <c r="E1341" s="249"/>
      <c r="F1341" s="143"/>
      <c r="G1341" s="143"/>
      <c r="H1341" s="143"/>
      <c r="I1341" s="143"/>
      <c r="J1341" s="143"/>
      <c r="K1341" s="143"/>
      <c r="L1341" s="143"/>
      <c r="M1341" s="143"/>
      <c r="N1341" s="143"/>
      <c r="O1341" s="143"/>
      <c r="P1341" s="249"/>
      <c r="Q1341" s="249"/>
      <c r="R1341" s="249"/>
      <c r="S1341" s="250"/>
      <c r="T1341" s="249"/>
      <c r="U1341" s="249"/>
      <c r="V1341" s="249"/>
      <c r="W1341" s="249"/>
      <c r="X1341" s="249"/>
      <c r="Y1341" s="249"/>
      <c r="Z1341" s="249"/>
      <c r="AA1341" s="249"/>
      <c r="AB1341" s="198"/>
    </row>
    <row r="1342" spans="1:28" s="220" customFormat="1" ht="12.75">
      <c r="A1342" s="251"/>
      <c r="B1342" s="249"/>
      <c r="C1342" s="249"/>
      <c r="D1342" s="249"/>
      <c r="E1342" s="249"/>
      <c r="F1342" s="143"/>
      <c r="G1342" s="143"/>
      <c r="H1342" s="143"/>
      <c r="I1342" s="143"/>
      <c r="J1342" s="143"/>
      <c r="K1342" s="143"/>
      <c r="L1342" s="143"/>
      <c r="M1342" s="143"/>
      <c r="N1342" s="143"/>
      <c r="O1342" s="143"/>
      <c r="P1342" s="249"/>
      <c r="Q1342" s="249"/>
      <c r="R1342" s="249"/>
      <c r="S1342" s="250"/>
      <c r="T1342" s="249"/>
      <c r="U1342" s="249"/>
      <c r="V1342" s="249"/>
      <c r="W1342" s="249"/>
      <c r="X1342" s="249"/>
      <c r="Y1342" s="249"/>
      <c r="Z1342" s="249"/>
      <c r="AA1342" s="249"/>
      <c r="AB1342" s="198"/>
    </row>
    <row r="1343" spans="1:28" s="220" customFormat="1" ht="12.75">
      <c r="A1343" s="251"/>
      <c r="B1343" s="249"/>
      <c r="C1343" s="249"/>
      <c r="D1343" s="249"/>
      <c r="E1343" s="249"/>
      <c r="F1343" s="143"/>
      <c r="G1343" s="143"/>
      <c r="H1343" s="143"/>
      <c r="I1343" s="143"/>
      <c r="J1343" s="143"/>
      <c r="K1343" s="143"/>
      <c r="L1343" s="143"/>
      <c r="M1343" s="143"/>
      <c r="N1343" s="143"/>
      <c r="O1343" s="143"/>
      <c r="P1343" s="249"/>
      <c r="Q1343" s="249"/>
      <c r="R1343" s="249"/>
      <c r="S1343" s="250"/>
      <c r="T1343" s="249"/>
      <c r="U1343" s="249"/>
      <c r="V1343" s="249"/>
      <c r="W1343" s="249"/>
      <c r="X1343" s="249"/>
      <c r="Y1343" s="249"/>
      <c r="Z1343" s="249"/>
      <c r="AA1343" s="249"/>
      <c r="AB1343" s="198"/>
    </row>
    <row r="1344" spans="1:28" s="220" customFormat="1" ht="12.75">
      <c r="A1344" s="251"/>
      <c r="B1344" s="249"/>
      <c r="C1344" s="249"/>
      <c r="D1344" s="249"/>
      <c r="E1344" s="249"/>
      <c r="F1344" s="143"/>
      <c r="G1344" s="143"/>
      <c r="H1344" s="143"/>
      <c r="I1344" s="143"/>
      <c r="J1344" s="143"/>
      <c r="K1344" s="143"/>
      <c r="L1344" s="143"/>
      <c r="M1344" s="143"/>
      <c r="N1344" s="143"/>
      <c r="O1344" s="143"/>
      <c r="P1344" s="249"/>
      <c r="Q1344" s="249"/>
      <c r="R1344" s="249"/>
      <c r="S1344" s="250"/>
      <c r="T1344" s="249"/>
      <c r="U1344" s="249"/>
      <c r="V1344" s="249"/>
      <c r="W1344" s="249"/>
      <c r="X1344" s="249"/>
      <c r="Y1344" s="249"/>
      <c r="Z1344" s="249"/>
      <c r="AA1344" s="249"/>
      <c r="AB1344" s="198"/>
    </row>
    <row r="1345" spans="1:28" s="220" customFormat="1" ht="12.75">
      <c r="A1345" s="251"/>
      <c r="B1345" s="249"/>
      <c r="C1345" s="249"/>
      <c r="D1345" s="249"/>
      <c r="E1345" s="249"/>
      <c r="F1345" s="143"/>
      <c r="G1345" s="143"/>
      <c r="H1345" s="143"/>
      <c r="I1345" s="143"/>
      <c r="J1345" s="143"/>
      <c r="K1345" s="143"/>
      <c r="L1345" s="143"/>
      <c r="M1345" s="143"/>
      <c r="N1345" s="143"/>
      <c r="O1345" s="143"/>
      <c r="P1345" s="249"/>
      <c r="Q1345" s="249"/>
      <c r="R1345" s="249"/>
      <c r="S1345" s="250"/>
      <c r="T1345" s="249"/>
      <c r="U1345" s="249"/>
      <c r="V1345" s="249"/>
      <c r="W1345" s="249"/>
      <c r="X1345" s="249"/>
      <c r="Y1345" s="249"/>
      <c r="Z1345" s="249"/>
      <c r="AA1345" s="249"/>
      <c r="AB1345" s="198"/>
    </row>
    <row r="1346" spans="1:28" s="220" customFormat="1" ht="12.75">
      <c r="A1346" s="251"/>
      <c r="B1346" s="249"/>
      <c r="C1346" s="249"/>
      <c r="D1346" s="249"/>
      <c r="E1346" s="249"/>
      <c r="F1346" s="143"/>
      <c r="G1346" s="143"/>
      <c r="H1346" s="143"/>
      <c r="I1346" s="143"/>
      <c r="J1346" s="143"/>
      <c r="K1346" s="143"/>
      <c r="L1346" s="143"/>
      <c r="M1346" s="143"/>
      <c r="N1346" s="143"/>
      <c r="O1346" s="143"/>
      <c r="P1346" s="249"/>
      <c r="Q1346" s="249"/>
      <c r="R1346" s="249"/>
      <c r="S1346" s="250"/>
      <c r="T1346" s="249"/>
      <c r="U1346" s="249"/>
      <c r="V1346" s="249"/>
      <c r="W1346" s="249"/>
      <c r="X1346" s="249"/>
      <c r="Y1346" s="249"/>
      <c r="Z1346" s="249"/>
      <c r="AA1346" s="249"/>
      <c r="AB1346" s="198"/>
    </row>
    <row r="1347" spans="1:28" s="220" customFormat="1" ht="12.75">
      <c r="A1347" s="251"/>
      <c r="B1347" s="249"/>
      <c r="C1347" s="249"/>
      <c r="D1347" s="249"/>
      <c r="E1347" s="249"/>
      <c r="F1347" s="143"/>
      <c r="G1347" s="143"/>
      <c r="H1347" s="143"/>
      <c r="I1347" s="143"/>
      <c r="J1347" s="143"/>
      <c r="K1347" s="143"/>
      <c r="L1347" s="143"/>
      <c r="M1347" s="143"/>
      <c r="N1347" s="143"/>
      <c r="O1347" s="143"/>
      <c r="P1347" s="249"/>
      <c r="Q1347" s="249"/>
      <c r="R1347" s="249"/>
      <c r="S1347" s="250"/>
      <c r="T1347" s="249"/>
      <c r="U1347" s="249"/>
      <c r="V1347" s="249"/>
      <c r="W1347" s="249"/>
      <c r="X1347" s="249"/>
      <c r="Y1347" s="249"/>
      <c r="Z1347" s="249"/>
      <c r="AA1347" s="249"/>
      <c r="AB1347" s="198"/>
    </row>
    <row r="1348" spans="1:28" s="220" customFormat="1" ht="12.75">
      <c r="A1348" s="251"/>
      <c r="B1348" s="249"/>
      <c r="C1348" s="249"/>
      <c r="D1348" s="249"/>
      <c r="E1348" s="249"/>
      <c r="F1348" s="143"/>
      <c r="G1348" s="143"/>
      <c r="H1348" s="143"/>
      <c r="I1348" s="143"/>
      <c r="J1348" s="143"/>
      <c r="K1348" s="143"/>
      <c r="L1348" s="143"/>
      <c r="M1348" s="143"/>
      <c r="N1348" s="143"/>
      <c r="O1348" s="143"/>
      <c r="P1348" s="249"/>
      <c r="Q1348" s="249"/>
      <c r="R1348" s="249"/>
      <c r="S1348" s="250"/>
      <c r="T1348" s="249"/>
      <c r="U1348" s="249"/>
      <c r="V1348" s="249"/>
      <c r="W1348" s="249"/>
      <c r="X1348" s="249"/>
      <c r="Y1348" s="249"/>
      <c r="Z1348" s="249"/>
      <c r="AA1348" s="249"/>
      <c r="AB1348" s="198"/>
    </row>
    <row r="1349" spans="1:28" s="220" customFormat="1" ht="12.75">
      <c r="A1349" s="251"/>
      <c r="B1349" s="249"/>
      <c r="C1349" s="249"/>
      <c r="D1349" s="249"/>
      <c r="E1349" s="249"/>
      <c r="F1349" s="143"/>
      <c r="G1349" s="143"/>
      <c r="H1349" s="143"/>
      <c r="I1349" s="143"/>
      <c r="J1349" s="143"/>
      <c r="K1349" s="143"/>
      <c r="L1349" s="143"/>
      <c r="M1349" s="143"/>
      <c r="N1349" s="143"/>
      <c r="O1349" s="143"/>
      <c r="P1349" s="249"/>
      <c r="Q1349" s="249"/>
      <c r="R1349" s="249"/>
      <c r="S1349" s="250"/>
      <c r="T1349" s="249"/>
      <c r="U1349" s="249"/>
      <c r="V1349" s="249"/>
      <c r="W1349" s="249"/>
      <c r="X1349" s="249"/>
      <c r="Y1349" s="249"/>
      <c r="Z1349" s="249"/>
      <c r="AA1349" s="249"/>
      <c r="AB1349" s="198"/>
    </row>
    <row r="1350" spans="1:28" s="220" customFormat="1" ht="12.75">
      <c r="A1350" s="251"/>
      <c r="B1350" s="249"/>
      <c r="C1350" s="249"/>
      <c r="D1350" s="249"/>
      <c r="E1350" s="249"/>
      <c r="F1350" s="143"/>
      <c r="G1350" s="143"/>
      <c r="H1350" s="143"/>
      <c r="I1350" s="143"/>
      <c r="J1350" s="143"/>
      <c r="K1350" s="143"/>
      <c r="L1350" s="143"/>
      <c r="M1350" s="143"/>
      <c r="N1350" s="143"/>
      <c r="O1350" s="143"/>
      <c r="P1350" s="249"/>
      <c r="Q1350" s="249"/>
      <c r="R1350" s="249"/>
      <c r="S1350" s="250"/>
      <c r="T1350" s="249"/>
      <c r="U1350" s="249"/>
      <c r="V1350" s="249"/>
      <c r="W1350" s="249"/>
      <c r="X1350" s="249"/>
      <c r="Y1350" s="249"/>
      <c r="Z1350" s="249"/>
      <c r="AA1350" s="249"/>
      <c r="AB1350" s="198"/>
    </row>
    <row r="1351" spans="1:28" s="220" customFormat="1" ht="12.75">
      <c r="A1351" s="251"/>
      <c r="B1351" s="249"/>
      <c r="C1351" s="249"/>
      <c r="D1351" s="249"/>
      <c r="E1351" s="249"/>
      <c r="F1351" s="143"/>
      <c r="G1351" s="143"/>
      <c r="H1351" s="143"/>
      <c r="I1351" s="143"/>
      <c r="J1351" s="143"/>
      <c r="K1351" s="143"/>
      <c r="L1351" s="143"/>
      <c r="M1351" s="143"/>
      <c r="N1351" s="143"/>
      <c r="O1351" s="143"/>
      <c r="P1351" s="249"/>
      <c r="Q1351" s="249"/>
      <c r="R1351" s="249"/>
      <c r="S1351" s="250"/>
      <c r="T1351" s="249"/>
      <c r="U1351" s="249"/>
      <c r="V1351" s="249"/>
      <c r="W1351" s="249"/>
      <c r="X1351" s="249"/>
      <c r="Y1351" s="249"/>
      <c r="Z1351" s="249"/>
      <c r="AA1351" s="249"/>
      <c r="AB1351" s="198"/>
    </row>
    <row r="1352" spans="1:28" s="220" customFormat="1" ht="12.75">
      <c r="A1352" s="251"/>
      <c r="B1352" s="249"/>
      <c r="C1352" s="249"/>
      <c r="D1352" s="249"/>
      <c r="E1352" s="249"/>
      <c r="F1352" s="143"/>
      <c r="G1352" s="143"/>
      <c r="H1352" s="143"/>
      <c r="I1352" s="143"/>
      <c r="J1352" s="143"/>
      <c r="K1352" s="143"/>
      <c r="L1352" s="143"/>
      <c r="M1352" s="143"/>
      <c r="N1352" s="143"/>
      <c r="O1352" s="143"/>
      <c r="P1352" s="249"/>
      <c r="Q1352" s="249"/>
      <c r="R1352" s="249"/>
      <c r="S1352" s="250"/>
      <c r="T1352" s="249"/>
      <c r="U1352" s="249"/>
      <c r="V1352" s="249"/>
      <c r="W1352" s="249"/>
      <c r="X1352" s="249"/>
      <c r="Y1352" s="249"/>
      <c r="Z1352" s="249"/>
      <c r="AA1352" s="249"/>
      <c r="AB1352" s="198"/>
    </row>
    <row r="1353" spans="1:28" s="220" customFormat="1" ht="12.75">
      <c r="A1353" s="251"/>
      <c r="B1353" s="249"/>
      <c r="C1353" s="249"/>
      <c r="D1353" s="249"/>
      <c r="E1353" s="249"/>
      <c r="F1353" s="143"/>
      <c r="G1353" s="143"/>
      <c r="H1353" s="143"/>
      <c r="I1353" s="143"/>
      <c r="J1353" s="143"/>
      <c r="K1353" s="143"/>
      <c r="L1353" s="143"/>
      <c r="M1353" s="143"/>
      <c r="N1353" s="143"/>
      <c r="O1353" s="143"/>
      <c r="P1353" s="249"/>
      <c r="Q1353" s="249"/>
      <c r="R1353" s="249"/>
      <c r="S1353" s="250"/>
      <c r="T1353" s="249"/>
      <c r="U1353" s="249"/>
      <c r="V1353" s="249"/>
      <c r="W1353" s="249"/>
      <c r="X1353" s="249"/>
      <c r="Y1353" s="249"/>
      <c r="Z1353" s="249"/>
      <c r="AA1353" s="249"/>
      <c r="AB1353" s="198"/>
    </row>
    <row r="1354" spans="1:28" s="220" customFormat="1" ht="12.75">
      <c r="A1354" s="251"/>
      <c r="B1354" s="249"/>
      <c r="C1354" s="249"/>
      <c r="D1354" s="249"/>
      <c r="E1354" s="249"/>
      <c r="F1354" s="143"/>
      <c r="G1354" s="143"/>
      <c r="H1354" s="143"/>
      <c r="I1354" s="143"/>
      <c r="J1354" s="143"/>
      <c r="K1354" s="143"/>
      <c r="L1354" s="143"/>
      <c r="M1354" s="143"/>
      <c r="N1354" s="143"/>
      <c r="O1354" s="143"/>
      <c r="P1354" s="249"/>
      <c r="Q1354" s="249"/>
      <c r="R1354" s="249"/>
      <c r="S1354" s="250"/>
      <c r="T1354" s="249"/>
      <c r="U1354" s="249"/>
      <c r="V1354" s="249"/>
      <c r="W1354" s="249"/>
      <c r="X1354" s="249"/>
      <c r="Y1354" s="249"/>
      <c r="Z1354" s="249"/>
      <c r="AA1354" s="249"/>
      <c r="AB1354" s="198"/>
    </row>
    <row r="1355" spans="1:28" s="220" customFormat="1" ht="12.75">
      <c r="A1355" s="251"/>
      <c r="B1355" s="249"/>
      <c r="C1355" s="249"/>
      <c r="D1355" s="249"/>
      <c r="E1355" s="249"/>
      <c r="F1355" s="143"/>
      <c r="G1355" s="143"/>
      <c r="H1355" s="143"/>
      <c r="I1355" s="143"/>
      <c r="J1355" s="143"/>
      <c r="K1355" s="143"/>
      <c r="L1355" s="143"/>
      <c r="M1355" s="143"/>
      <c r="N1355" s="143"/>
      <c r="O1355" s="143"/>
      <c r="P1355" s="249"/>
      <c r="Q1355" s="249"/>
      <c r="R1355" s="249"/>
      <c r="S1355" s="250"/>
      <c r="T1355" s="249"/>
      <c r="U1355" s="249"/>
      <c r="V1355" s="249"/>
      <c r="W1355" s="249"/>
      <c r="X1355" s="249"/>
      <c r="Y1355" s="249"/>
      <c r="Z1355" s="249"/>
      <c r="AA1355" s="249"/>
      <c r="AB1355" s="198"/>
    </row>
    <row r="1356" spans="1:28" s="220" customFormat="1" ht="12.75">
      <c r="A1356" s="251"/>
      <c r="B1356" s="249"/>
      <c r="C1356" s="249"/>
      <c r="D1356" s="249"/>
      <c r="E1356" s="249"/>
      <c r="F1356" s="143"/>
      <c r="G1356" s="143"/>
      <c r="H1356" s="143"/>
      <c r="I1356" s="143"/>
      <c r="J1356" s="143"/>
      <c r="K1356" s="143"/>
      <c r="L1356" s="143"/>
      <c r="M1356" s="143"/>
      <c r="N1356" s="143"/>
      <c r="O1356" s="143"/>
      <c r="P1356" s="249"/>
      <c r="Q1356" s="249"/>
      <c r="R1356" s="249"/>
      <c r="S1356" s="250"/>
      <c r="T1356" s="249"/>
      <c r="U1356" s="249"/>
      <c r="V1356" s="249"/>
      <c r="W1356" s="249"/>
      <c r="X1356" s="249"/>
      <c r="Y1356" s="249"/>
      <c r="Z1356" s="249"/>
      <c r="AA1356" s="249"/>
      <c r="AB1356" s="198"/>
    </row>
    <row r="1357" spans="1:28" s="220" customFormat="1" ht="12.75">
      <c r="A1357" s="251"/>
      <c r="B1357" s="249"/>
      <c r="C1357" s="249"/>
      <c r="D1357" s="249"/>
      <c r="E1357" s="249"/>
      <c r="F1357" s="143"/>
      <c r="G1357" s="143"/>
      <c r="H1357" s="143"/>
      <c r="I1357" s="143"/>
      <c r="J1357" s="143"/>
      <c r="K1357" s="143"/>
      <c r="L1357" s="143"/>
      <c r="M1357" s="143"/>
      <c r="N1357" s="143"/>
      <c r="O1357" s="143"/>
      <c r="P1357" s="249"/>
      <c r="Q1357" s="249"/>
      <c r="R1357" s="249"/>
      <c r="S1357" s="250"/>
      <c r="T1357" s="249"/>
      <c r="U1357" s="249"/>
      <c r="V1357" s="249"/>
      <c r="W1357" s="249"/>
      <c r="X1357" s="249"/>
      <c r="Y1357" s="249"/>
      <c r="Z1357" s="249"/>
      <c r="AA1357" s="249"/>
      <c r="AB1357" s="198"/>
    </row>
    <row r="1358" spans="1:28" s="220" customFormat="1" ht="12.75">
      <c r="A1358" s="251"/>
      <c r="B1358" s="249"/>
      <c r="C1358" s="249"/>
      <c r="D1358" s="249"/>
      <c r="E1358" s="249"/>
      <c r="F1358" s="143"/>
      <c r="G1358" s="143"/>
      <c r="H1358" s="143"/>
      <c r="I1358" s="143"/>
      <c r="J1358" s="143"/>
      <c r="K1358" s="143"/>
      <c r="L1358" s="143"/>
      <c r="M1358" s="143"/>
      <c r="N1358" s="143"/>
      <c r="O1358" s="143"/>
      <c r="P1358" s="249"/>
      <c r="Q1358" s="249"/>
      <c r="R1358" s="249"/>
      <c r="S1358" s="250"/>
      <c r="T1358" s="249"/>
      <c r="U1358" s="249"/>
      <c r="V1358" s="249"/>
      <c r="W1358" s="249"/>
      <c r="X1358" s="249"/>
      <c r="Y1358" s="249"/>
      <c r="Z1358" s="249"/>
      <c r="AA1358" s="249"/>
      <c r="AB1358" s="198"/>
    </row>
    <row r="1359" spans="1:28" s="220" customFormat="1" ht="12.75">
      <c r="A1359" s="251"/>
      <c r="B1359" s="249"/>
      <c r="C1359" s="249"/>
      <c r="D1359" s="249"/>
      <c r="E1359" s="249"/>
      <c r="F1359" s="143"/>
      <c r="G1359" s="143"/>
      <c r="H1359" s="143"/>
      <c r="I1359" s="143"/>
      <c r="J1359" s="143"/>
      <c r="K1359" s="143"/>
      <c r="L1359" s="143"/>
      <c r="M1359" s="143"/>
      <c r="N1359" s="143"/>
      <c r="O1359" s="143"/>
      <c r="P1359" s="249"/>
      <c r="Q1359" s="249"/>
      <c r="R1359" s="249"/>
      <c r="S1359" s="250"/>
      <c r="T1359" s="249"/>
      <c r="U1359" s="249"/>
      <c r="V1359" s="249"/>
      <c r="W1359" s="249"/>
      <c r="X1359" s="249"/>
      <c r="Y1359" s="249"/>
      <c r="Z1359" s="249"/>
      <c r="AA1359" s="249"/>
      <c r="AB1359" s="198"/>
    </row>
    <row r="1360" spans="1:28" s="220" customFormat="1" ht="12.75">
      <c r="A1360" s="251"/>
      <c r="B1360" s="249"/>
      <c r="C1360" s="249"/>
      <c r="D1360" s="249"/>
      <c r="E1360" s="249"/>
      <c r="F1360" s="143"/>
      <c r="G1360" s="143"/>
      <c r="H1360" s="143"/>
      <c r="I1360" s="143"/>
      <c r="J1360" s="143"/>
      <c r="K1360" s="143"/>
      <c r="L1360" s="143"/>
      <c r="M1360" s="143"/>
      <c r="N1360" s="143"/>
      <c r="O1360" s="143"/>
      <c r="P1360" s="249"/>
      <c r="Q1360" s="249"/>
      <c r="R1360" s="249"/>
      <c r="S1360" s="250"/>
      <c r="T1360" s="249"/>
      <c r="U1360" s="249"/>
      <c r="V1360" s="249"/>
      <c r="W1360" s="249"/>
      <c r="X1360" s="249"/>
      <c r="Y1360" s="249"/>
      <c r="Z1360" s="249"/>
      <c r="AA1360" s="249"/>
      <c r="AB1360" s="198"/>
    </row>
    <row r="1361" spans="1:28" s="220" customFormat="1" ht="12.75">
      <c r="A1361" s="251"/>
      <c r="B1361" s="249"/>
      <c r="C1361" s="249"/>
      <c r="D1361" s="249"/>
      <c r="E1361" s="249"/>
      <c r="F1361" s="143"/>
      <c r="G1361" s="143"/>
      <c r="H1361" s="143"/>
      <c r="I1361" s="143"/>
      <c r="J1361" s="143"/>
      <c r="K1361" s="143"/>
      <c r="L1361" s="143"/>
      <c r="M1361" s="143"/>
      <c r="N1361" s="143"/>
      <c r="O1361" s="143"/>
      <c r="P1361" s="249"/>
      <c r="Q1361" s="249"/>
      <c r="R1361" s="249"/>
      <c r="S1361" s="250"/>
      <c r="T1361" s="249"/>
      <c r="U1361" s="249"/>
      <c r="V1361" s="249"/>
      <c r="W1361" s="249"/>
      <c r="X1361" s="249"/>
      <c r="Y1361" s="249"/>
      <c r="Z1361" s="249"/>
      <c r="AA1361" s="249"/>
      <c r="AB1361" s="198"/>
    </row>
    <row r="1362" spans="1:28" s="220" customFormat="1" ht="12.75">
      <c r="A1362" s="251"/>
      <c r="B1362" s="249"/>
      <c r="C1362" s="249"/>
      <c r="D1362" s="249"/>
      <c r="E1362" s="249"/>
      <c r="F1362" s="143"/>
      <c r="G1362" s="143"/>
      <c r="H1362" s="143"/>
      <c r="I1362" s="143"/>
      <c r="J1362" s="143"/>
      <c r="K1362" s="143"/>
      <c r="L1362" s="143"/>
      <c r="M1362" s="143"/>
      <c r="N1362" s="143"/>
      <c r="O1362" s="143"/>
      <c r="P1362" s="249"/>
      <c r="Q1362" s="249"/>
      <c r="R1362" s="249"/>
      <c r="S1362" s="250"/>
      <c r="T1362" s="249"/>
      <c r="U1362" s="249"/>
      <c r="V1362" s="249"/>
      <c r="W1362" s="249"/>
      <c r="X1362" s="249"/>
      <c r="Y1362" s="249"/>
      <c r="Z1362" s="249"/>
      <c r="AA1362" s="249"/>
      <c r="AB1362" s="198"/>
    </row>
    <row r="1363" spans="1:28" s="220" customFormat="1" ht="12.75">
      <c r="A1363" s="251"/>
      <c r="B1363" s="249"/>
      <c r="C1363" s="249"/>
      <c r="D1363" s="249"/>
      <c r="E1363" s="249"/>
      <c r="F1363" s="143"/>
      <c r="G1363" s="143"/>
      <c r="H1363" s="143"/>
      <c r="I1363" s="143"/>
      <c r="J1363" s="143"/>
      <c r="K1363" s="143"/>
      <c r="L1363" s="143"/>
      <c r="M1363" s="143"/>
      <c r="N1363" s="143"/>
      <c r="O1363" s="143"/>
      <c r="P1363" s="249"/>
      <c r="Q1363" s="249"/>
      <c r="R1363" s="249"/>
      <c r="S1363" s="250"/>
      <c r="T1363" s="249"/>
      <c r="U1363" s="249"/>
      <c r="V1363" s="249"/>
      <c r="W1363" s="249"/>
      <c r="X1363" s="249"/>
      <c r="Y1363" s="249"/>
      <c r="Z1363" s="249"/>
      <c r="AA1363" s="249"/>
      <c r="AB1363" s="198"/>
    </row>
    <row r="1364" spans="1:28" s="220" customFormat="1" ht="12.75">
      <c r="A1364" s="251"/>
      <c r="B1364" s="249"/>
      <c r="C1364" s="249"/>
      <c r="D1364" s="249"/>
      <c r="E1364" s="249"/>
      <c r="F1364" s="143"/>
      <c r="G1364" s="143"/>
      <c r="H1364" s="143"/>
      <c r="I1364" s="143"/>
      <c r="J1364" s="143"/>
      <c r="K1364" s="143"/>
      <c r="L1364" s="143"/>
      <c r="M1364" s="143"/>
      <c r="N1364" s="143"/>
      <c r="O1364" s="143"/>
      <c r="P1364" s="249"/>
      <c r="Q1364" s="249"/>
      <c r="R1364" s="249"/>
      <c r="S1364" s="250"/>
      <c r="T1364" s="249"/>
      <c r="U1364" s="249"/>
      <c r="V1364" s="249"/>
      <c r="W1364" s="249"/>
      <c r="X1364" s="249"/>
      <c r="Y1364" s="249"/>
      <c r="Z1364" s="249"/>
      <c r="AA1364" s="249"/>
      <c r="AB1364" s="198"/>
    </row>
    <row r="1365" spans="1:28" s="220" customFormat="1" ht="12.75">
      <c r="A1365" s="251"/>
      <c r="B1365" s="249"/>
      <c r="C1365" s="249"/>
      <c r="D1365" s="249"/>
      <c r="E1365" s="249"/>
      <c r="F1365" s="143"/>
      <c r="G1365" s="143"/>
      <c r="H1365" s="143"/>
      <c r="I1365" s="143"/>
      <c r="J1365" s="143"/>
      <c r="K1365" s="143"/>
      <c r="L1365" s="143"/>
      <c r="M1365" s="143"/>
      <c r="N1365" s="143"/>
      <c r="O1365" s="143"/>
      <c r="P1365" s="249"/>
      <c r="Q1365" s="249"/>
      <c r="R1365" s="249"/>
      <c r="S1365" s="250"/>
      <c r="T1365" s="249"/>
      <c r="U1365" s="249"/>
      <c r="V1365" s="249"/>
      <c r="W1365" s="249"/>
      <c r="X1365" s="249"/>
      <c r="Y1365" s="249"/>
      <c r="Z1365" s="249"/>
      <c r="AA1365" s="249"/>
      <c r="AB1365" s="198"/>
    </row>
    <row r="1366" spans="1:28" s="220" customFormat="1" ht="12.75">
      <c r="A1366" s="251"/>
      <c r="B1366" s="249"/>
      <c r="C1366" s="249"/>
      <c r="D1366" s="249"/>
      <c r="E1366" s="249"/>
      <c r="F1366" s="143"/>
      <c r="G1366" s="143"/>
      <c r="H1366" s="143"/>
      <c r="I1366" s="143"/>
      <c r="J1366" s="143"/>
      <c r="K1366" s="143"/>
      <c r="L1366" s="143"/>
      <c r="M1366" s="143"/>
      <c r="N1366" s="143"/>
      <c r="O1366" s="143"/>
      <c r="P1366" s="249"/>
      <c r="Q1366" s="249"/>
      <c r="R1366" s="249"/>
      <c r="S1366" s="250"/>
      <c r="T1366" s="249"/>
      <c r="U1366" s="249"/>
      <c r="V1366" s="249"/>
      <c r="W1366" s="249"/>
      <c r="X1366" s="249"/>
      <c r="Y1366" s="249"/>
      <c r="Z1366" s="249"/>
      <c r="AA1366" s="249"/>
      <c r="AB1366" s="198"/>
    </row>
    <row r="1367" spans="1:28" s="220" customFormat="1" ht="12.75">
      <c r="A1367" s="251"/>
      <c r="B1367" s="249"/>
      <c r="C1367" s="249"/>
      <c r="D1367" s="249"/>
      <c r="E1367" s="249"/>
      <c r="F1367" s="143"/>
      <c r="G1367" s="143"/>
      <c r="H1367" s="143"/>
      <c r="I1367" s="143"/>
      <c r="J1367" s="143"/>
      <c r="K1367" s="143"/>
      <c r="L1367" s="143"/>
      <c r="M1367" s="143"/>
      <c r="N1367" s="143"/>
      <c r="O1367" s="143"/>
      <c r="P1367" s="249"/>
      <c r="Q1367" s="249"/>
      <c r="R1367" s="249"/>
      <c r="S1367" s="250"/>
      <c r="T1367" s="249"/>
      <c r="U1367" s="249"/>
      <c r="V1367" s="249"/>
      <c r="W1367" s="249"/>
      <c r="X1367" s="249"/>
      <c r="Y1367" s="249"/>
      <c r="Z1367" s="249"/>
      <c r="AA1367" s="249"/>
      <c r="AB1367" s="198"/>
    </row>
    <row r="1368" spans="1:28" s="220" customFormat="1" ht="12.75">
      <c r="A1368" s="251"/>
      <c r="B1368" s="249"/>
      <c r="C1368" s="249"/>
      <c r="D1368" s="249"/>
      <c r="E1368" s="249"/>
      <c r="F1368" s="143"/>
      <c r="G1368" s="143"/>
      <c r="H1368" s="143"/>
      <c r="I1368" s="143"/>
      <c r="J1368" s="143"/>
      <c r="K1368" s="143"/>
      <c r="L1368" s="143"/>
      <c r="M1368" s="143"/>
      <c r="N1368" s="143"/>
      <c r="O1368" s="143"/>
      <c r="P1368" s="249"/>
      <c r="Q1368" s="249"/>
      <c r="R1368" s="249"/>
      <c r="S1368" s="250"/>
      <c r="T1368" s="249"/>
      <c r="U1368" s="249"/>
      <c r="V1368" s="249"/>
      <c r="W1368" s="249"/>
      <c r="X1368" s="249"/>
      <c r="Y1368" s="249"/>
      <c r="Z1368" s="249"/>
      <c r="AA1368" s="249"/>
      <c r="AB1368" s="198"/>
    </row>
    <row r="1369" spans="1:28" s="220" customFormat="1" ht="12.75">
      <c r="A1369" s="251"/>
      <c r="B1369" s="249"/>
      <c r="C1369" s="249"/>
      <c r="D1369" s="249"/>
      <c r="E1369" s="249"/>
      <c r="F1369" s="143"/>
      <c r="G1369" s="143"/>
      <c r="H1369" s="143"/>
      <c r="I1369" s="143"/>
      <c r="J1369" s="143"/>
      <c r="K1369" s="143"/>
      <c r="L1369" s="143"/>
      <c r="M1369" s="143"/>
      <c r="N1369" s="143"/>
      <c r="O1369" s="143"/>
      <c r="P1369" s="249"/>
      <c r="Q1369" s="249"/>
      <c r="R1369" s="249"/>
      <c r="S1369" s="250"/>
      <c r="T1369" s="249"/>
      <c r="U1369" s="249"/>
      <c r="V1369" s="249"/>
      <c r="W1369" s="249"/>
      <c r="X1369" s="249"/>
      <c r="Y1369" s="249"/>
      <c r="Z1369" s="249"/>
      <c r="AA1369" s="249"/>
      <c r="AB1369" s="198"/>
    </row>
    <row r="1370" spans="1:28" s="220" customFormat="1" ht="12.75">
      <c r="A1370" s="251"/>
      <c r="B1370" s="249"/>
      <c r="C1370" s="249"/>
      <c r="D1370" s="249"/>
      <c r="E1370" s="249"/>
      <c r="F1370" s="143"/>
      <c r="G1370" s="143"/>
      <c r="H1370" s="143"/>
      <c r="I1370" s="143"/>
      <c r="J1370" s="143"/>
      <c r="K1370" s="143"/>
      <c r="L1370" s="143"/>
      <c r="M1370" s="143"/>
      <c r="N1370" s="143"/>
      <c r="O1370" s="143"/>
      <c r="P1370" s="249"/>
      <c r="Q1370" s="249"/>
      <c r="R1370" s="249"/>
      <c r="S1370" s="250"/>
      <c r="T1370" s="249"/>
      <c r="U1370" s="249"/>
      <c r="V1370" s="249"/>
      <c r="W1370" s="249"/>
      <c r="X1370" s="249"/>
      <c r="Y1370" s="249"/>
      <c r="Z1370" s="249"/>
      <c r="AA1370" s="249"/>
      <c r="AB1370" s="198"/>
    </row>
    <row r="1371" spans="1:28" s="220" customFormat="1" ht="12.75">
      <c r="A1371" s="251"/>
      <c r="B1371" s="249"/>
      <c r="C1371" s="249"/>
      <c r="D1371" s="249"/>
      <c r="E1371" s="249"/>
      <c r="F1371" s="143"/>
      <c r="G1371" s="143"/>
      <c r="H1371" s="143"/>
      <c r="I1371" s="143"/>
      <c r="J1371" s="143"/>
      <c r="K1371" s="143"/>
      <c r="L1371" s="143"/>
      <c r="M1371" s="143"/>
      <c r="N1371" s="143"/>
      <c r="O1371" s="143"/>
      <c r="P1371" s="249"/>
      <c r="Q1371" s="249"/>
      <c r="R1371" s="249"/>
      <c r="S1371" s="250"/>
      <c r="T1371" s="249"/>
      <c r="U1371" s="249"/>
      <c r="V1371" s="249"/>
      <c r="W1371" s="249"/>
      <c r="X1371" s="249"/>
      <c r="Y1371" s="249"/>
      <c r="Z1371" s="249"/>
      <c r="AA1371" s="249"/>
      <c r="AB1371" s="198"/>
    </row>
    <row r="1372" spans="1:28" s="220" customFormat="1" ht="12.75">
      <c r="A1372" s="251"/>
      <c r="B1372" s="249"/>
      <c r="C1372" s="249"/>
      <c r="D1372" s="249"/>
      <c r="E1372" s="249"/>
      <c r="F1372" s="143"/>
      <c r="G1372" s="143"/>
      <c r="H1372" s="143"/>
      <c r="I1372" s="143"/>
      <c r="J1372" s="143"/>
      <c r="K1372" s="143"/>
      <c r="L1372" s="143"/>
      <c r="M1372" s="143"/>
      <c r="N1372" s="143"/>
      <c r="O1372" s="143"/>
      <c r="P1372" s="249"/>
      <c r="Q1372" s="249"/>
      <c r="R1372" s="249"/>
      <c r="S1372" s="250"/>
      <c r="T1372" s="249"/>
      <c r="U1372" s="249"/>
      <c r="V1372" s="249"/>
      <c r="W1372" s="249"/>
      <c r="X1372" s="249"/>
      <c r="Y1372" s="249"/>
      <c r="Z1372" s="249"/>
      <c r="AA1372" s="249"/>
      <c r="AB1372" s="198"/>
    </row>
    <row r="1373" spans="1:28" s="220" customFormat="1" ht="12.75">
      <c r="A1373" s="251"/>
      <c r="B1373" s="249"/>
      <c r="C1373" s="249"/>
      <c r="D1373" s="249"/>
      <c r="E1373" s="249"/>
      <c r="F1373" s="143"/>
      <c r="G1373" s="143"/>
      <c r="H1373" s="143"/>
      <c r="I1373" s="143"/>
      <c r="J1373" s="143"/>
      <c r="K1373" s="143"/>
      <c r="L1373" s="143"/>
      <c r="M1373" s="143"/>
      <c r="N1373" s="143"/>
      <c r="O1373" s="143"/>
      <c r="P1373" s="249"/>
      <c r="Q1373" s="249"/>
      <c r="R1373" s="249"/>
      <c r="S1373" s="250"/>
      <c r="T1373" s="249"/>
      <c r="U1373" s="249"/>
      <c r="V1373" s="249"/>
      <c r="W1373" s="249"/>
      <c r="X1373" s="249"/>
      <c r="Y1373" s="249"/>
      <c r="Z1373" s="249"/>
      <c r="AA1373" s="249"/>
      <c r="AB1373" s="198"/>
    </row>
    <row r="1374" spans="1:28" s="220" customFormat="1" ht="12.75">
      <c r="A1374" s="251"/>
      <c r="B1374" s="249"/>
      <c r="C1374" s="249"/>
      <c r="D1374" s="249"/>
      <c r="E1374" s="249"/>
      <c r="F1374" s="143"/>
      <c r="G1374" s="143"/>
      <c r="H1374" s="143"/>
      <c r="I1374" s="143"/>
      <c r="J1374" s="143"/>
      <c r="K1374" s="143"/>
      <c r="L1374" s="143"/>
      <c r="M1374" s="143"/>
      <c r="N1374" s="143"/>
      <c r="O1374" s="143"/>
      <c r="P1374" s="249"/>
      <c r="Q1374" s="249"/>
      <c r="R1374" s="249"/>
      <c r="S1374" s="250"/>
      <c r="T1374" s="249"/>
      <c r="U1374" s="249"/>
      <c r="V1374" s="249"/>
      <c r="W1374" s="249"/>
      <c r="X1374" s="249"/>
      <c r="Y1374" s="249"/>
      <c r="Z1374" s="249"/>
      <c r="AA1374" s="249"/>
      <c r="AB1374" s="198"/>
    </row>
    <row r="1375" spans="1:28" s="220" customFormat="1" ht="12.75">
      <c r="A1375" s="251"/>
      <c r="B1375" s="249"/>
      <c r="C1375" s="249"/>
      <c r="D1375" s="249"/>
      <c r="E1375" s="249"/>
      <c r="F1375" s="143"/>
      <c r="G1375" s="143"/>
      <c r="H1375" s="143"/>
      <c r="I1375" s="143"/>
      <c r="J1375" s="143"/>
      <c r="K1375" s="143"/>
      <c r="L1375" s="143"/>
      <c r="M1375" s="143"/>
      <c r="N1375" s="143"/>
      <c r="O1375" s="143"/>
      <c r="P1375" s="249"/>
      <c r="Q1375" s="249"/>
      <c r="R1375" s="249"/>
      <c r="S1375" s="250"/>
      <c r="T1375" s="249"/>
      <c r="U1375" s="249"/>
      <c r="V1375" s="249"/>
      <c r="W1375" s="249"/>
      <c r="X1375" s="249"/>
      <c r="Y1375" s="249"/>
      <c r="Z1375" s="249"/>
      <c r="AA1375" s="249"/>
      <c r="AB1375" s="198"/>
    </row>
    <row r="1376" spans="1:28" s="220" customFormat="1" ht="12.75">
      <c r="A1376" s="251"/>
      <c r="B1376" s="249"/>
      <c r="C1376" s="249"/>
      <c r="D1376" s="249"/>
      <c r="E1376" s="249"/>
      <c r="F1376" s="143"/>
      <c r="G1376" s="143"/>
      <c r="H1376" s="143"/>
      <c r="I1376" s="143"/>
      <c r="J1376" s="143"/>
      <c r="K1376" s="143"/>
      <c r="L1376" s="143"/>
      <c r="M1376" s="143"/>
      <c r="N1376" s="143"/>
      <c r="O1376" s="143"/>
      <c r="P1376" s="249"/>
      <c r="Q1376" s="249"/>
      <c r="R1376" s="249"/>
      <c r="S1376" s="250"/>
      <c r="T1376" s="249"/>
      <c r="U1376" s="249"/>
      <c r="V1376" s="249"/>
      <c r="W1376" s="249"/>
      <c r="X1376" s="249"/>
      <c r="Y1376" s="249"/>
      <c r="Z1376" s="249"/>
      <c r="AA1376" s="249"/>
      <c r="AB1376" s="198"/>
    </row>
    <row r="1377" spans="1:28" s="220" customFormat="1" ht="12.75">
      <c r="A1377" s="251"/>
      <c r="B1377" s="249"/>
      <c r="C1377" s="249"/>
      <c r="D1377" s="249"/>
      <c r="E1377" s="249"/>
      <c r="F1377" s="143"/>
      <c r="G1377" s="143"/>
      <c r="H1377" s="143"/>
      <c r="I1377" s="143"/>
      <c r="J1377" s="143"/>
      <c r="K1377" s="143"/>
      <c r="L1377" s="143"/>
      <c r="M1377" s="143"/>
      <c r="N1377" s="143"/>
      <c r="O1377" s="143"/>
      <c r="P1377" s="249"/>
      <c r="Q1377" s="249"/>
      <c r="R1377" s="249"/>
      <c r="S1377" s="250"/>
      <c r="T1377" s="249"/>
      <c r="U1377" s="249"/>
      <c r="V1377" s="249"/>
      <c r="W1377" s="249"/>
      <c r="X1377" s="249"/>
      <c r="Y1377" s="249"/>
      <c r="Z1377" s="249"/>
      <c r="AA1377" s="249"/>
      <c r="AB1377" s="198"/>
    </row>
    <row r="1378" spans="1:28" s="220" customFormat="1" ht="12.75">
      <c r="A1378" s="251"/>
      <c r="B1378" s="249"/>
      <c r="C1378" s="249"/>
      <c r="D1378" s="249"/>
      <c r="E1378" s="249"/>
      <c r="F1378" s="143"/>
      <c r="G1378" s="143"/>
      <c r="H1378" s="143"/>
      <c r="I1378" s="143"/>
      <c r="J1378" s="143"/>
      <c r="K1378" s="143"/>
      <c r="L1378" s="143"/>
      <c r="M1378" s="143"/>
      <c r="N1378" s="143"/>
      <c r="O1378" s="143"/>
      <c r="P1378" s="249"/>
      <c r="Q1378" s="249"/>
      <c r="R1378" s="249"/>
      <c r="S1378" s="250"/>
      <c r="T1378" s="249"/>
      <c r="U1378" s="249"/>
      <c r="V1378" s="249"/>
      <c r="W1378" s="249"/>
      <c r="X1378" s="249"/>
      <c r="Y1378" s="249"/>
      <c r="Z1378" s="249"/>
      <c r="AA1378" s="249"/>
      <c r="AB1378" s="198"/>
    </row>
    <row r="1379" spans="1:28" s="220" customFormat="1" ht="12.75">
      <c r="A1379" s="251"/>
      <c r="B1379" s="249"/>
      <c r="C1379" s="249"/>
      <c r="D1379" s="249"/>
      <c r="E1379" s="249"/>
      <c r="F1379" s="143"/>
      <c r="G1379" s="143"/>
      <c r="H1379" s="143"/>
      <c r="I1379" s="143"/>
      <c r="J1379" s="143"/>
      <c r="K1379" s="143"/>
      <c r="L1379" s="143"/>
      <c r="M1379" s="143"/>
      <c r="N1379" s="143"/>
      <c r="O1379" s="143"/>
      <c r="P1379" s="249"/>
      <c r="Q1379" s="249"/>
      <c r="R1379" s="249"/>
      <c r="S1379" s="250"/>
      <c r="T1379" s="249"/>
      <c r="U1379" s="249"/>
      <c r="V1379" s="249"/>
      <c r="W1379" s="249"/>
      <c r="X1379" s="249"/>
      <c r="Y1379" s="249"/>
      <c r="Z1379" s="249"/>
      <c r="AA1379" s="249"/>
      <c r="AB1379" s="198"/>
    </row>
    <row r="1380" spans="1:28" s="220" customFormat="1" ht="12.75">
      <c r="A1380" s="251"/>
      <c r="B1380" s="249"/>
      <c r="C1380" s="249"/>
      <c r="D1380" s="249"/>
      <c r="E1380" s="249"/>
      <c r="F1380" s="143"/>
      <c r="G1380" s="143"/>
      <c r="H1380" s="143"/>
      <c r="I1380" s="143"/>
      <c r="J1380" s="143"/>
      <c r="K1380" s="143"/>
      <c r="L1380" s="143"/>
      <c r="M1380" s="143"/>
      <c r="N1380" s="143"/>
      <c r="O1380" s="143"/>
      <c r="P1380" s="249"/>
      <c r="Q1380" s="249"/>
      <c r="R1380" s="249"/>
      <c r="S1380" s="250"/>
      <c r="T1380" s="249"/>
      <c r="U1380" s="249"/>
      <c r="V1380" s="249"/>
      <c r="W1380" s="249"/>
      <c r="X1380" s="249"/>
      <c r="Y1380" s="249"/>
      <c r="Z1380" s="249"/>
      <c r="AA1380" s="249"/>
      <c r="AB1380" s="198"/>
    </row>
    <row r="1381" spans="1:28" s="220" customFormat="1" ht="12.75">
      <c r="A1381" s="251"/>
      <c r="B1381" s="249"/>
      <c r="C1381" s="249"/>
      <c r="D1381" s="249"/>
      <c r="E1381" s="249"/>
      <c r="F1381" s="143"/>
      <c r="G1381" s="143"/>
      <c r="H1381" s="143"/>
      <c r="I1381" s="143"/>
      <c r="J1381" s="143"/>
      <c r="K1381" s="143"/>
      <c r="L1381" s="143"/>
      <c r="M1381" s="143"/>
      <c r="N1381" s="143"/>
      <c r="O1381" s="143"/>
      <c r="P1381" s="249"/>
      <c r="Q1381" s="249"/>
      <c r="R1381" s="249"/>
      <c r="S1381" s="250"/>
      <c r="T1381" s="249"/>
      <c r="U1381" s="249"/>
      <c r="V1381" s="249"/>
      <c r="W1381" s="249"/>
      <c r="X1381" s="249"/>
      <c r="Y1381" s="249"/>
      <c r="Z1381" s="249"/>
      <c r="AA1381" s="249"/>
      <c r="AB1381" s="198"/>
    </row>
    <row r="1382" spans="1:28" s="220" customFormat="1" ht="12.75">
      <c r="A1382" s="251"/>
      <c r="B1382" s="249"/>
      <c r="C1382" s="249"/>
      <c r="D1382" s="249"/>
      <c r="E1382" s="249"/>
      <c r="F1382" s="143"/>
      <c r="G1382" s="143"/>
      <c r="H1382" s="143"/>
      <c r="I1382" s="143"/>
      <c r="J1382" s="143"/>
      <c r="K1382" s="143"/>
      <c r="L1382" s="143"/>
      <c r="M1382" s="143"/>
      <c r="N1382" s="143"/>
      <c r="O1382" s="143"/>
      <c r="P1382" s="249"/>
      <c r="Q1382" s="249"/>
      <c r="R1382" s="249"/>
      <c r="S1382" s="250"/>
      <c r="T1382" s="249"/>
      <c r="U1382" s="249"/>
      <c r="V1382" s="249"/>
      <c r="W1382" s="249"/>
      <c r="X1382" s="249"/>
      <c r="Y1382" s="249"/>
      <c r="Z1382" s="249"/>
      <c r="AA1382" s="249"/>
      <c r="AB1382" s="198"/>
    </row>
    <row r="1383" spans="1:28" s="220" customFormat="1" ht="12.75">
      <c r="A1383" s="251"/>
      <c r="B1383" s="249"/>
      <c r="C1383" s="249"/>
      <c r="D1383" s="249"/>
      <c r="E1383" s="249"/>
      <c r="F1383" s="143"/>
      <c r="G1383" s="143"/>
      <c r="H1383" s="143"/>
      <c r="I1383" s="143"/>
      <c r="J1383" s="143"/>
      <c r="K1383" s="143"/>
      <c r="L1383" s="143"/>
      <c r="M1383" s="143"/>
      <c r="N1383" s="143"/>
      <c r="O1383" s="143"/>
      <c r="P1383" s="249"/>
      <c r="Q1383" s="249"/>
      <c r="R1383" s="249"/>
      <c r="S1383" s="250"/>
      <c r="T1383" s="249"/>
      <c r="U1383" s="249"/>
      <c r="V1383" s="249"/>
      <c r="W1383" s="249"/>
      <c r="X1383" s="249"/>
      <c r="Y1383" s="249"/>
      <c r="Z1383" s="249"/>
      <c r="AA1383" s="249"/>
      <c r="AB1383" s="198"/>
    </row>
    <row r="1384" spans="1:28" s="220" customFormat="1" ht="12.75">
      <c r="A1384" s="251"/>
      <c r="B1384" s="249"/>
      <c r="C1384" s="249"/>
      <c r="D1384" s="249"/>
      <c r="E1384" s="249"/>
      <c r="F1384" s="143"/>
      <c r="G1384" s="143"/>
      <c r="H1384" s="143"/>
      <c r="I1384" s="143"/>
      <c r="J1384" s="143"/>
      <c r="K1384" s="143"/>
      <c r="L1384" s="143"/>
      <c r="M1384" s="143"/>
      <c r="N1384" s="143"/>
      <c r="O1384" s="143"/>
      <c r="P1384" s="249"/>
      <c r="Q1384" s="249"/>
      <c r="R1384" s="249"/>
      <c r="S1384" s="250"/>
      <c r="T1384" s="249"/>
      <c r="U1384" s="249"/>
      <c r="V1384" s="249"/>
      <c r="W1384" s="249"/>
      <c r="X1384" s="249"/>
      <c r="Y1384" s="249"/>
      <c r="Z1384" s="249"/>
      <c r="AA1384" s="249"/>
      <c r="AB1384" s="198"/>
    </row>
    <row r="1385" spans="1:28" s="220" customFormat="1" ht="12.75">
      <c r="A1385" s="251"/>
      <c r="B1385" s="249"/>
      <c r="C1385" s="249"/>
      <c r="D1385" s="249"/>
      <c r="E1385" s="249"/>
      <c r="F1385" s="143"/>
      <c r="G1385" s="143"/>
      <c r="H1385" s="143"/>
      <c r="I1385" s="143"/>
      <c r="J1385" s="143"/>
      <c r="K1385" s="143"/>
      <c r="L1385" s="143"/>
      <c r="M1385" s="143"/>
      <c r="N1385" s="143"/>
      <c r="O1385" s="143"/>
      <c r="P1385" s="249"/>
      <c r="Q1385" s="249"/>
      <c r="R1385" s="249"/>
      <c r="S1385" s="250"/>
      <c r="T1385" s="249"/>
      <c r="U1385" s="249"/>
      <c r="V1385" s="249"/>
      <c r="W1385" s="249"/>
      <c r="X1385" s="249"/>
      <c r="Y1385" s="249"/>
      <c r="Z1385" s="249"/>
      <c r="AA1385" s="249"/>
      <c r="AB1385" s="198"/>
    </row>
    <row r="1386" spans="1:28" s="220" customFormat="1" ht="12.75">
      <c r="A1386" s="251"/>
      <c r="B1386" s="249"/>
      <c r="C1386" s="249"/>
      <c r="D1386" s="249"/>
      <c r="E1386" s="249"/>
      <c r="F1386" s="143"/>
      <c r="G1386" s="143"/>
      <c r="H1386" s="143"/>
      <c r="I1386" s="143"/>
      <c r="J1386" s="143"/>
      <c r="K1386" s="143"/>
      <c r="L1386" s="143"/>
      <c r="M1386" s="143"/>
      <c r="N1386" s="143"/>
      <c r="O1386" s="143"/>
      <c r="P1386" s="249"/>
      <c r="Q1386" s="249"/>
      <c r="R1386" s="249"/>
      <c r="S1386" s="250"/>
      <c r="T1386" s="249"/>
      <c r="U1386" s="249"/>
      <c r="V1386" s="249"/>
      <c r="W1386" s="249"/>
      <c r="X1386" s="249"/>
      <c r="Y1386" s="249"/>
      <c r="Z1386" s="249"/>
      <c r="AA1386" s="249"/>
      <c r="AB1386" s="198"/>
    </row>
    <row r="1387" spans="1:28" s="220" customFormat="1" ht="12.75">
      <c r="A1387" s="251"/>
      <c r="B1387" s="249"/>
      <c r="C1387" s="249"/>
      <c r="D1387" s="249"/>
      <c r="E1387" s="249"/>
      <c r="F1387" s="143"/>
      <c r="G1387" s="143"/>
      <c r="H1387" s="143"/>
      <c r="I1387" s="143"/>
      <c r="J1387" s="143"/>
      <c r="K1387" s="143"/>
      <c r="L1387" s="143"/>
      <c r="M1387" s="143"/>
      <c r="N1387" s="143"/>
      <c r="O1387" s="143"/>
      <c r="P1387" s="249"/>
      <c r="Q1387" s="249"/>
      <c r="R1387" s="249"/>
      <c r="S1387" s="250"/>
      <c r="T1387" s="249"/>
      <c r="U1387" s="249"/>
      <c r="V1387" s="249"/>
      <c r="W1387" s="249"/>
      <c r="X1387" s="249"/>
      <c r="Y1387" s="249"/>
      <c r="Z1387" s="249"/>
      <c r="AA1387" s="249"/>
      <c r="AB1387" s="198"/>
    </row>
    <row r="1388" spans="1:28" s="220" customFormat="1" ht="12.75">
      <c r="A1388" s="251"/>
      <c r="B1388" s="249"/>
      <c r="C1388" s="249"/>
      <c r="D1388" s="249"/>
      <c r="E1388" s="249"/>
      <c r="F1388" s="143"/>
      <c r="G1388" s="143"/>
      <c r="H1388" s="143"/>
      <c r="I1388" s="143"/>
      <c r="J1388" s="143"/>
      <c r="K1388" s="143"/>
      <c r="L1388" s="143"/>
      <c r="M1388" s="143"/>
      <c r="N1388" s="143"/>
      <c r="O1388" s="143"/>
      <c r="P1388" s="249"/>
      <c r="Q1388" s="249"/>
      <c r="R1388" s="249"/>
      <c r="S1388" s="250"/>
      <c r="T1388" s="249"/>
      <c r="U1388" s="249"/>
      <c r="V1388" s="249"/>
      <c r="W1388" s="249"/>
      <c r="X1388" s="249"/>
      <c r="Y1388" s="249"/>
      <c r="Z1388" s="249"/>
      <c r="AA1388" s="249"/>
      <c r="AB1388" s="198"/>
    </row>
    <row r="1389" spans="1:28" s="220" customFormat="1" ht="12.75">
      <c r="A1389" s="251"/>
      <c r="B1389" s="249"/>
      <c r="C1389" s="249"/>
      <c r="D1389" s="249"/>
      <c r="E1389" s="249"/>
      <c r="F1389" s="143"/>
      <c r="G1389" s="143"/>
      <c r="H1389" s="143"/>
      <c r="I1389" s="143"/>
      <c r="J1389" s="143"/>
      <c r="K1389" s="143"/>
      <c r="L1389" s="143"/>
      <c r="M1389" s="143"/>
      <c r="N1389" s="143"/>
      <c r="O1389" s="143"/>
      <c r="P1389" s="249"/>
      <c r="Q1389" s="249"/>
      <c r="R1389" s="249"/>
      <c r="S1389" s="250"/>
      <c r="T1389" s="249"/>
      <c r="U1389" s="249"/>
      <c r="V1389" s="249"/>
      <c r="W1389" s="249"/>
      <c r="X1389" s="249"/>
      <c r="Y1389" s="249"/>
      <c r="Z1389" s="249"/>
      <c r="AA1389" s="249"/>
      <c r="AB1389" s="198"/>
    </row>
    <row r="1390" spans="1:28" s="220" customFormat="1" ht="12.75">
      <c r="A1390" s="251"/>
      <c r="B1390" s="249"/>
      <c r="C1390" s="249"/>
      <c r="D1390" s="249"/>
      <c r="E1390" s="249"/>
      <c r="F1390" s="143"/>
      <c r="G1390" s="143"/>
      <c r="H1390" s="143"/>
      <c r="I1390" s="143"/>
      <c r="J1390" s="143"/>
      <c r="K1390" s="143"/>
      <c r="L1390" s="143"/>
      <c r="M1390" s="143"/>
      <c r="N1390" s="143"/>
      <c r="O1390" s="143"/>
      <c r="P1390" s="249"/>
      <c r="Q1390" s="249"/>
      <c r="R1390" s="249"/>
      <c r="S1390" s="250"/>
      <c r="T1390" s="249"/>
      <c r="U1390" s="249"/>
      <c r="V1390" s="249"/>
      <c r="W1390" s="249"/>
      <c r="X1390" s="249"/>
      <c r="Y1390" s="249"/>
      <c r="Z1390" s="249"/>
      <c r="AA1390" s="249"/>
      <c r="AB1390" s="198"/>
    </row>
    <row r="1391" spans="1:28" s="220" customFormat="1" ht="12.75">
      <c r="A1391" s="251"/>
      <c r="B1391" s="249"/>
      <c r="C1391" s="249"/>
      <c r="D1391" s="249"/>
      <c r="E1391" s="249"/>
      <c r="F1391" s="143"/>
      <c r="G1391" s="143"/>
      <c r="H1391" s="143"/>
      <c r="I1391" s="143"/>
      <c r="J1391" s="143"/>
      <c r="K1391" s="143"/>
      <c r="L1391" s="143"/>
      <c r="M1391" s="143"/>
      <c r="N1391" s="143"/>
      <c r="O1391" s="143"/>
      <c r="P1391" s="249"/>
      <c r="Q1391" s="249"/>
      <c r="R1391" s="249"/>
      <c r="S1391" s="250"/>
      <c r="T1391" s="249"/>
      <c r="U1391" s="249"/>
      <c r="V1391" s="249"/>
      <c r="W1391" s="249"/>
      <c r="X1391" s="249"/>
      <c r="Y1391" s="249"/>
      <c r="Z1391" s="249"/>
      <c r="AA1391" s="249"/>
      <c r="AB1391" s="198"/>
    </row>
    <row r="1392" spans="1:28" s="220" customFormat="1" ht="12.75">
      <c r="A1392" s="251"/>
      <c r="B1392" s="249"/>
      <c r="C1392" s="249"/>
      <c r="D1392" s="249"/>
      <c r="E1392" s="249"/>
      <c r="F1392" s="143"/>
      <c r="G1392" s="143"/>
      <c r="H1392" s="143"/>
      <c r="I1392" s="143"/>
      <c r="J1392" s="143"/>
      <c r="K1392" s="143"/>
      <c r="L1392" s="143"/>
      <c r="M1392" s="143"/>
      <c r="N1392" s="143"/>
      <c r="O1392" s="143"/>
      <c r="P1392" s="249"/>
      <c r="Q1392" s="249"/>
      <c r="R1392" s="249"/>
      <c r="S1392" s="250"/>
      <c r="T1392" s="249"/>
      <c r="U1392" s="249"/>
      <c r="V1392" s="249"/>
      <c r="W1392" s="249"/>
      <c r="X1392" s="249"/>
      <c r="Y1392" s="249"/>
      <c r="Z1392" s="249"/>
      <c r="AA1392" s="249"/>
      <c r="AB1392" s="198"/>
    </row>
    <row r="1393" spans="1:28" s="220" customFormat="1" ht="12.75">
      <c r="A1393" s="251"/>
      <c r="B1393" s="249"/>
      <c r="C1393" s="249"/>
      <c r="D1393" s="249"/>
      <c r="E1393" s="249"/>
      <c r="F1393" s="143"/>
      <c r="G1393" s="143"/>
      <c r="H1393" s="143"/>
      <c r="I1393" s="143"/>
      <c r="J1393" s="143"/>
      <c r="K1393" s="143"/>
      <c r="L1393" s="143"/>
      <c r="M1393" s="143"/>
      <c r="N1393" s="143"/>
      <c r="O1393" s="143"/>
      <c r="P1393" s="249"/>
      <c r="Q1393" s="249"/>
      <c r="R1393" s="249"/>
      <c r="S1393" s="250"/>
      <c r="T1393" s="249"/>
      <c r="U1393" s="249"/>
      <c r="V1393" s="249"/>
      <c r="W1393" s="249"/>
      <c r="X1393" s="249"/>
      <c r="Y1393" s="249"/>
      <c r="Z1393" s="249"/>
      <c r="AA1393" s="249"/>
      <c r="AB1393" s="198"/>
    </row>
    <row r="1394" spans="1:28" s="220" customFormat="1" ht="12.75">
      <c r="A1394" s="251"/>
      <c r="B1394" s="249"/>
      <c r="C1394" s="249"/>
      <c r="D1394" s="249"/>
      <c r="E1394" s="249"/>
      <c r="F1394" s="143"/>
      <c r="G1394" s="143"/>
      <c r="H1394" s="143"/>
      <c r="I1394" s="143"/>
      <c r="J1394" s="143"/>
      <c r="K1394" s="143"/>
      <c r="L1394" s="143"/>
      <c r="M1394" s="143"/>
      <c r="N1394" s="143"/>
      <c r="O1394" s="143"/>
      <c r="P1394" s="249"/>
      <c r="Q1394" s="249"/>
      <c r="R1394" s="249"/>
      <c r="S1394" s="250"/>
      <c r="T1394" s="249"/>
      <c r="U1394" s="249"/>
      <c r="V1394" s="249"/>
      <c r="W1394" s="249"/>
      <c r="X1394" s="249"/>
      <c r="Y1394" s="249"/>
      <c r="Z1394" s="249"/>
      <c r="AA1394" s="249"/>
      <c r="AB1394" s="198"/>
    </row>
    <row r="1395" spans="1:28" s="220" customFormat="1" ht="12.75">
      <c r="A1395" s="251"/>
      <c r="B1395" s="249"/>
      <c r="C1395" s="249"/>
      <c r="D1395" s="249"/>
      <c r="E1395" s="249"/>
      <c r="F1395" s="143"/>
      <c r="G1395" s="143"/>
      <c r="H1395" s="143"/>
      <c r="I1395" s="143"/>
      <c r="J1395" s="143"/>
      <c r="K1395" s="143"/>
      <c r="L1395" s="143"/>
      <c r="M1395" s="143"/>
      <c r="N1395" s="143"/>
      <c r="O1395" s="143"/>
      <c r="P1395" s="249"/>
      <c r="Q1395" s="249"/>
      <c r="R1395" s="249"/>
      <c r="S1395" s="250"/>
      <c r="T1395" s="249"/>
      <c r="U1395" s="249"/>
      <c r="V1395" s="249"/>
      <c r="W1395" s="249"/>
      <c r="X1395" s="249"/>
      <c r="Y1395" s="249"/>
      <c r="Z1395" s="249"/>
      <c r="AA1395" s="249"/>
      <c r="AB1395" s="198"/>
    </row>
    <row r="1396" spans="1:28" s="220" customFormat="1" ht="12.75">
      <c r="A1396" s="251"/>
      <c r="B1396" s="249"/>
      <c r="C1396" s="249"/>
      <c r="D1396" s="249"/>
      <c r="E1396" s="249"/>
      <c r="F1396" s="143"/>
      <c r="G1396" s="143"/>
      <c r="H1396" s="143"/>
      <c r="I1396" s="143"/>
      <c r="J1396" s="143"/>
      <c r="K1396" s="143"/>
      <c r="L1396" s="143"/>
      <c r="M1396" s="143"/>
      <c r="N1396" s="143"/>
      <c r="O1396" s="143"/>
      <c r="P1396" s="249"/>
      <c r="Q1396" s="249"/>
      <c r="R1396" s="249"/>
      <c r="S1396" s="250"/>
      <c r="T1396" s="249"/>
      <c r="U1396" s="249"/>
      <c r="V1396" s="249"/>
      <c r="W1396" s="249"/>
      <c r="X1396" s="249"/>
      <c r="Y1396" s="249"/>
      <c r="Z1396" s="249"/>
      <c r="AA1396" s="249"/>
      <c r="AB1396" s="198"/>
    </row>
    <row r="1397" spans="1:28" s="220" customFormat="1" ht="12.75">
      <c r="A1397" s="251"/>
      <c r="B1397" s="249"/>
      <c r="C1397" s="249"/>
      <c r="D1397" s="249"/>
      <c r="E1397" s="249"/>
      <c r="F1397" s="143"/>
      <c r="G1397" s="143"/>
      <c r="H1397" s="143"/>
      <c r="I1397" s="143"/>
      <c r="J1397" s="143"/>
      <c r="K1397" s="143"/>
      <c r="L1397" s="143"/>
      <c r="M1397" s="143"/>
      <c r="N1397" s="143"/>
      <c r="O1397" s="143"/>
      <c r="P1397" s="249"/>
      <c r="Q1397" s="249"/>
      <c r="R1397" s="249"/>
      <c r="S1397" s="250"/>
      <c r="T1397" s="249"/>
      <c r="U1397" s="249"/>
      <c r="V1397" s="249"/>
      <c r="W1397" s="249"/>
      <c r="X1397" s="249"/>
      <c r="Y1397" s="249"/>
      <c r="Z1397" s="249"/>
      <c r="AA1397" s="249"/>
      <c r="AB1397" s="198"/>
    </row>
    <row r="1398" spans="1:28" s="220" customFormat="1" ht="12.75">
      <c r="A1398" s="251"/>
      <c r="B1398" s="249"/>
      <c r="C1398" s="249"/>
      <c r="D1398" s="249"/>
      <c r="E1398" s="249"/>
      <c r="F1398" s="143"/>
      <c r="G1398" s="143"/>
      <c r="H1398" s="143"/>
      <c r="I1398" s="143"/>
      <c r="J1398" s="143"/>
      <c r="K1398" s="143"/>
      <c r="L1398" s="143"/>
      <c r="M1398" s="143"/>
      <c r="N1398" s="143"/>
      <c r="O1398" s="143"/>
      <c r="P1398" s="249"/>
      <c r="Q1398" s="249"/>
      <c r="R1398" s="249"/>
      <c r="S1398" s="250"/>
      <c r="T1398" s="249"/>
      <c r="U1398" s="249"/>
      <c r="V1398" s="249"/>
      <c r="W1398" s="249"/>
      <c r="X1398" s="249"/>
      <c r="Y1398" s="249"/>
      <c r="Z1398" s="249"/>
      <c r="AA1398" s="249"/>
      <c r="AB1398" s="198"/>
    </row>
    <row r="1399" spans="1:28" s="220" customFormat="1" ht="12.75">
      <c r="A1399" s="251"/>
      <c r="B1399" s="249"/>
      <c r="C1399" s="249"/>
      <c r="D1399" s="249"/>
      <c r="E1399" s="249"/>
      <c r="F1399" s="143"/>
      <c r="G1399" s="143"/>
      <c r="H1399" s="143"/>
      <c r="I1399" s="143"/>
      <c r="J1399" s="143"/>
      <c r="K1399" s="143"/>
      <c r="L1399" s="143"/>
      <c r="M1399" s="143"/>
      <c r="N1399" s="143"/>
      <c r="O1399" s="143"/>
      <c r="P1399" s="249"/>
      <c r="Q1399" s="249"/>
      <c r="R1399" s="249"/>
      <c r="S1399" s="250"/>
      <c r="T1399" s="249"/>
      <c r="U1399" s="249"/>
      <c r="V1399" s="249"/>
      <c r="W1399" s="249"/>
      <c r="X1399" s="249"/>
      <c r="Y1399" s="249"/>
      <c r="Z1399" s="249"/>
      <c r="AA1399" s="249"/>
      <c r="AB1399" s="198"/>
    </row>
    <row r="1400" spans="1:28" s="220" customFormat="1" ht="12.75">
      <c r="A1400" s="251"/>
      <c r="B1400" s="249"/>
      <c r="C1400" s="249"/>
      <c r="D1400" s="249"/>
      <c r="E1400" s="249"/>
      <c r="F1400" s="143"/>
      <c r="G1400" s="143"/>
      <c r="H1400" s="143"/>
      <c r="I1400" s="143"/>
      <c r="J1400" s="143"/>
      <c r="K1400" s="143"/>
      <c r="L1400" s="143"/>
      <c r="M1400" s="143"/>
      <c r="N1400" s="143"/>
      <c r="O1400" s="143"/>
      <c r="P1400" s="249"/>
      <c r="Q1400" s="249"/>
      <c r="R1400" s="249"/>
      <c r="S1400" s="250"/>
      <c r="T1400" s="249"/>
      <c r="U1400" s="249"/>
      <c r="V1400" s="249"/>
      <c r="W1400" s="249"/>
      <c r="X1400" s="249"/>
      <c r="Y1400" s="249"/>
      <c r="Z1400" s="249"/>
      <c r="AA1400" s="249"/>
      <c r="AB1400" s="198"/>
    </row>
    <row r="1401" spans="1:28" s="220" customFormat="1" ht="12.75">
      <c r="A1401" s="251"/>
      <c r="B1401" s="249"/>
      <c r="C1401" s="249"/>
      <c r="D1401" s="249"/>
      <c r="E1401" s="249"/>
      <c r="F1401" s="143"/>
      <c r="G1401" s="143"/>
      <c r="H1401" s="143"/>
      <c r="I1401" s="143"/>
      <c r="J1401" s="143"/>
      <c r="K1401" s="143"/>
      <c r="L1401" s="143"/>
      <c r="M1401" s="143"/>
      <c r="N1401" s="143"/>
      <c r="O1401" s="143"/>
      <c r="P1401" s="249"/>
      <c r="Q1401" s="249"/>
      <c r="R1401" s="249"/>
      <c r="S1401" s="250"/>
      <c r="T1401" s="249"/>
      <c r="U1401" s="249"/>
      <c r="V1401" s="249"/>
      <c r="W1401" s="249"/>
      <c r="X1401" s="249"/>
      <c r="Y1401" s="249"/>
      <c r="Z1401" s="249"/>
      <c r="AA1401" s="249"/>
      <c r="AB1401" s="198"/>
    </row>
    <row r="1402" spans="1:28" s="220" customFormat="1" ht="12.75">
      <c r="A1402" s="251"/>
      <c r="B1402" s="249"/>
      <c r="C1402" s="249"/>
      <c r="D1402" s="249"/>
      <c r="E1402" s="249"/>
      <c r="F1402" s="143"/>
      <c r="G1402" s="143"/>
      <c r="H1402" s="143"/>
      <c r="I1402" s="143"/>
      <c r="J1402" s="143"/>
      <c r="K1402" s="143"/>
      <c r="L1402" s="143"/>
      <c r="M1402" s="143"/>
      <c r="N1402" s="143"/>
      <c r="O1402" s="143"/>
      <c r="P1402" s="249"/>
      <c r="Q1402" s="249"/>
      <c r="R1402" s="249"/>
      <c r="S1402" s="250"/>
      <c r="T1402" s="249"/>
      <c r="U1402" s="249"/>
      <c r="V1402" s="249"/>
      <c r="W1402" s="249"/>
      <c r="X1402" s="249"/>
      <c r="Y1402" s="249"/>
      <c r="Z1402" s="249"/>
      <c r="AA1402" s="249"/>
      <c r="AB1402" s="198"/>
    </row>
    <row r="1403" spans="1:28" s="220" customFormat="1" ht="12.75">
      <c r="A1403" s="251"/>
      <c r="B1403" s="249"/>
      <c r="C1403" s="249"/>
      <c r="D1403" s="249"/>
      <c r="E1403" s="249"/>
      <c r="F1403" s="143"/>
      <c r="G1403" s="143"/>
      <c r="H1403" s="143"/>
      <c r="I1403" s="143"/>
      <c r="J1403" s="143"/>
      <c r="K1403" s="143"/>
      <c r="L1403" s="143"/>
      <c r="M1403" s="143"/>
      <c r="N1403" s="143"/>
      <c r="O1403" s="143"/>
      <c r="P1403" s="249"/>
      <c r="Q1403" s="249"/>
      <c r="R1403" s="249"/>
      <c r="S1403" s="250"/>
      <c r="T1403" s="249"/>
      <c r="U1403" s="249"/>
      <c r="V1403" s="249"/>
      <c r="W1403" s="249"/>
      <c r="X1403" s="249"/>
      <c r="Y1403" s="249"/>
      <c r="Z1403" s="249"/>
      <c r="AA1403" s="249"/>
      <c r="AB1403" s="198"/>
    </row>
    <row r="1404" spans="1:28" s="220" customFormat="1" ht="12.75">
      <c r="A1404" s="251"/>
      <c r="B1404" s="249"/>
      <c r="C1404" s="249"/>
      <c r="D1404" s="249"/>
      <c r="E1404" s="249"/>
      <c r="F1404" s="143"/>
      <c r="G1404" s="143"/>
      <c r="H1404" s="143"/>
      <c r="I1404" s="143"/>
      <c r="J1404" s="143"/>
      <c r="K1404" s="143"/>
      <c r="L1404" s="143"/>
      <c r="M1404" s="143"/>
      <c r="N1404" s="143"/>
      <c r="O1404" s="143"/>
      <c r="P1404" s="249"/>
      <c r="Q1404" s="249"/>
      <c r="R1404" s="249"/>
      <c r="S1404" s="250"/>
      <c r="T1404" s="249"/>
      <c r="U1404" s="249"/>
      <c r="V1404" s="249"/>
      <c r="W1404" s="249"/>
      <c r="X1404" s="249"/>
      <c r="Y1404" s="249"/>
      <c r="Z1404" s="249"/>
      <c r="AA1404" s="249"/>
      <c r="AB1404" s="198"/>
    </row>
    <row r="1405" spans="1:28" s="220" customFormat="1" ht="12.75">
      <c r="A1405" s="251"/>
      <c r="B1405" s="249"/>
      <c r="C1405" s="249"/>
      <c r="D1405" s="249"/>
      <c r="E1405" s="249"/>
      <c r="F1405" s="143"/>
      <c r="G1405" s="143"/>
      <c r="H1405" s="143"/>
      <c r="I1405" s="143"/>
      <c r="J1405" s="143"/>
      <c r="K1405" s="143"/>
      <c r="L1405" s="143"/>
      <c r="M1405" s="143"/>
      <c r="N1405" s="143"/>
      <c r="O1405" s="143"/>
      <c r="P1405" s="249"/>
      <c r="Q1405" s="249"/>
      <c r="R1405" s="249"/>
      <c r="S1405" s="250"/>
      <c r="T1405" s="249"/>
      <c r="U1405" s="249"/>
      <c r="V1405" s="249"/>
      <c r="W1405" s="249"/>
      <c r="X1405" s="249"/>
      <c r="Y1405" s="249"/>
      <c r="Z1405" s="249"/>
      <c r="AA1405" s="249"/>
      <c r="AB1405" s="198"/>
    </row>
    <row r="1406" spans="1:28" s="220" customFormat="1" ht="12.75">
      <c r="A1406" s="251"/>
      <c r="B1406" s="249"/>
      <c r="C1406" s="249"/>
      <c r="D1406" s="249"/>
      <c r="E1406" s="249"/>
      <c r="F1406" s="143"/>
      <c r="G1406" s="143"/>
      <c r="H1406" s="143"/>
      <c r="I1406" s="143"/>
      <c r="J1406" s="143"/>
      <c r="K1406" s="143"/>
      <c r="L1406" s="143"/>
      <c r="M1406" s="143"/>
      <c r="N1406" s="143"/>
      <c r="O1406" s="143"/>
      <c r="P1406" s="249"/>
      <c r="Q1406" s="249"/>
      <c r="R1406" s="249"/>
      <c r="S1406" s="250"/>
      <c r="T1406" s="249"/>
      <c r="U1406" s="249"/>
      <c r="V1406" s="249"/>
      <c r="W1406" s="249"/>
      <c r="X1406" s="249"/>
      <c r="Y1406" s="249"/>
      <c r="Z1406" s="249"/>
      <c r="AA1406" s="249"/>
      <c r="AB1406" s="198"/>
    </row>
    <row r="1407" spans="1:28" s="220" customFormat="1" ht="12.75">
      <c r="A1407" s="251"/>
      <c r="B1407" s="249"/>
      <c r="C1407" s="249"/>
      <c r="D1407" s="249"/>
      <c r="E1407" s="249"/>
      <c r="F1407" s="143"/>
      <c r="G1407" s="143"/>
      <c r="H1407" s="143"/>
      <c r="I1407" s="143"/>
      <c r="J1407" s="143"/>
      <c r="K1407" s="143"/>
      <c r="L1407" s="143"/>
      <c r="M1407" s="143"/>
      <c r="N1407" s="143"/>
      <c r="O1407" s="143"/>
      <c r="P1407" s="249"/>
      <c r="Q1407" s="249"/>
      <c r="R1407" s="249"/>
      <c r="S1407" s="250"/>
      <c r="T1407" s="249"/>
      <c r="U1407" s="249"/>
      <c r="V1407" s="249"/>
      <c r="W1407" s="249"/>
      <c r="X1407" s="249"/>
      <c r="Y1407" s="249"/>
      <c r="Z1407" s="249"/>
      <c r="AA1407" s="249"/>
      <c r="AB1407" s="198"/>
    </row>
    <row r="1408" spans="1:28" s="220" customFormat="1" ht="12.75">
      <c r="A1408" s="251"/>
      <c r="B1408" s="249"/>
      <c r="C1408" s="249"/>
      <c r="D1408" s="249"/>
      <c r="E1408" s="249"/>
      <c r="F1408" s="143"/>
      <c r="G1408" s="143"/>
      <c r="H1408" s="143"/>
      <c r="I1408" s="143"/>
      <c r="J1408" s="143"/>
      <c r="K1408" s="143"/>
      <c r="L1408" s="143"/>
      <c r="M1408" s="143"/>
      <c r="N1408" s="143"/>
      <c r="O1408" s="143"/>
      <c r="P1408" s="249"/>
      <c r="Q1408" s="249"/>
      <c r="R1408" s="249"/>
      <c r="S1408" s="250"/>
      <c r="T1408" s="249"/>
      <c r="U1408" s="249"/>
      <c r="V1408" s="249"/>
      <c r="W1408" s="249"/>
      <c r="X1408" s="249"/>
      <c r="Y1408" s="249"/>
      <c r="Z1408" s="249"/>
      <c r="AA1408" s="249"/>
      <c r="AB1408" s="198"/>
    </row>
    <row r="1409" spans="1:28" s="220" customFormat="1" ht="12.75">
      <c r="A1409" s="251"/>
      <c r="B1409" s="249"/>
      <c r="C1409" s="249"/>
      <c r="D1409" s="249"/>
      <c r="E1409" s="249"/>
      <c r="F1409" s="143"/>
      <c r="G1409" s="143"/>
      <c r="H1409" s="143"/>
      <c r="I1409" s="143"/>
      <c r="J1409" s="143"/>
      <c r="K1409" s="143"/>
      <c r="L1409" s="143"/>
      <c r="M1409" s="143"/>
      <c r="N1409" s="143"/>
      <c r="O1409" s="143"/>
      <c r="P1409" s="249"/>
      <c r="Q1409" s="249"/>
      <c r="R1409" s="249"/>
      <c r="S1409" s="250"/>
      <c r="T1409" s="249"/>
      <c r="U1409" s="249"/>
      <c r="V1409" s="249"/>
      <c r="W1409" s="249"/>
      <c r="X1409" s="249"/>
      <c r="Y1409" s="249"/>
      <c r="Z1409" s="249"/>
      <c r="AA1409" s="249"/>
      <c r="AB1409" s="198"/>
    </row>
    <row r="1410" spans="1:28" s="220" customFormat="1" ht="12.75">
      <c r="A1410" s="251"/>
      <c r="B1410" s="249"/>
      <c r="C1410" s="249"/>
      <c r="D1410" s="249"/>
      <c r="E1410" s="249"/>
      <c r="F1410" s="143"/>
      <c r="G1410" s="143"/>
      <c r="H1410" s="143"/>
      <c r="I1410" s="143"/>
      <c r="J1410" s="143"/>
      <c r="K1410" s="143"/>
      <c r="L1410" s="143"/>
      <c r="M1410" s="143"/>
      <c r="N1410" s="143"/>
      <c r="O1410" s="143"/>
      <c r="P1410" s="249"/>
      <c r="Q1410" s="249"/>
      <c r="R1410" s="249"/>
      <c r="S1410" s="250"/>
      <c r="T1410" s="249"/>
      <c r="U1410" s="249"/>
      <c r="V1410" s="249"/>
      <c r="W1410" s="249"/>
      <c r="X1410" s="249"/>
      <c r="Y1410" s="249"/>
      <c r="Z1410" s="249"/>
      <c r="AA1410" s="249"/>
      <c r="AB1410" s="198"/>
    </row>
    <row r="1411" spans="1:28" s="220" customFormat="1" ht="12.75">
      <c r="A1411" s="251"/>
      <c r="B1411" s="249"/>
      <c r="C1411" s="249"/>
      <c r="D1411" s="249"/>
      <c r="E1411" s="249"/>
      <c r="F1411" s="143"/>
      <c r="G1411" s="143"/>
      <c r="H1411" s="143"/>
      <c r="I1411" s="143"/>
      <c r="J1411" s="143"/>
      <c r="K1411" s="143"/>
      <c r="L1411" s="143"/>
      <c r="M1411" s="143"/>
      <c r="N1411" s="143"/>
      <c r="O1411" s="143"/>
      <c r="P1411" s="249"/>
      <c r="Q1411" s="249"/>
      <c r="R1411" s="249"/>
      <c r="S1411" s="250"/>
      <c r="T1411" s="249"/>
      <c r="U1411" s="249"/>
      <c r="V1411" s="249"/>
      <c r="W1411" s="249"/>
      <c r="X1411" s="249"/>
      <c r="Y1411" s="249"/>
      <c r="Z1411" s="249"/>
      <c r="AA1411" s="249"/>
      <c r="AB1411" s="198"/>
    </row>
    <row r="1412" spans="1:28" s="220" customFormat="1" ht="12.75">
      <c r="A1412" s="251"/>
      <c r="B1412" s="249"/>
      <c r="C1412" s="249"/>
      <c r="D1412" s="249"/>
      <c r="E1412" s="249"/>
      <c r="F1412" s="143"/>
      <c r="G1412" s="143"/>
      <c r="H1412" s="143"/>
      <c r="I1412" s="143"/>
      <c r="J1412" s="143"/>
      <c r="K1412" s="143"/>
      <c r="L1412" s="143"/>
      <c r="M1412" s="143"/>
      <c r="N1412" s="143"/>
      <c r="O1412" s="143"/>
      <c r="P1412" s="249"/>
      <c r="Q1412" s="249"/>
      <c r="R1412" s="249"/>
      <c r="S1412" s="250"/>
      <c r="T1412" s="249"/>
      <c r="U1412" s="249"/>
      <c r="V1412" s="249"/>
      <c r="W1412" s="249"/>
      <c r="X1412" s="249"/>
      <c r="Y1412" s="249"/>
      <c r="Z1412" s="249"/>
      <c r="AA1412" s="249"/>
      <c r="AB1412" s="198"/>
    </row>
    <row r="1413" spans="1:28" s="220" customFormat="1" ht="12.75">
      <c r="A1413" s="251"/>
      <c r="B1413" s="249"/>
      <c r="C1413" s="249"/>
      <c r="D1413" s="249"/>
      <c r="E1413" s="249"/>
      <c r="F1413" s="143"/>
      <c r="G1413" s="143"/>
      <c r="H1413" s="143"/>
      <c r="I1413" s="143"/>
      <c r="J1413" s="143"/>
      <c r="K1413" s="143"/>
      <c r="L1413" s="143"/>
      <c r="M1413" s="143"/>
      <c r="N1413" s="143"/>
      <c r="O1413" s="143"/>
      <c r="P1413" s="249"/>
      <c r="Q1413" s="249"/>
      <c r="R1413" s="249"/>
      <c r="S1413" s="250"/>
      <c r="T1413" s="249"/>
      <c r="U1413" s="249"/>
      <c r="V1413" s="249"/>
      <c r="W1413" s="249"/>
      <c r="X1413" s="249"/>
      <c r="Y1413" s="249"/>
      <c r="Z1413" s="249"/>
      <c r="AA1413" s="249"/>
      <c r="AB1413" s="198"/>
    </row>
    <row r="1414" spans="1:28" s="220" customFormat="1" ht="12.75">
      <c r="A1414" s="251"/>
      <c r="B1414" s="249"/>
      <c r="C1414" s="249"/>
      <c r="D1414" s="249"/>
      <c r="E1414" s="249"/>
      <c r="F1414" s="143"/>
      <c r="G1414" s="143"/>
      <c r="H1414" s="143"/>
      <c r="I1414" s="143"/>
      <c r="J1414" s="143"/>
      <c r="K1414" s="143"/>
      <c r="L1414" s="143"/>
      <c r="M1414" s="143"/>
      <c r="N1414" s="143"/>
      <c r="O1414" s="143"/>
      <c r="P1414" s="249"/>
      <c r="Q1414" s="249"/>
      <c r="R1414" s="249"/>
      <c r="S1414" s="250"/>
      <c r="T1414" s="249"/>
      <c r="U1414" s="249"/>
      <c r="V1414" s="249"/>
      <c r="W1414" s="249"/>
      <c r="X1414" s="249"/>
      <c r="Y1414" s="249"/>
      <c r="Z1414" s="249"/>
      <c r="AA1414" s="249"/>
      <c r="AB1414" s="198"/>
    </row>
    <row r="1415" spans="1:28" s="220" customFormat="1" ht="12.75">
      <c r="A1415" s="251"/>
      <c r="B1415" s="249"/>
      <c r="C1415" s="249"/>
      <c r="D1415" s="249"/>
      <c r="E1415" s="249"/>
      <c r="F1415" s="143"/>
      <c r="G1415" s="143"/>
      <c r="H1415" s="143"/>
      <c r="I1415" s="143"/>
      <c r="J1415" s="143"/>
      <c r="K1415" s="143"/>
      <c r="L1415" s="143"/>
      <c r="M1415" s="143"/>
      <c r="N1415" s="143"/>
      <c r="O1415" s="143"/>
      <c r="P1415" s="249"/>
      <c r="Q1415" s="249"/>
      <c r="R1415" s="249"/>
      <c r="S1415" s="250"/>
      <c r="T1415" s="249"/>
      <c r="U1415" s="249"/>
      <c r="V1415" s="249"/>
      <c r="W1415" s="249"/>
      <c r="X1415" s="249"/>
      <c r="Y1415" s="249"/>
      <c r="Z1415" s="249"/>
      <c r="AA1415" s="249"/>
      <c r="AB1415" s="198"/>
    </row>
    <row r="1416" spans="1:28" s="220" customFormat="1" ht="12.75">
      <c r="A1416" s="251"/>
      <c r="B1416" s="249"/>
      <c r="C1416" s="249"/>
      <c r="D1416" s="249"/>
      <c r="E1416" s="249"/>
      <c r="F1416" s="143"/>
      <c r="G1416" s="143"/>
      <c r="H1416" s="143"/>
      <c r="I1416" s="143"/>
      <c r="J1416" s="143"/>
      <c r="K1416" s="143"/>
      <c r="L1416" s="143"/>
      <c r="M1416" s="143"/>
      <c r="N1416" s="143"/>
      <c r="O1416" s="143"/>
      <c r="P1416" s="249"/>
      <c r="Q1416" s="249"/>
      <c r="R1416" s="249"/>
      <c r="S1416" s="250"/>
      <c r="T1416" s="249"/>
      <c r="U1416" s="249"/>
      <c r="V1416" s="249"/>
      <c r="W1416" s="249"/>
      <c r="X1416" s="249"/>
      <c r="Y1416" s="249"/>
      <c r="Z1416" s="249"/>
      <c r="AA1416" s="249"/>
      <c r="AB1416" s="198"/>
    </row>
    <row r="1417" spans="1:28" s="220" customFormat="1" ht="12.75">
      <c r="A1417" s="251"/>
      <c r="B1417" s="249"/>
      <c r="C1417" s="249"/>
      <c r="D1417" s="249"/>
      <c r="E1417" s="249"/>
      <c r="F1417" s="143"/>
      <c r="G1417" s="143"/>
      <c r="H1417" s="143"/>
      <c r="I1417" s="143"/>
      <c r="J1417" s="143"/>
      <c r="K1417" s="143"/>
      <c r="L1417" s="143"/>
      <c r="M1417" s="143"/>
      <c r="N1417" s="143"/>
      <c r="O1417" s="143"/>
      <c r="P1417" s="249"/>
      <c r="Q1417" s="249"/>
      <c r="R1417" s="249"/>
      <c r="S1417" s="250"/>
      <c r="T1417" s="249"/>
      <c r="U1417" s="249"/>
      <c r="V1417" s="249"/>
      <c r="W1417" s="249"/>
      <c r="X1417" s="249"/>
      <c r="Y1417" s="249"/>
      <c r="Z1417" s="249"/>
      <c r="AA1417" s="249"/>
      <c r="AB1417" s="198"/>
    </row>
    <row r="1418" spans="1:28" s="220" customFormat="1" ht="12.75">
      <c r="A1418" s="251"/>
      <c r="B1418" s="249"/>
      <c r="C1418" s="249"/>
      <c r="D1418" s="249"/>
      <c r="E1418" s="249"/>
      <c r="F1418" s="143"/>
      <c r="G1418" s="143"/>
      <c r="H1418" s="143"/>
      <c r="I1418" s="143"/>
      <c r="J1418" s="143"/>
      <c r="K1418" s="143"/>
      <c r="L1418" s="143"/>
      <c r="M1418" s="143"/>
      <c r="N1418" s="143"/>
      <c r="O1418" s="143"/>
      <c r="P1418" s="249"/>
      <c r="Q1418" s="249"/>
      <c r="R1418" s="249"/>
      <c r="S1418" s="250"/>
      <c r="T1418" s="249"/>
      <c r="U1418" s="249"/>
      <c r="V1418" s="249"/>
      <c r="W1418" s="249"/>
      <c r="X1418" s="249"/>
      <c r="Y1418" s="249"/>
      <c r="Z1418" s="249"/>
      <c r="AA1418" s="249"/>
      <c r="AB1418" s="198"/>
    </row>
    <row r="1419" spans="1:28" s="220" customFormat="1" ht="12.75">
      <c r="A1419" s="251"/>
      <c r="B1419" s="249"/>
      <c r="C1419" s="249"/>
      <c r="D1419" s="249"/>
      <c r="E1419" s="249"/>
      <c r="F1419" s="143"/>
      <c r="G1419" s="143"/>
      <c r="H1419" s="143"/>
      <c r="I1419" s="143"/>
      <c r="J1419" s="143"/>
      <c r="K1419" s="143"/>
      <c r="L1419" s="143"/>
      <c r="M1419" s="143"/>
      <c r="N1419" s="143"/>
      <c r="O1419" s="143"/>
      <c r="P1419" s="249"/>
      <c r="Q1419" s="249"/>
      <c r="R1419" s="249"/>
      <c r="S1419" s="250"/>
      <c r="T1419" s="249"/>
      <c r="U1419" s="249"/>
      <c r="V1419" s="249"/>
      <c r="W1419" s="249"/>
      <c r="X1419" s="249"/>
      <c r="Y1419" s="249"/>
      <c r="Z1419" s="249"/>
      <c r="AA1419" s="249"/>
      <c r="AB1419" s="198"/>
    </row>
    <row r="1420" spans="1:28" s="220" customFormat="1" ht="12.75">
      <c r="A1420" s="251"/>
      <c r="B1420" s="249"/>
      <c r="C1420" s="249"/>
      <c r="D1420" s="249"/>
      <c r="E1420" s="249"/>
      <c r="F1420" s="143"/>
      <c r="G1420" s="143"/>
      <c r="H1420" s="143"/>
      <c r="I1420" s="143"/>
      <c r="J1420" s="143"/>
      <c r="K1420" s="143"/>
      <c r="L1420" s="143"/>
      <c r="M1420" s="143"/>
      <c r="N1420" s="143"/>
      <c r="O1420" s="143"/>
      <c r="P1420" s="249"/>
      <c r="Q1420" s="249"/>
      <c r="R1420" s="249"/>
      <c r="S1420" s="250"/>
      <c r="T1420" s="249"/>
      <c r="U1420" s="249"/>
      <c r="V1420" s="249"/>
      <c r="W1420" s="249"/>
      <c r="X1420" s="249"/>
      <c r="Y1420" s="249"/>
      <c r="Z1420" s="249"/>
      <c r="AA1420" s="249"/>
      <c r="AB1420" s="198"/>
    </row>
    <row r="1421" spans="1:28" s="220" customFormat="1" ht="12.75">
      <c r="A1421" s="251"/>
      <c r="B1421" s="249"/>
      <c r="C1421" s="249"/>
      <c r="D1421" s="249"/>
      <c r="E1421" s="249"/>
      <c r="F1421" s="143"/>
      <c r="G1421" s="143"/>
      <c r="H1421" s="143"/>
      <c r="I1421" s="143"/>
      <c r="J1421" s="143"/>
      <c r="K1421" s="143"/>
      <c r="L1421" s="143"/>
      <c r="M1421" s="143"/>
      <c r="N1421" s="143"/>
      <c r="O1421" s="143"/>
      <c r="P1421" s="249"/>
      <c r="Q1421" s="249"/>
      <c r="R1421" s="249"/>
      <c r="S1421" s="250"/>
      <c r="T1421" s="249"/>
      <c r="U1421" s="249"/>
      <c r="V1421" s="249"/>
      <c r="W1421" s="249"/>
      <c r="X1421" s="249"/>
      <c r="Y1421" s="249"/>
      <c r="Z1421" s="249"/>
      <c r="AA1421" s="249"/>
      <c r="AB1421" s="198"/>
    </row>
    <row r="1422" spans="1:28" s="220" customFormat="1" ht="12.75">
      <c r="A1422" s="251"/>
      <c r="B1422" s="249"/>
      <c r="C1422" s="249"/>
      <c r="D1422" s="249"/>
      <c r="E1422" s="249"/>
      <c r="F1422" s="143"/>
      <c r="G1422" s="143"/>
      <c r="H1422" s="143"/>
      <c r="I1422" s="143"/>
      <c r="J1422" s="143"/>
      <c r="K1422" s="143"/>
      <c r="L1422" s="143"/>
      <c r="M1422" s="143"/>
      <c r="N1422" s="143"/>
      <c r="O1422" s="143"/>
      <c r="P1422" s="249"/>
      <c r="Q1422" s="249"/>
      <c r="R1422" s="249"/>
      <c r="S1422" s="250"/>
      <c r="T1422" s="249"/>
      <c r="U1422" s="249"/>
      <c r="V1422" s="249"/>
      <c r="W1422" s="249"/>
      <c r="X1422" s="249"/>
      <c r="Y1422" s="249"/>
      <c r="Z1422" s="249"/>
      <c r="AA1422" s="249"/>
      <c r="AB1422" s="198"/>
    </row>
    <row r="1423" spans="1:28" s="220" customFormat="1" ht="12.75">
      <c r="A1423" s="251"/>
      <c r="B1423" s="249"/>
      <c r="C1423" s="249"/>
      <c r="D1423" s="249"/>
      <c r="E1423" s="249"/>
      <c r="F1423" s="143"/>
      <c r="G1423" s="143"/>
      <c r="H1423" s="143"/>
      <c r="I1423" s="143"/>
      <c r="J1423" s="143"/>
      <c r="K1423" s="143"/>
      <c r="L1423" s="143"/>
      <c r="M1423" s="143"/>
      <c r="N1423" s="143"/>
      <c r="O1423" s="143"/>
      <c r="P1423" s="249"/>
      <c r="Q1423" s="249"/>
      <c r="R1423" s="249"/>
      <c r="S1423" s="250"/>
      <c r="T1423" s="249"/>
      <c r="U1423" s="249"/>
      <c r="V1423" s="249"/>
      <c r="W1423" s="249"/>
      <c r="X1423" s="249"/>
      <c r="Y1423" s="249"/>
      <c r="Z1423" s="249"/>
      <c r="AA1423" s="249"/>
      <c r="AB1423" s="198"/>
    </row>
    <row r="1424" spans="1:28" s="220" customFormat="1" ht="12.75">
      <c r="A1424" s="251"/>
      <c r="B1424" s="249"/>
      <c r="C1424" s="249"/>
      <c r="D1424" s="249"/>
      <c r="E1424" s="249"/>
      <c r="F1424" s="143"/>
      <c r="G1424" s="143"/>
      <c r="H1424" s="143"/>
      <c r="I1424" s="143"/>
      <c r="J1424" s="143"/>
      <c r="K1424" s="143"/>
      <c r="L1424" s="143"/>
      <c r="M1424" s="143"/>
      <c r="N1424" s="143"/>
      <c r="O1424" s="143"/>
      <c r="P1424" s="249"/>
      <c r="Q1424" s="249"/>
      <c r="R1424" s="249"/>
      <c r="S1424" s="250"/>
      <c r="T1424" s="249"/>
      <c r="U1424" s="249"/>
      <c r="V1424" s="249"/>
      <c r="W1424" s="249"/>
      <c r="X1424" s="249"/>
      <c r="Y1424" s="249"/>
      <c r="Z1424" s="249"/>
      <c r="AA1424" s="249"/>
      <c r="AB1424" s="198"/>
    </row>
    <row r="1425" spans="1:28" s="220" customFormat="1" ht="12.75">
      <c r="A1425" s="251"/>
      <c r="B1425" s="249"/>
      <c r="C1425" s="249"/>
      <c r="D1425" s="249"/>
      <c r="E1425" s="249"/>
      <c r="F1425" s="143"/>
      <c r="G1425" s="143"/>
      <c r="H1425" s="143"/>
      <c r="I1425" s="143"/>
      <c r="J1425" s="143"/>
      <c r="K1425" s="143"/>
      <c r="L1425" s="143"/>
      <c r="M1425" s="143"/>
      <c r="N1425" s="143"/>
      <c r="O1425" s="143"/>
      <c r="P1425" s="249"/>
      <c r="Q1425" s="249"/>
      <c r="R1425" s="249"/>
      <c r="S1425" s="250"/>
      <c r="T1425" s="249"/>
      <c r="U1425" s="249"/>
      <c r="V1425" s="249"/>
      <c r="W1425" s="249"/>
      <c r="X1425" s="249"/>
      <c r="Y1425" s="249"/>
      <c r="Z1425" s="249"/>
      <c r="AA1425" s="249"/>
      <c r="AB1425" s="198"/>
    </row>
    <row r="1426" spans="1:28" s="220" customFormat="1" ht="12.75">
      <c r="A1426" s="251"/>
      <c r="B1426" s="249"/>
      <c r="C1426" s="249"/>
      <c r="D1426" s="249"/>
      <c r="E1426" s="249"/>
      <c r="F1426" s="143"/>
      <c r="G1426" s="143"/>
      <c r="H1426" s="143"/>
      <c r="I1426" s="143"/>
      <c r="J1426" s="143"/>
      <c r="K1426" s="143"/>
      <c r="L1426" s="143"/>
      <c r="M1426" s="143"/>
      <c r="N1426" s="143"/>
      <c r="O1426" s="143"/>
      <c r="P1426" s="249"/>
      <c r="Q1426" s="249"/>
      <c r="R1426" s="249"/>
      <c r="S1426" s="250"/>
      <c r="T1426" s="249"/>
      <c r="U1426" s="249"/>
      <c r="V1426" s="249"/>
      <c r="W1426" s="249"/>
      <c r="X1426" s="249"/>
      <c r="Y1426" s="249"/>
      <c r="Z1426" s="249"/>
      <c r="AA1426" s="249"/>
      <c r="AB1426" s="198"/>
    </row>
    <row r="1427" spans="1:28" s="220" customFormat="1" ht="12.75">
      <c r="A1427" s="251"/>
      <c r="B1427" s="249"/>
      <c r="C1427" s="249"/>
      <c r="D1427" s="249"/>
      <c r="E1427" s="249"/>
      <c r="F1427" s="143"/>
      <c r="G1427" s="143"/>
      <c r="H1427" s="143"/>
      <c r="I1427" s="143"/>
      <c r="J1427" s="143"/>
      <c r="K1427" s="143"/>
      <c r="L1427" s="143"/>
      <c r="M1427" s="143"/>
      <c r="N1427" s="143"/>
      <c r="O1427" s="143"/>
      <c r="P1427" s="249"/>
      <c r="Q1427" s="249"/>
      <c r="R1427" s="249"/>
      <c r="S1427" s="250"/>
      <c r="T1427" s="249"/>
      <c r="U1427" s="249"/>
      <c r="V1427" s="249"/>
      <c r="W1427" s="249"/>
      <c r="X1427" s="249"/>
      <c r="Y1427" s="249"/>
      <c r="Z1427" s="249"/>
      <c r="AA1427" s="249"/>
      <c r="AB1427" s="198"/>
    </row>
    <row r="1428" spans="1:28" s="220" customFormat="1" ht="12.75">
      <c r="A1428" s="251"/>
      <c r="B1428" s="249"/>
      <c r="C1428" s="249"/>
      <c r="D1428" s="249"/>
      <c r="E1428" s="249"/>
      <c r="F1428" s="143"/>
      <c r="G1428" s="143"/>
      <c r="H1428" s="143"/>
      <c r="I1428" s="143"/>
      <c r="J1428" s="143"/>
      <c r="K1428" s="143"/>
      <c r="L1428" s="143"/>
      <c r="M1428" s="143"/>
      <c r="N1428" s="143"/>
      <c r="O1428" s="143"/>
      <c r="P1428" s="249"/>
      <c r="Q1428" s="249"/>
      <c r="R1428" s="249"/>
      <c r="S1428" s="250"/>
      <c r="T1428" s="249"/>
      <c r="U1428" s="249"/>
      <c r="V1428" s="249"/>
      <c r="W1428" s="249"/>
      <c r="X1428" s="249"/>
      <c r="Y1428" s="249"/>
      <c r="Z1428" s="249"/>
      <c r="AA1428" s="249"/>
      <c r="AB1428" s="198"/>
    </row>
    <row r="1429" spans="1:28" s="220" customFormat="1" ht="12.75">
      <c r="A1429" s="251"/>
      <c r="B1429" s="249"/>
      <c r="C1429" s="249"/>
      <c r="D1429" s="249"/>
      <c r="E1429" s="249"/>
      <c r="F1429" s="143"/>
      <c r="G1429" s="143"/>
      <c r="H1429" s="143"/>
      <c r="I1429" s="143"/>
      <c r="J1429" s="143"/>
      <c r="K1429" s="143"/>
      <c r="L1429" s="143"/>
      <c r="M1429" s="143"/>
      <c r="N1429" s="143"/>
      <c r="O1429" s="143"/>
      <c r="P1429" s="249"/>
      <c r="Q1429" s="249"/>
      <c r="R1429" s="249"/>
      <c r="S1429" s="250"/>
      <c r="T1429" s="249"/>
      <c r="U1429" s="249"/>
      <c r="V1429" s="249"/>
      <c r="W1429" s="249"/>
      <c r="X1429" s="249"/>
      <c r="Y1429" s="249"/>
      <c r="Z1429" s="249"/>
      <c r="AA1429" s="249"/>
      <c r="AB1429" s="198"/>
    </row>
    <row r="1430" spans="1:28" s="220" customFormat="1" ht="12.75">
      <c r="A1430" s="251"/>
      <c r="B1430" s="249"/>
      <c r="C1430" s="249"/>
      <c r="D1430" s="249"/>
      <c r="E1430" s="249"/>
      <c r="F1430" s="143"/>
      <c r="G1430" s="143"/>
      <c r="H1430" s="143"/>
      <c r="I1430" s="143"/>
      <c r="J1430" s="143"/>
      <c r="K1430" s="143"/>
      <c r="L1430" s="143"/>
      <c r="M1430" s="143"/>
      <c r="N1430" s="143"/>
      <c r="O1430" s="143"/>
      <c r="P1430" s="249"/>
      <c r="Q1430" s="249"/>
      <c r="R1430" s="249"/>
      <c r="S1430" s="250"/>
      <c r="T1430" s="249"/>
      <c r="U1430" s="249"/>
      <c r="V1430" s="249"/>
      <c r="W1430" s="249"/>
      <c r="X1430" s="249"/>
      <c r="Y1430" s="249"/>
      <c r="Z1430" s="249"/>
      <c r="AA1430" s="249"/>
      <c r="AB1430" s="198"/>
    </row>
    <row r="1431" spans="1:28" s="220" customFormat="1" ht="12.75">
      <c r="A1431" s="251"/>
      <c r="B1431" s="249"/>
      <c r="C1431" s="249"/>
      <c r="D1431" s="249"/>
      <c r="E1431" s="249"/>
      <c r="F1431" s="143"/>
      <c r="G1431" s="143"/>
      <c r="H1431" s="143"/>
      <c r="I1431" s="143"/>
      <c r="J1431" s="143"/>
      <c r="K1431" s="143"/>
      <c r="L1431" s="143"/>
      <c r="M1431" s="143"/>
      <c r="N1431" s="143"/>
      <c r="O1431" s="143"/>
      <c r="P1431" s="249"/>
      <c r="Q1431" s="249"/>
      <c r="R1431" s="249"/>
      <c r="S1431" s="250"/>
      <c r="T1431" s="249"/>
      <c r="U1431" s="249"/>
      <c r="V1431" s="249"/>
      <c r="W1431" s="249"/>
      <c r="X1431" s="249"/>
      <c r="Y1431" s="249"/>
      <c r="Z1431" s="249"/>
      <c r="AA1431" s="249"/>
      <c r="AB1431" s="198"/>
    </row>
    <row r="1432" spans="1:28" s="220" customFormat="1" ht="12.75">
      <c r="A1432" s="251"/>
      <c r="B1432" s="249"/>
      <c r="C1432" s="249"/>
      <c r="D1432" s="249"/>
      <c r="E1432" s="249"/>
      <c r="F1432" s="143"/>
      <c r="G1432" s="143"/>
      <c r="H1432" s="143"/>
      <c r="I1432" s="143"/>
      <c r="J1432" s="143"/>
      <c r="K1432" s="143"/>
      <c r="L1432" s="143"/>
      <c r="M1432" s="143"/>
      <c r="N1432" s="143"/>
      <c r="O1432" s="143"/>
      <c r="P1432" s="249"/>
      <c r="Q1432" s="249"/>
      <c r="R1432" s="249"/>
      <c r="S1432" s="250"/>
      <c r="T1432" s="249"/>
      <c r="U1432" s="249"/>
      <c r="V1432" s="249"/>
      <c r="W1432" s="249"/>
      <c r="X1432" s="249"/>
      <c r="Y1432" s="249"/>
      <c r="Z1432" s="249"/>
      <c r="AA1432" s="249"/>
      <c r="AB1432" s="198"/>
    </row>
    <row r="1433" spans="1:28" s="220" customFormat="1" ht="12.75">
      <c r="A1433" s="251"/>
      <c r="B1433" s="249"/>
      <c r="C1433" s="249"/>
      <c r="D1433" s="249"/>
      <c r="E1433" s="249"/>
      <c r="F1433" s="143"/>
      <c r="G1433" s="143"/>
      <c r="H1433" s="143"/>
      <c r="I1433" s="143"/>
      <c r="J1433" s="143"/>
      <c r="K1433" s="143"/>
      <c r="L1433" s="143"/>
      <c r="M1433" s="143"/>
      <c r="N1433" s="143"/>
      <c r="O1433" s="143"/>
      <c r="P1433" s="249"/>
      <c r="Q1433" s="249"/>
      <c r="R1433" s="249"/>
      <c r="S1433" s="250"/>
      <c r="T1433" s="249"/>
      <c r="U1433" s="249"/>
      <c r="V1433" s="249"/>
      <c r="W1433" s="249"/>
      <c r="X1433" s="249"/>
      <c r="Y1433" s="249"/>
      <c r="Z1433" s="249"/>
      <c r="AA1433" s="249"/>
      <c r="AB1433" s="198"/>
    </row>
    <row r="1434" spans="1:28" s="220" customFormat="1" ht="12.75">
      <c r="A1434" s="251"/>
      <c r="B1434" s="249"/>
      <c r="C1434" s="249"/>
      <c r="D1434" s="249"/>
      <c r="E1434" s="249"/>
      <c r="F1434" s="143"/>
      <c r="G1434" s="143"/>
      <c r="H1434" s="143"/>
      <c r="I1434" s="143"/>
      <c r="J1434" s="143"/>
      <c r="K1434" s="143"/>
      <c r="L1434" s="143"/>
      <c r="M1434" s="143"/>
      <c r="N1434" s="143"/>
      <c r="O1434" s="143"/>
      <c r="P1434" s="249"/>
      <c r="Q1434" s="249"/>
      <c r="R1434" s="249"/>
      <c r="S1434" s="250"/>
      <c r="T1434" s="249"/>
      <c r="U1434" s="249"/>
      <c r="V1434" s="249"/>
      <c r="W1434" s="249"/>
      <c r="X1434" s="249"/>
      <c r="Y1434" s="249"/>
      <c r="Z1434" s="249"/>
      <c r="AA1434" s="249"/>
      <c r="AB1434" s="198"/>
    </row>
    <row r="1435" spans="1:28" s="220" customFormat="1" ht="12.75">
      <c r="A1435" s="251"/>
      <c r="B1435" s="249"/>
      <c r="C1435" s="249"/>
      <c r="D1435" s="249"/>
      <c r="E1435" s="249"/>
      <c r="F1435" s="143"/>
      <c r="G1435" s="143"/>
      <c r="H1435" s="143"/>
      <c r="I1435" s="143"/>
      <c r="J1435" s="143"/>
      <c r="K1435" s="143"/>
      <c r="L1435" s="143"/>
      <c r="M1435" s="143"/>
      <c r="N1435" s="143"/>
      <c r="O1435" s="143"/>
      <c r="P1435" s="249"/>
      <c r="Q1435" s="249"/>
      <c r="R1435" s="249"/>
      <c r="S1435" s="250"/>
      <c r="T1435" s="249"/>
      <c r="U1435" s="249"/>
      <c r="V1435" s="249"/>
      <c r="W1435" s="249"/>
      <c r="X1435" s="249"/>
      <c r="Y1435" s="249"/>
      <c r="Z1435" s="249"/>
      <c r="AA1435" s="249"/>
      <c r="AB1435" s="198"/>
    </row>
    <row r="1436" spans="1:28" s="220" customFormat="1" ht="12.75">
      <c r="A1436" s="251"/>
      <c r="B1436" s="249"/>
      <c r="C1436" s="249"/>
      <c r="D1436" s="249"/>
      <c r="E1436" s="249"/>
      <c r="F1436" s="143"/>
      <c r="G1436" s="143"/>
      <c r="H1436" s="143"/>
      <c r="I1436" s="143"/>
      <c r="J1436" s="143"/>
      <c r="K1436" s="143"/>
      <c r="L1436" s="143"/>
      <c r="M1436" s="143"/>
      <c r="N1436" s="143"/>
      <c r="O1436" s="143"/>
      <c r="P1436" s="249"/>
      <c r="Q1436" s="249"/>
      <c r="R1436" s="249"/>
      <c r="S1436" s="250"/>
      <c r="T1436" s="249"/>
      <c r="U1436" s="249"/>
      <c r="V1436" s="249"/>
      <c r="W1436" s="249"/>
      <c r="X1436" s="249"/>
      <c r="Y1436" s="249"/>
      <c r="Z1436" s="249"/>
      <c r="AA1436" s="249"/>
      <c r="AB1436" s="198"/>
    </row>
    <row r="1437" spans="1:28" s="220" customFormat="1" ht="12.75">
      <c r="A1437" s="251"/>
      <c r="B1437" s="249"/>
      <c r="C1437" s="249"/>
      <c r="D1437" s="249"/>
      <c r="E1437" s="249"/>
      <c r="F1437" s="143"/>
      <c r="G1437" s="143"/>
      <c r="H1437" s="143"/>
      <c r="I1437" s="143"/>
      <c r="J1437" s="143"/>
      <c r="K1437" s="143"/>
      <c r="L1437" s="143"/>
      <c r="M1437" s="143"/>
      <c r="N1437" s="143"/>
      <c r="O1437" s="143"/>
      <c r="P1437" s="249"/>
      <c r="Q1437" s="249"/>
      <c r="R1437" s="249"/>
      <c r="S1437" s="250"/>
      <c r="T1437" s="249"/>
      <c r="U1437" s="249"/>
      <c r="V1437" s="249"/>
      <c r="W1437" s="249"/>
      <c r="X1437" s="249"/>
      <c r="Y1437" s="249"/>
      <c r="Z1437" s="249"/>
      <c r="AA1437" s="249"/>
      <c r="AB1437" s="198"/>
    </row>
    <row r="1438" spans="1:28" s="220" customFormat="1" ht="12.75">
      <c r="A1438" s="251"/>
      <c r="B1438" s="249"/>
      <c r="C1438" s="249"/>
      <c r="D1438" s="249"/>
      <c r="E1438" s="249"/>
      <c r="F1438" s="143"/>
      <c r="G1438" s="143"/>
      <c r="H1438" s="143"/>
      <c r="I1438" s="143"/>
      <c r="J1438" s="143"/>
      <c r="K1438" s="143"/>
      <c r="L1438" s="143"/>
      <c r="M1438" s="143"/>
      <c r="N1438" s="143"/>
      <c r="O1438" s="143"/>
      <c r="P1438" s="249"/>
      <c r="Q1438" s="249"/>
      <c r="R1438" s="249"/>
      <c r="S1438" s="250"/>
      <c r="T1438" s="249"/>
      <c r="U1438" s="249"/>
      <c r="V1438" s="249"/>
      <c r="W1438" s="249"/>
      <c r="X1438" s="249"/>
      <c r="Y1438" s="249"/>
      <c r="Z1438" s="249"/>
      <c r="AA1438" s="249"/>
      <c r="AB1438" s="198"/>
    </row>
    <row r="1439" spans="1:28" s="220" customFormat="1" ht="12.75">
      <c r="A1439" s="251"/>
      <c r="B1439" s="249"/>
      <c r="C1439" s="249"/>
      <c r="D1439" s="249"/>
      <c r="E1439" s="249"/>
      <c r="F1439" s="143"/>
      <c r="G1439" s="143"/>
      <c r="H1439" s="143"/>
      <c r="I1439" s="143"/>
      <c r="J1439" s="143"/>
      <c r="K1439" s="143"/>
      <c r="L1439" s="143"/>
      <c r="M1439" s="143"/>
      <c r="N1439" s="143"/>
      <c r="O1439" s="143"/>
      <c r="P1439" s="249"/>
      <c r="Q1439" s="249"/>
      <c r="R1439" s="249"/>
      <c r="S1439" s="250"/>
      <c r="T1439" s="249"/>
      <c r="U1439" s="249"/>
      <c r="V1439" s="249"/>
      <c r="W1439" s="249"/>
      <c r="X1439" s="249"/>
      <c r="Y1439" s="249"/>
      <c r="Z1439" s="249"/>
      <c r="AA1439" s="249"/>
      <c r="AB1439" s="198"/>
    </row>
    <row r="1440" spans="1:28" s="220" customFormat="1" ht="12.75">
      <c r="A1440" s="251"/>
      <c r="B1440" s="249"/>
      <c r="C1440" s="249"/>
      <c r="D1440" s="249"/>
      <c r="E1440" s="249"/>
      <c r="F1440" s="143"/>
      <c r="G1440" s="143"/>
      <c r="H1440" s="143"/>
      <c r="I1440" s="143"/>
      <c r="J1440" s="143"/>
      <c r="K1440" s="143"/>
      <c r="L1440" s="143"/>
      <c r="M1440" s="143"/>
      <c r="N1440" s="143"/>
      <c r="O1440" s="143"/>
      <c r="P1440" s="249"/>
      <c r="Q1440" s="249"/>
      <c r="R1440" s="249"/>
      <c r="S1440" s="250"/>
      <c r="T1440" s="249"/>
      <c r="U1440" s="249"/>
      <c r="V1440" s="249"/>
      <c r="W1440" s="249"/>
      <c r="X1440" s="249"/>
      <c r="Y1440" s="249"/>
      <c r="Z1440" s="249"/>
      <c r="AA1440" s="249"/>
      <c r="AB1440" s="198"/>
    </row>
    <row r="1441" spans="1:28" s="220" customFormat="1" ht="12.75">
      <c r="A1441" s="251"/>
      <c r="B1441" s="249"/>
      <c r="C1441" s="249"/>
      <c r="D1441" s="249"/>
      <c r="E1441" s="249"/>
      <c r="F1441" s="143"/>
      <c r="G1441" s="143"/>
      <c r="H1441" s="143"/>
      <c r="I1441" s="143"/>
      <c r="J1441" s="143"/>
      <c r="K1441" s="143"/>
      <c r="L1441" s="143"/>
      <c r="M1441" s="143"/>
      <c r="N1441" s="143"/>
      <c r="O1441" s="143"/>
      <c r="P1441" s="249"/>
      <c r="Q1441" s="249"/>
      <c r="R1441" s="249"/>
      <c r="S1441" s="250"/>
      <c r="T1441" s="249"/>
      <c r="U1441" s="249"/>
      <c r="V1441" s="249"/>
      <c r="W1441" s="249"/>
      <c r="X1441" s="249"/>
      <c r="Y1441" s="249"/>
      <c r="Z1441" s="249"/>
      <c r="AA1441" s="249"/>
      <c r="AB1441" s="198"/>
    </row>
    <row r="1442" spans="1:28" s="220" customFormat="1" ht="12.75">
      <c r="A1442" s="251"/>
      <c r="B1442" s="249"/>
      <c r="C1442" s="249"/>
      <c r="D1442" s="249"/>
      <c r="E1442" s="249"/>
      <c r="F1442" s="143"/>
      <c r="G1442" s="143"/>
      <c r="H1442" s="143"/>
      <c r="I1442" s="143"/>
      <c r="J1442" s="143"/>
      <c r="K1442" s="143"/>
      <c r="L1442" s="143"/>
      <c r="M1442" s="143"/>
      <c r="N1442" s="143"/>
      <c r="O1442" s="143"/>
      <c r="P1442" s="249"/>
      <c r="Q1442" s="249"/>
      <c r="R1442" s="249"/>
      <c r="S1442" s="250"/>
      <c r="T1442" s="249"/>
      <c r="U1442" s="249"/>
      <c r="V1442" s="249"/>
      <c r="W1442" s="249"/>
      <c r="X1442" s="249"/>
      <c r="Y1442" s="249"/>
      <c r="Z1442" s="249"/>
      <c r="AA1442" s="249"/>
      <c r="AB1442" s="198"/>
    </row>
    <row r="1443" spans="1:28" s="220" customFormat="1" ht="12.75">
      <c r="A1443" s="251"/>
      <c r="B1443" s="249"/>
      <c r="C1443" s="249"/>
      <c r="D1443" s="249"/>
      <c r="E1443" s="249"/>
      <c r="F1443" s="143"/>
      <c r="G1443" s="143"/>
      <c r="H1443" s="143"/>
      <c r="I1443" s="143"/>
      <c r="J1443" s="143"/>
      <c r="K1443" s="143"/>
      <c r="L1443" s="143"/>
      <c r="M1443" s="143"/>
      <c r="N1443" s="143"/>
      <c r="O1443" s="143"/>
      <c r="P1443" s="249"/>
      <c r="Q1443" s="249"/>
      <c r="R1443" s="249"/>
      <c r="S1443" s="250"/>
      <c r="T1443" s="249"/>
      <c r="U1443" s="249"/>
      <c r="V1443" s="249"/>
      <c r="W1443" s="249"/>
      <c r="X1443" s="249"/>
      <c r="Y1443" s="249"/>
      <c r="Z1443" s="249"/>
      <c r="AA1443" s="249"/>
      <c r="AB1443" s="198"/>
    </row>
    <row r="1444" spans="1:28" s="220" customFormat="1" ht="12.75">
      <c r="A1444" s="251"/>
      <c r="B1444" s="249"/>
      <c r="C1444" s="249"/>
      <c r="D1444" s="249"/>
      <c r="E1444" s="249"/>
      <c r="F1444" s="143"/>
      <c r="G1444" s="143"/>
      <c r="H1444" s="143"/>
      <c r="I1444" s="143"/>
      <c r="J1444" s="143"/>
      <c r="K1444" s="143"/>
      <c r="L1444" s="143"/>
      <c r="M1444" s="143"/>
      <c r="N1444" s="143"/>
      <c r="O1444" s="143"/>
      <c r="P1444" s="249"/>
      <c r="Q1444" s="249"/>
      <c r="R1444" s="249"/>
      <c r="S1444" s="250"/>
      <c r="T1444" s="249"/>
      <c r="U1444" s="249"/>
      <c r="V1444" s="249"/>
      <c r="W1444" s="249"/>
      <c r="X1444" s="249"/>
      <c r="Y1444" s="249"/>
      <c r="Z1444" s="249"/>
      <c r="AA1444" s="249"/>
      <c r="AB1444" s="198"/>
    </row>
    <row r="1445" spans="1:28" s="220" customFormat="1" ht="12.75">
      <c r="A1445" s="251"/>
      <c r="B1445" s="249"/>
      <c r="C1445" s="249"/>
      <c r="D1445" s="249"/>
      <c r="E1445" s="249"/>
      <c r="F1445" s="143"/>
      <c r="G1445" s="143"/>
      <c r="H1445" s="143"/>
      <c r="I1445" s="143"/>
      <c r="J1445" s="143"/>
      <c r="K1445" s="143"/>
      <c r="L1445" s="143"/>
      <c r="M1445" s="143"/>
      <c r="N1445" s="143"/>
      <c r="O1445" s="143"/>
      <c r="P1445" s="249"/>
      <c r="Q1445" s="249"/>
      <c r="R1445" s="249"/>
      <c r="S1445" s="250"/>
      <c r="T1445" s="249"/>
      <c r="U1445" s="249"/>
      <c r="V1445" s="249"/>
      <c r="W1445" s="249"/>
      <c r="X1445" s="249"/>
      <c r="Y1445" s="249"/>
      <c r="Z1445" s="249"/>
      <c r="AA1445" s="249"/>
      <c r="AB1445" s="198"/>
    </row>
    <row r="1446" spans="1:28" s="220" customFormat="1" ht="12.75">
      <c r="A1446" s="251"/>
      <c r="B1446" s="249"/>
      <c r="C1446" s="249"/>
      <c r="D1446" s="249"/>
      <c r="E1446" s="249"/>
      <c r="F1446" s="143"/>
      <c r="G1446" s="143"/>
      <c r="H1446" s="143"/>
      <c r="I1446" s="143"/>
      <c r="J1446" s="143"/>
      <c r="K1446" s="143"/>
      <c r="L1446" s="143"/>
      <c r="M1446" s="143"/>
      <c r="N1446" s="143"/>
      <c r="O1446" s="143"/>
      <c r="P1446" s="249"/>
      <c r="Q1446" s="249"/>
      <c r="R1446" s="249"/>
      <c r="S1446" s="250"/>
      <c r="T1446" s="249"/>
      <c r="U1446" s="249"/>
      <c r="V1446" s="249"/>
      <c r="W1446" s="249"/>
      <c r="X1446" s="249"/>
      <c r="Y1446" s="249"/>
      <c r="Z1446" s="249"/>
      <c r="AA1446" s="249"/>
      <c r="AB1446" s="198"/>
    </row>
    <row r="1447" spans="1:28" s="220" customFormat="1" ht="12.75">
      <c r="A1447" s="251"/>
      <c r="B1447" s="249"/>
      <c r="C1447" s="249"/>
      <c r="D1447" s="249"/>
      <c r="E1447" s="249"/>
      <c r="F1447" s="143"/>
      <c r="G1447" s="143"/>
      <c r="H1447" s="143"/>
      <c r="I1447" s="143"/>
      <c r="J1447" s="143"/>
      <c r="K1447" s="143"/>
      <c r="L1447" s="143"/>
      <c r="M1447" s="143"/>
      <c r="N1447" s="143"/>
      <c r="O1447" s="143"/>
      <c r="P1447" s="249"/>
      <c r="Q1447" s="249"/>
      <c r="R1447" s="249"/>
      <c r="S1447" s="250"/>
      <c r="T1447" s="249"/>
      <c r="U1447" s="249"/>
      <c r="V1447" s="249"/>
      <c r="W1447" s="249"/>
      <c r="X1447" s="249"/>
      <c r="Y1447" s="249"/>
      <c r="Z1447" s="249"/>
      <c r="AA1447" s="249"/>
      <c r="AB1447" s="198"/>
    </row>
    <row r="1448" spans="1:28" s="220" customFormat="1" ht="12.75">
      <c r="A1448" s="251"/>
      <c r="B1448" s="249"/>
      <c r="C1448" s="249"/>
      <c r="D1448" s="249"/>
      <c r="E1448" s="249"/>
      <c r="F1448" s="143"/>
      <c r="G1448" s="143"/>
      <c r="H1448" s="143"/>
      <c r="I1448" s="143"/>
      <c r="J1448" s="143"/>
      <c r="K1448" s="143"/>
      <c r="L1448" s="143"/>
      <c r="M1448" s="143"/>
      <c r="N1448" s="143"/>
      <c r="O1448" s="143"/>
      <c r="P1448" s="249"/>
      <c r="Q1448" s="249"/>
      <c r="R1448" s="249"/>
      <c r="S1448" s="250"/>
      <c r="T1448" s="249"/>
      <c r="U1448" s="249"/>
      <c r="V1448" s="249"/>
      <c r="W1448" s="249"/>
      <c r="X1448" s="249"/>
      <c r="Y1448" s="249"/>
      <c r="Z1448" s="249"/>
      <c r="AA1448" s="249"/>
      <c r="AB1448" s="198"/>
    </row>
    <row r="1449" spans="1:28" s="220" customFormat="1" ht="12.75">
      <c r="A1449" s="251"/>
      <c r="B1449" s="249"/>
      <c r="C1449" s="249"/>
      <c r="D1449" s="249"/>
      <c r="E1449" s="249"/>
      <c r="F1449" s="143"/>
      <c r="G1449" s="143"/>
      <c r="H1449" s="143"/>
      <c r="I1449" s="143"/>
      <c r="J1449" s="143"/>
      <c r="K1449" s="143"/>
      <c r="L1449" s="143"/>
      <c r="M1449" s="143"/>
      <c r="N1449" s="143"/>
      <c r="O1449" s="143"/>
      <c r="P1449" s="249"/>
      <c r="Q1449" s="249"/>
      <c r="R1449" s="249"/>
      <c r="S1449" s="250"/>
      <c r="T1449" s="249"/>
      <c r="U1449" s="249"/>
      <c r="V1449" s="249"/>
      <c r="W1449" s="249"/>
      <c r="X1449" s="249"/>
      <c r="Y1449" s="249"/>
      <c r="Z1449" s="249"/>
      <c r="AA1449" s="249"/>
      <c r="AB1449" s="198"/>
    </row>
    <row r="1450" spans="1:28" s="220" customFormat="1" ht="12.75">
      <c r="A1450" s="251"/>
      <c r="B1450" s="249"/>
      <c r="C1450" s="249"/>
      <c r="D1450" s="249"/>
      <c r="E1450" s="249"/>
      <c r="F1450" s="143"/>
      <c r="G1450" s="143"/>
      <c r="H1450" s="143"/>
      <c r="I1450" s="143"/>
      <c r="J1450" s="143"/>
      <c r="K1450" s="143"/>
      <c r="L1450" s="143"/>
      <c r="M1450" s="143"/>
      <c r="N1450" s="143"/>
      <c r="O1450" s="143"/>
      <c r="P1450" s="249"/>
      <c r="Q1450" s="249"/>
      <c r="R1450" s="249"/>
      <c r="S1450" s="250"/>
      <c r="T1450" s="249"/>
      <c r="U1450" s="249"/>
      <c r="V1450" s="249"/>
      <c r="W1450" s="249"/>
      <c r="X1450" s="249"/>
      <c r="Y1450" s="249"/>
      <c r="Z1450" s="249"/>
      <c r="AA1450" s="249"/>
      <c r="AB1450" s="198"/>
    </row>
    <row r="1451" spans="1:28" s="220" customFormat="1" ht="12.75">
      <c r="A1451" s="251"/>
      <c r="B1451" s="249"/>
      <c r="C1451" s="249"/>
      <c r="D1451" s="249"/>
      <c r="E1451" s="249"/>
      <c r="F1451" s="143"/>
      <c r="G1451" s="143"/>
      <c r="H1451" s="143"/>
      <c r="I1451" s="143"/>
      <c r="J1451" s="143"/>
      <c r="K1451" s="143"/>
      <c r="L1451" s="143"/>
      <c r="M1451" s="143"/>
      <c r="N1451" s="143"/>
      <c r="O1451" s="143"/>
      <c r="P1451" s="249"/>
      <c r="Q1451" s="249"/>
      <c r="R1451" s="249"/>
      <c r="S1451" s="250"/>
      <c r="T1451" s="249"/>
      <c r="U1451" s="249"/>
      <c r="V1451" s="249"/>
      <c r="W1451" s="249"/>
      <c r="X1451" s="249"/>
      <c r="Y1451" s="249"/>
      <c r="Z1451" s="249"/>
      <c r="AA1451" s="249"/>
      <c r="AB1451" s="198"/>
    </row>
    <row r="1452" spans="1:28" s="220" customFormat="1" ht="12.75">
      <c r="A1452" s="251"/>
      <c r="B1452" s="249"/>
      <c r="C1452" s="249"/>
      <c r="D1452" s="249"/>
      <c r="E1452" s="249"/>
      <c r="F1452" s="143"/>
      <c r="G1452" s="143"/>
      <c r="H1452" s="143"/>
      <c r="I1452" s="143"/>
      <c r="J1452" s="143"/>
      <c r="K1452" s="143"/>
      <c r="L1452" s="143"/>
      <c r="M1452" s="143"/>
      <c r="N1452" s="143"/>
      <c r="O1452" s="143"/>
      <c r="P1452" s="249"/>
      <c r="Q1452" s="249"/>
      <c r="R1452" s="249"/>
      <c r="S1452" s="250"/>
      <c r="T1452" s="249"/>
      <c r="U1452" s="249"/>
      <c r="V1452" s="249"/>
      <c r="W1452" s="249"/>
      <c r="X1452" s="249"/>
      <c r="Y1452" s="249"/>
      <c r="Z1452" s="249"/>
      <c r="AA1452" s="249"/>
      <c r="AB1452" s="198"/>
    </row>
    <row r="1453" spans="1:28" s="220" customFormat="1" ht="12.75">
      <c r="A1453" s="251"/>
      <c r="B1453" s="249"/>
      <c r="C1453" s="249"/>
      <c r="D1453" s="249"/>
      <c r="E1453" s="249"/>
      <c r="F1453" s="143"/>
      <c r="G1453" s="143"/>
      <c r="H1453" s="143"/>
      <c r="I1453" s="143"/>
      <c r="J1453" s="143"/>
      <c r="K1453" s="143"/>
      <c r="L1453" s="143"/>
      <c r="M1453" s="143"/>
      <c r="N1453" s="143"/>
      <c r="O1453" s="143"/>
      <c r="P1453" s="249"/>
      <c r="Q1453" s="249"/>
      <c r="R1453" s="249"/>
      <c r="S1453" s="250"/>
      <c r="T1453" s="249"/>
      <c r="U1453" s="249"/>
      <c r="V1453" s="249"/>
      <c r="W1453" s="249"/>
      <c r="X1453" s="249"/>
      <c r="Y1453" s="249"/>
      <c r="Z1453" s="249"/>
      <c r="AA1453" s="249"/>
      <c r="AB1453" s="198"/>
    </row>
    <row r="1454" spans="1:28" s="220" customFormat="1" ht="12.75">
      <c r="A1454" s="251"/>
      <c r="B1454" s="249"/>
      <c r="C1454" s="249"/>
      <c r="D1454" s="249"/>
      <c r="E1454" s="249"/>
      <c r="F1454" s="143"/>
      <c r="G1454" s="143"/>
      <c r="H1454" s="143"/>
      <c r="I1454" s="143"/>
      <c r="J1454" s="143"/>
      <c r="K1454" s="143"/>
      <c r="L1454" s="143"/>
      <c r="M1454" s="143"/>
      <c r="N1454" s="143"/>
      <c r="O1454" s="143"/>
      <c r="P1454" s="249"/>
      <c r="Q1454" s="249"/>
      <c r="R1454" s="249"/>
      <c r="S1454" s="250"/>
      <c r="T1454" s="249"/>
      <c r="U1454" s="249"/>
      <c r="V1454" s="249"/>
      <c r="W1454" s="249"/>
      <c r="X1454" s="249"/>
      <c r="Y1454" s="249"/>
      <c r="Z1454" s="249"/>
      <c r="AA1454" s="249"/>
      <c r="AB1454" s="198"/>
    </row>
    <row r="1455" spans="1:28" s="220" customFormat="1" ht="12.75">
      <c r="A1455" s="251"/>
      <c r="B1455" s="249"/>
      <c r="C1455" s="249"/>
      <c r="D1455" s="249"/>
      <c r="E1455" s="249"/>
      <c r="F1455" s="143"/>
      <c r="G1455" s="143"/>
      <c r="H1455" s="143"/>
      <c r="I1455" s="143"/>
      <c r="J1455" s="143"/>
      <c r="K1455" s="143"/>
      <c r="L1455" s="143"/>
      <c r="M1455" s="143"/>
      <c r="N1455" s="143"/>
      <c r="O1455" s="143"/>
      <c r="P1455" s="249"/>
      <c r="Q1455" s="249"/>
      <c r="R1455" s="249"/>
      <c r="S1455" s="250"/>
      <c r="T1455" s="249"/>
      <c r="U1455" s="249"/>
      <c r="V1455" s="249"/>
      <c r="W1455" s="249"/>
      <c r="X1455" s="249"/>
      <c r="Y1455" s="249"/>
      <c r="Z1455" s="249"/>
      <c r="AA1455" s="249"/>
      <c r="AB1455" s="198"/>
    </row>
    <row r="1456" spans="1:28" s="220" customFormat="1" ht="12.75">
      <c r="A1456" s="251"/>
      <c r="B1456" s="249"/>
      <c r="C1456" s="249"/>
      <c r="D1456" s="249"/>
      <c r="E1456" s="249"/>
      <c r="F1456" s="143"/>
      <c r="G1456" s="143"/>
      <c r="H1456" s="143"/>
      <c r="I1456" s="143"/>
      <c r="J1456" s="143"/>
      <c r="K1456" s="143"/>
      <c r="L1456" s="143"/>
      <c r="M1456" s="143"/>
      <c r="N1456" s="143"/>
      <c r="O1456" s="143"/>
      <c r="P1456" s="249"/>
      <c r="Q1456" s="249"/>
      <c r="R1456" s="249"/>
      <c r="S1456" s="250"/>
      <c r="T1456" s="249"/>
      <c r="U1456" s="249"/>
      <c r="V1456" s="249"/>
      <c r="W1456" s="249"/>
      <c r="X1456" s="249"/>
      <c r="Y1456" s="249"/>
      <c r="Z1456" s="249"/>
      <c r="AA1456" s="249"/>
      <c r="AB1456" s="198"/>
    </row>
    <row r="1457" spans="1:28" s="220" customFormat="1" ht="12.75">
      <c r="A1457" s="251"/>
      <c r="B1457" s="249"/>
      <c r="C1457" s="249"/>
      <c r="D1457" s="249"/>
      <c r="E1457" s="249"/>
      <c r="F1457" s="143"/>
      <c r="G1457" s="143"/>
      <c r="H1457" s="143"/>
      <c r="I1457" s="143"/>
      <c r="J1457" s="143"/>
      <c r="K1457" s="143"/>
      <c r="L1457" s="143"/>
      <c r="M1457" s="143"/>
      <c r="N1457" s="143"/>
      <c r="O1457" s="143"/>
      <c r="P1457" s="249"/>
      <c r="Q1457" s="249"/>
      <c r="R1457" s="249"/>
      <c r="S1457" s="250"/>
      <c r="T1457" s="249"/>
      <c r="U1457" s="249"/>
      <c r="V1457" s="249"/>
      <c r="W1457" s="249"/>
      <c r="X1457" s="249"/>
      <c r="Y1457" s="249"/>
      <c r="Z1457" s="249"/>
      <c r="AA1457" s="249"/>
      <c r="AB1457" s="198"/>
    </row>
    <row r="1458" spans="1:28" s="220" customFormat="1" ht="12.75">
      <c r="A1458" s="251"/>
      <c r="B1458" s="249"/>
      <c r="C1458" s="249"/>
      <c r="D1458" s="249"/>
      <c r="E1458" s="249"/>
      <c r="F1458" s="143"/>
      <c r="G1458" s="143"/>
      <c r="H1458" s="143"/>
      <c r="I1458" s="143"/>
      <c r="J1458" s="143"/>
      <c r="K1458" s="143"/>
      <c r="L1458" s="143"/>
      <c r="M1458" s="143"/>
      <c r="N1458" s="143"/>
      <c r="O1458" s="143"/>
      <c r="P1458" s="249"/>
      <c r="Q1458" s="249"/>
      <c r="R1458" s="249"/>
      <c r="S1458" s="250"/>
      <c r="T1458" s="249"/>
      <c r="U1458" s="249"/>
      <c r="V1458" s="249"/>
      <c r="W1458" s="249"/>
      <c r="X1458" s="249"/>
      <c r="Y1458" s="249"/>
      <c r="Z1458" s="249"/>
      <c r="AA1458" s="249"/>
      <c r="AB1458" s="198"/>
    </row>
    <row r="1459" spans="1:28" s="220" customFormat="1" ht="12.75">
      <c r="A1459" s="251"/>
      <c r="B1459" s="249"/>
      <c r="C1459" s="249"/>
      <c r="D1459" s="249"/>
      <c r="E1459" s="249"/>
      <c r="F1459" s="143"/>
      <c r="G1459" s="143"/>
      <c r="H1459" s="143"/>
      <c r="I1459" s="143"/>
      <c r="J1459" s="143"/>
      <c r="K1459" s="143"/>
      <c r="L1459" s="143"/>
      <c r="M1459" s="143"/>
      <c r="N1459" s="143"/>
      <c r="O1459" s="143"/>
      <c r="P1459" s="249"/>
      <c r="Q1459" s="249"/>
      <c r="R1459" s="249"/>
      <c r="S1459" s="250"/>
      <c r="T1459" s="249"/>
      <c r="U1459" s="249"/>
      <c r="V1459" s="249"/>
      <c r="W1459" s="249"/>
      <c r="X1459" s="249"/>
      <c r="Y1459" s="249"/>
      <c r="Z1459" s="249"/>
      <c r="AA1459" s="249"/>
      <c r="AB1459" s="198"/>
    </row>
    <row r="1460" spans="1:28" s="220" customFormat="1" ht="12.75">
      <c r="A1460" s="251"/>
      <c r="B1460" s="249"/>
      <c r="C1460" s="249"/>
      <c r="D1460" s="249"/>
      <c r="E1460" s="249"/>
      <c r="F1460" s="143"/>
      <c r="G1460" s="143"/>
      <c r="H1460" s="143"/>
      <c r="I1460" s="143"/>
      <c r="J1460" s="143"/>
      <c r="K1460" s="143"/>
      <c r="L1460" s="143"/>
      <c r="M1460" s="143"/>
      <c r="N1460" s="143"/>
      <c r="O1460" s="143"/>
      <c r="P1460" s="249"/>
      <c r="Q1460" s="249"/>
      <c r="R1460" s="249"/>
      <c r="S1460" s="250"/>
      <c r="T1460" s="249"/>
      <c r="U1460" s="249"/>
      <c r="V1460" s="249"/>
      <c r="W1460" s="249"/>
      <c r="X1460" s="249"/>
      <c r="Y1460" s="249"/>
      <c r="Z1460" s="249"/>
      <c r="AA1460" s="249"/>
      <c r="AB1460" s="198"/>
    </row>
    <row r="1461" spans="1:28" s="220" customFormat="1" ht="12.75">
      <c r="A1461" s="251"/>
      <c r="B1461" s="249"/>
      <c r="C1461" s="249"/>
      <c r="D1461" s="249"/>
      <c r="E1461" s="249"/>
      <c r="F1461" s="143"/>
      <c r="G1461" s="143"/>
      <c r="H1461" s="143"/>
      <c r="I1461" s="143"/>
      <c r="J1461" s="143"/>
      <c r="K1461" s="143"/>
      <c r="L1461" s="143"/>
      <c r="M1461" s="143"/>
      <c r="N1461" s="143"/>
      <c r="O1461" s="143"/>
      <c r="P1461" s="249"/>
      <c r="Q1461" s="249"/>
      <c r="R1461" s="249"/>
      <c r="S1461" s="250"/>
      <c r="T1461" s="249"/>
      <c r="U1461" s="249"/>
      <c r="V1461" s="249"/>
      <c r="W1461" s="249"/>
      <c r="X1461" s="249"/>
      <c r="Y1461" s="249"/>
      <c r="Z1461" s="249"/>
      <c r="AA1461" s="249"/>
      <c r="AB1461" s="198"/>
    </row>
    <row r="1462" spans="1:28" s="220" customFormat="1" ht="12.75">
      <c r="A1462" s="251"/>
      <c r="B1462" s="249"/>
      <c r="C1462" s="249"/>
      <c r="D1462" s="249"/>
      <c r="E1462" s="249"/>
      <c r="F1462" s="143"/>
      <c r="G1462" s="143"/>
      <c r="H1462" s="143"/>
      <c r="I1462" s="143"/>
      <c r="J1462" s="143"/>
      <c r="K1462" s="143"/>
      <c r="L1462" s="143"/>
      <c r="M1462" s="143"/>
      <c r="N1462" s="143"/>
      <c r="O1462" s="143"/>
      <c r="P1462" s="249"/>
      <c r="Q1462" s="249"/>
      <c r="R1462" s="249"/>
      <c r="S1462" s="250"/>
      <c r="T1462" s="249"/>
      <c r="U1462" s="249"/>
      <c r="V1462" s="249"/>
      <c r="W1462" s="249"/>
      <c r="X1462" s="249"/>
      <c r="Y1462" s="249"/>
      <c r="Z1462" s="249"/>
      <c r="AA1462" s="249"/>
      <c r="AB1462" s="198"/>
    </row>
    <row r="1463" spans="1:28" s="220" customFormat="1" ht="12.75">
      <c r="A1463" s="251"/>
      <c r="B1463" s="249"/>
      <c r="C1463" s="249"/>
      <c r="D1463" s="249"/>
      <c r="E1463" s="249"/>
      <c r="F1463" s="143"/>
      <c r="G1463" s="143"/>
      <c r="H1463" s="143"/>
      <c r="I1463" s="143"/>
      <c r="J1463" s="143"/>
      <c r="K1463" s="143"/>
      <c r="L1463" s="143"/>
      <c r="M1463" s="143"/>
      <c r="N1463" s="143"/>
      <c r="O1463" s="143"/>
      <c r="P1463" s="249"/>
      <c r="Q1463" s="249"/>
      <c r="R1463" s="249"/>
      <c r="S1463" s="250"/>
      <c r="T1463" s="249"/>
      <c r="U1463" s="249"/>
      <c r="V1463" s="249"/>
      <c r="W1463" s="249"/>
      <c r="X1463" s="249"/>
      <c r="Y1463" s="249"/>
      <c r="Z1463" s="249"/>
      <c r="AA1463" s="249"/>
      <c r="AB1463" s="198"/>
    </row>
    <row r="1464" spans="1:28" s="220" customFormat="1" ht="12.75">
      <c r="A1464" s="251"/>
      <c r="B1464" s="249"/>
      <c r="C1464" s="249"/>
      <c r="D1464" s="249"/>
      <c r="E1464" s="249"/>
      <c r="F1464" s="143"/>
      <c r="G1464" s="143"/>
      <c r="H1464" s="143"/>
      <c r="I1464" s="143"/>
      <c r="J1464" s="143"/>
      <c r="K1464" s="143"/>
      <c r="L1464" s="143"/>
      <c r="M1464" s="143"/>
      <c r="N1464" s="143"/>
      <c r="O1464" s="143"/>
      <c r="P1464" s="249"/>
      <c r="Q1464" s="249"/>
      <c r="R1464" s="249"/>
      <c r="S1464" s="250"/>
      <c r="T1464" s="249"/>
      <c r="U1464" s="249"/>
      <c r="V1464" s="249"/>
      <c r="W1464" s="249"/>
      <c r="X1464" s="249"/>
      <c r="Y1464" s="249"/>
      <c r="Z1464" s="249"/>
      <c r="AA1464" s="249"/>
      <c r="AB1464" s="198"/>
    </row>
    <row r="1465" spans="1:28" s="220" customFormat="1" ht="12.75">
      <c r="A1465" s="251"/>
      <c r="B1465" s="249"/>
      <c r="C1465" s="249"/>
      <c r="D1465" s="249"/>
      <c r="E1465" s="249"/>
      <c r="F1465" s="143"/>
      <c r="G1465" s="143"/>
      <c r="H1465" s="143"/>
      <c r="I1465" s="143"/>
      <c r="J1465" s="143"/>
      <c r="K1465" s="143"/>
      <c r="L1465" s="143"/>
      <c r="M1465" s="143"/>
      <c r="N1465" s="143"/>
      <c r="O1465" s="143"/>
      <c r="P1465" s="249"/>
      <c r="Q1465" s="249"/>
      <c r="R1465" s="249"/>
      <c r="S1465" s="250"/>
      <c r="T1465" s="249"/>
      <c r="U1465" s="249"/>
      <c r="V1465" s="249"/>
      <c r="W1465" s="249"/>
      <c r="X1465" s="249"/>
      <c r="Y1465" s="249"/>
      <c r="Z1465" s="249"/>
      <c r="AA1465" s="249"/>
      <c r="AB1465" s="198"/>
    </row>
    <row r="1466" spans="1:28" s="220" customFormat="1" ht="12.75">
      <c r="A1466" s="251"/>
      <c r="B1466" s="249"/>
      <c r="C1466" s="249"/>
      <c r="D1466" s="249"/>
      <c r="E1466" s="249"/>
      <c r="F1466" s="143"/>
      <c r="G1466" s="143"/>
      <c r="H1466" s="143"/>
      <c r="I1466" s="143"/>
      <c r="J1466" s="143"/>
      <c r="K1466" s="143"/>
      <c r="L1466" s="143"/>
      <c r="M1466" s="143"/>
      <c r="N1466" s="143"/>
      <c r="O1466" s="143"/>
      <c r="P1466" s="249"/>
      <c r="Q1466" s="249"/>
      <c r="R1466" s="249"/>
      <c r="S1466" s="250"/>
      <c r="T1466" s="249"/>
      <c r="U1466" s="249"/>
      <c r="V1466" s="249"/>
      <c r="W1466" s="249"/>
      <c r="X1466" s="249"/>
      <c r="Y1466" s="249"/>
      <c r="Z1466" s="249"/>
      <c r="AA1466" s="249"/>
      <c r="AB1466" s="198"/>
    </row>
    <row r="1467" spans="1:28" s="220" customFormat="1" ht="12.75">
      <c r="A1467" s="251"/>
      <c r="B1467" s="249"/>
      <c r="C1467" s="249"/>
      <c r="D1467" s="249"/>
      <c r="E1467" s="249"/>
      <c r="F1467" s="143"/>
      <c r="G1467" s="143"/>
      <c r="H1467" s="143"/>
      <c r="I1467" s="143"/>
      <c r="J1467" s="143"/>
      <c r="K1467" s="143"/>
      <c r="L1467" s="143"/>
      <c r="M1467" s="143"/>
      <c r="N1467" s="143"/>
      <c r="O1467" s="143"/>
      <c r="P1467" s="249"/>
      <c r="Q1467" s="249"/>
      <c r="R1467" s="249"/>
      <c r="S1467" s="250"/>
      <c r="T1467" s="249"/>
      <c r="U1467" s="249"/>
      <c r="V1467" s="249"/>
      <c r="W1467" s="249"/>
      <c r="X1467" s="249"/>
      <c r="Y1467" s="249"/>
      <c r="Z1467" s="249"/>
      <c r="AA1467" s="249"/>
      <c r="AB1467" s="198"/>
    </row>
    <row r="1468" spans="1:28" s="220" customFormat="1" ht="12.75">
      <c r="A1468" s="251"/>
      <c r="B1468" s="249"/>
      <c r="C1468" s="249"/>
      <c r="D1468" s="249"/>
      <c r="E1468" s="249"/>
      <c r="F1468" s="143"/>
      <c r="G1468" s="143"/>
      <c r="H1468" s="143"/>
      <c r="I1468" s="143"/>
      <c r="J1468" s="143"/>
      <c r="K1468" s="143"/>
      <c r="L1468" s="143"/>
      <c r="M1468" s="143"/>
      <c r="N1468" s="143"/>
      <c r="O1468" s="143"/>
      <c r="P1468" s="249"/>
      <c r="Q1468" s="249"/>
      <c r="R1468" s="249"/>
      <c r="S1468" s="250"/>
      <c r="T1468" s="249"/>
      <c r="U1468" s="249"/>
      <c r="V1468" s="249"/>
      <c r="W1468" s="249"/>
      <c r="X1468" s="249"/>
      <c r="Y1468" s="249"/>
      <c r="Z1468" s="249"/>
      <c r="AA1468" s="249"/>
      <c r="AB1468" s="198"/>
    </row>
    <row r="1469" spans="1:28" s="220" customFormat="1" ht="12.75">
      <c r="A1469" s="251"/>
      <c r="B1469" s="249"/>
      <c r="C1469" s="249"/>
      <c r="D1469" s="249"/>
      <c r="E1469" s="249"/>
      <c r="F1469" s="143"/>
      <c r="G1469" s="143"/>
      <c r="H1469" s="143"/>
      <c r="I1469" s="143"/>
      <c r="J1469" s="143"/>
      <c r="K1469" s="143"/>
      <c r="L1469" s="143"/>
      <c r="M1469" s="143"/>
      <c r="N1469" s="143"/>
      <c r="O1469" s="143"/>
      <c r="P1469" s="249"/>
      <c r="Q1469" s="249"/>
      <c r="R1469" s="249"/>
      <c r="S1469" s="250"/>
      <c r="T1469" s="249"/>
      <c r="U1469" s="249"/>
      <c r="V1469" s="249"/>
      <c r="W1469" s="249"/>
      <c r="X1469" s="249"/>
      <c r="Y1469" s="249"/>
      <c r="Z1469" s="249"/>
      <c r="AA1469" s="249"/>
      <c r="AB1469" s="198"/>
    </row>
    <row r="1470" spans="1:28" s="220" customFormat="1" ht="12.75">
      <c r="A1470" s="251"/>
      <c r="B1470" s="249"/>
      <c r="C1470" s="249"/>
      <c r="D1470" s="249"/>
      <c r="E1470" s="249"/>
      <c r="F1470" s="143"/>
      <c r="G1470" s="143"/>
      <c r="H1470" s="143"/>
      <c r="I1470" s="143"/>
      <c r="J1470" s="143"/>
      <c r="K1470" s="143"/>
      <c r="L1470" s="143"/>
      <c r="M1470" s="143"/>
      <c r="N1470" s="143"/>
      <c r="O1470" s="143"/>
      <c r="P1470" s="249"/>
      <c r="Q1470" s="249"/>
      <c r="R1470" s="249"/>
      <c r="S1470" s="250"/>
      <c r="T1470" s="249"/>
      <c r="U1470" s="249"/>
      <c r="V1470" s="249"/>
      <c r="W1470" s="249"/>
      <c r="X1470" s="249"/>
      <c r="Y1470" s="249"/>
      <c r="Z1470" s="249"/>
      <c r="AA1470" s="249"/>
      <c r="AB1470" s="198"/>
    </row>
    <row r="1471" spans="1:28" s="220" customFormat="1" ht="12.75">
      <c r="A1471" s="251"/>
      <c r="B1471" s="249"/>
      <c r="C1471" s="249"/>
      <c r="D1471" s="249"/>
      <c r="E1471" s="249"/>
      <c r="F1471" s="143"/>
      <c r="G1471" s="143"/>
      <c r="H1471" s="143"/>
      <c r="I1471" s="143"/>
      <c r="J1471" s="143"/>
      <c r="K1471" s="143"/>
      <c r="L1471" s="143"/>
      <c r="M1471" s="143"/>
      <c r="N1471" s="143"/>
      <c r="O1471" s="143"/>
      <c r="P1471" s="249"/>
      <c r="Q1471" s="249"/>
      <c r="R1471" s="249"/>
      <c r="S1471" s="250"/>
      <c r="T1471" s="249"/>
      <c r="U1471" s="249"/>
      <c r="V1471" s="249"/>
      <c r="W1471" s="249"/>
      <c r="X1471" s="249"/>
      <c r="Y1471" s="249"/>
      <c r="Z1471" s="249"/>
      <c r="AA1471" s="249"/>
      <c r="AB1471" s="198"/>
    </row>
    <row r="1472" spans="1:28" s="220" customFormat="1" ht="12.75">
      <c r="A1472" s="251"/>
      <c r="B1472" s="249"/>
      <c r="C1472" s="249"/>
      <c r="D1472" s="249"/>
      <c r="E1472" s="249"/>
      <c r="F1472" s="143"/>
      <c r="G1472" s="143"/>
      <c r="H1472" s="143"/>
      <c r="I1472" s="143"/>
      <c r="J1472" s="143"/>
      <c r="K1472" s="143"/>
      <c r="L1472" s="143"/>
      <c r="M1472" s="143"/>
      <c r="N1472" s="143"/>
      <c r="O1472" s="143"/>
      <c r="P1472" s="249"/>
      <c r="Q1472" s="249"/>
      <c r="R1472" s="249"/>
      <c r="S1472" s="250"/>
      <c r="T1472" s="249"/>
      <c r="U1472" s="249"/>
      <c r="V1472" s="249"/>
      <c r="W1472" s="249"/>
      <c r="X1472" s="249"/>
      <c r="Y1472" s="249"/>
      <c r="Z1472" s="249"/>
      <c r="AA1472" s="249"/>
      <c r="AB1472" s="198"/>
    </row>
    <row r="1473" spans="1:28" s="220" customFormat="1" ht="12.75">
      <c r="A1473" s="251"/>
      <c r="B1473" s="249"/>
      <c r="C1473" s="249"/>
      <c r="D1473" s="249"/>
      <c r="E1473" s="249"/>
      <c r="F1473" s="143"/>
      <c r="G1473" s="143"/>
      <c r="H1473" s="143"/>
      <c r="I1473" s="143"/>
      <c r="J1473" s="143"/>
      <c r="K1473" s="143"/>
      <c r="L1473" s="143"/>
      <c r="M1473" s="143"/>
      <c r="N1473" s="143"/>
      <c r="O1473" s="143"/>
      <c r="P1473" s="249"/>
      <c r="Q1473" s="249"/>
      <c r="R1473" s="249"/>
      <c r="S1473" s="250"/>
      <c r="T1473" s="249"/>
      <c r="U1473" s="249"/>
      <c r="V1473" s="249"/>
      <c r="W1473" s="249"/>
      <c r="X1473" s="249"/>
      <c r="Y1473" s="249"/>
      <c r="Z1473" s="249"/>
      <c r="AA1473" s="249"/>
      <c r="AB1473" s="198"/>
    </row>
    <row r="1474" spans="1:28" s="220" customFormat="1" ht="12.75">
      <c r="A1474" s="251"/>
      <c r="B1474" s="249"/>
      <c r="C1474" s="249"/>
      <c r="D1474" s="249"/>
      <c r="E1474" s="249"/>
      <c r="F1474" s="143"/>
      <c r="G1474" s="143"/>
      <c r="H1474" s="143"/>
      <c r="I1474" s="143"/>
      <c r="J1474" s="143"/>
      <c r="K1474" s="143"/>
      <c r="L1474" s="143"/>
      <c r="M1474" s="143"/>
      <c r="N1474" s="143"/>
      <c r="O1474" s="143"/>
      <c r="P1474" s="249"/>
      <c r="Q1474" s="249"/>
      <c r="R1474" s="249"/>
      <c r="S1474" s="250"/>
      <c r="T1474" s="249"/>
      <c r="U1474" s="249"/>
      <c r="V1474" s="249"/>
      <c r="W1474" s="249"/>
      <c r="X1474" s="249"/>
      <c r="Y1474" s="249"/>
      <c r="Z1474" s="249"/>
      <c r="AA1474" s="249"/>
      <c r="AB1474" s="198"/>
    </row>
    <row r="1475" spans="1:28" s="220" customFormat="1" ht="12.75">
      <c r="A1475" s="251"/>
      <c r="B1475" s="249"/>
      <c r="C1475" s="249"/>
      <c r="D1475" s="249"/>
      <c r="E1475" s="249"/>
      <c r="F1475" s="143"/>
      <c r="G1475" s="143"/>
      <c r="H1475" s="143"/>
      <c r="I1475" s="143"/>
      <c r="J1475" s="143"/>
      <c r="K1475" s="143"/>
      <c r="L1475" s="143"/>
      <c r="M1475" s="143"/>
      <c r="N1475" s="143"/>
      <c r="O1475" s="143"/>
      <c r="P1475" s="249"/>
      <c r="Q1475" s="249"/>
      <c r="R1475" s="249"/>
      <c r="S1475" s="250"/>
      <c r="T1475" s="249"/>
      <c r="U1475" s="249"/>
      <c r="V1475" s="249"/>
      <c r="W1475" s="249"/>
      <c r="X1475" s="249"/>
      <c r="Y1475" s="249"/>
      <c r="Z1475" s="249"/>
      <c r="AA1475" s="249"/>
      <c r="AB1475" s="198"/>
    </row>
    <row r="1476" spans="1:28" s="220" customFormat="1" ht="12.75">
      <c r="A1476" s="251"/>
      <c r="B1476" s="249"/>
      <c r="C1476" s="249"/>
      <c r="D1476" s="249"/>
      <c r="E1476" s="249"/>
      <c r="F1476" s="143"/>
      <c r="G1476" s="143"/>
      <c r="H1476" s="143"/>
      <c r="I1476" s="143"/>
      <c r="J1476" s="143"/>
      <c r="K1476" s="143"/>
      <c r="L1476" s="143"/>
      <c r="M1476" s="143"/>
      <c r="N1476" s="143"/>
      <c r="O1476" s="143"/>
      <c r="P1476" s="249"/>
      <c r="Q1476" s="249"/>
      <c r="R1476" s="249"/>
      <c r="S1476" s="250"/>
      <c r="T1476" s="249"/>
      <c r="U1476" s="249"/>
      <c r="V1476" s="249"/>
      <c r="W1476" s="249"/>
      <c r="X1476" s="249"/>
      <c r="Y1476" s="249"/>
      <c r="Z1476" s="249"/>
      <c r="AA1476" s="249"/>
      <c r="AB1476" s="198"/>
    </row>
    <row r="1477" spans="1:28" s="220" customFormat="1" ht="12.75">
      <c r="A1477" s="251"/>
      <c r="B1477" s="249"/>
      <c r="C1477" s="249"/>
      <c r="D1477" s="249"/>
      <c r="E1477" s="249"/>
      <c r="F1477" s="143"/>
      <c r="G1477" s="143"/>
      <c r="H1477" s="143"/>
      <c r="I1477" s="143"/>
      <c r="J1477" s="143"/>
      <c r="K1477" s="143"/>
      <c r="L1477" s="143"/>
      <c r="M1477" s="143"/>
      <c r="N1477" s="143"/>
      <c r="O1477" s="143"/>
      <c r="P1477" s="249"/>
      <c r="Q1477" s="249"/>
      <c r="R1477" s="249"/>
      <c r="S1477" s="250"/>
      <c r="T1477" s="249"/>
      <c r="U1477" s="249"/>
      <c r="V1477" s="249"/>
      <c r="W1477" s="249"/>
      <c r="X1477" s="249"/>
      <c r="Y1477" s="249"/>
      <c r="Z1477" s="249"/>
      <c r="AA1477" s="249"/>
      <c r="AB1477" s="198"/>
    </row>
    <row r="1478" spans="1:28" s="220" customFormat="1" ht="12.75">
      <c r="A1478" s="251"/>
      <c r="B1478" s="249"/>
      <c r="C1478" s="249"/>
      <c r="D1478" s="249"/>
      <c r="E1478" s="249"/>
      <c r="F1478" s="143"/>
      <c r="G1478" s="143"/>
      <c r="H1478" s="143"/>
      <c r="I1478" s="143"/>
      <c r="J1478" s="143"/>
      <c r="K1478" s="143"/>
      <c r="L1478" s="143"/>
      <c r="M1478" s="143"/>
      <c r="N1478" s="143"/>
      <c r="O1478" s="143"/>
      <c r="P1478" s="249"/>
      <c r="Q1478" s="249"/>
      <c r="R1478" s="249"/>
      <c r="S1478" s="250"/>
      <c r="T1478" s="249"/>
      <c r="U1478" s="249"/>
      <c r="V1478" s="249"/>
      <c r="W1478" s="249"/>
      <c r="X1478" s="249"/>
      <c r="Y1478" s="249"/>
      <c r="Z1478" s="249"/>
      <c r="AA1478" s="249"/>
      <c r="AB1478" s="198"/>
    </row>
    <row r="1479" spans="1:28" s="220" customFormat="1" ht="12.75">
      <c r="A1479" s="251"/>
      <c r="B1479" s="249"/>
      <c r="C1479" s="249"/>
      <c r="D1479" s="249"/>
      <c r="E1479" s="249"/>
      <c r="F1479" s="143"/>
      <c r="G1479" s="143"/>
      <c r="H1479" s="143"/>
      <c r="I1479" s="143"/>
      <c r="J1479" s="143"/>
      <c r="K1479" s="143"/>
      <c r="L1479" s="143"/>
      <c r="M1479" s="143"/>
      <c r="N1479" s="143"/>
      <c r="O1479" s="143"/>
      <c r="P1479" s="249"/>
      <c r="Q1479" s="249"/>
      <c r="R1479" s="249"/>
      <c r="S1479" s="250"/>
      <c r="T1479" s="249"/>
      <c r="U1479" s="249"/>
      <c r="V1479" s="249"/>
      <c r="W1479" s="249"/>
      <c r="X1479" s="249"/>
      <c r="Y1479" s="249"/>
      <c r="Z1479" s="249"/>
      <c r="AA1479" s="249"/>
      <c r="AB1479" s="198"/>
    </row>
    <row r="1480" spans="1:28" s="220" customFormat="1" ht="12.75">
      <c r="A1480" s="251"/>
      <c r="B1480" s="249"/>
      <c r="C1480" s="249"/>
      <c r="D1480" s="249"/>
      <c r="E1480" s="249"/>
      <c r="F1480" s="143"/>
      <c r="G1480" s="143"/>
      <c r="H1480" s="143"/>
      <c r="I1480" s="143"/>
      <c r="J1480" s="143"/>
      <c r="K1480" s="143"/>
      <c r="L1480" s="143"/>
      <c r="M1480" s="143"/>
      <c r="N1480" s="143"/>
      <c r="O1480" s="143"/>
      <c r="P1480" s="249"/>
      <c r="Q1480" s="249"/>
      <c r="R1480" s="249"/>
      <c r="S1480" s="250"/>
      <c r="T1480" s="249"/>
      <c r="U1480" s="249"/>
      <c r="V1480" s="249"/>
      <c r="W1480" s="249"/>
      <c r="X1480" s="249"/>
      <c r="Y1480" s="249"/>
      <c r="Z1480" s="249"/>
      <c r="AA1480" s="249"/>
      <c r="AB1480" s="198"/>
    </row>
    <row r="1481" spans="1:28" s="220" customFormat="1" ht="12.75">
      <c r="A1481" s="251"/>
      <c r="B1481" s="249"/>
      <c r="C1481" s="249"/>
      <c r="D1481" s="249"/>
      <c r="E1481" s="249"/>
      <c r="F1481" s="143"/>
      <c r="G1481" s="143"/>
      <c r="H1481" s="143"/>
      <c r="I1481" s="143"/>
      <c r="J1481" s="143"/>
      <c r="K1481" s="143"/>
      <c r="L1481" s="143"/>
      <c r="M1481" s="143"/>
      <c r="N1481" s="143"/>
      <c r="O1481" s="143"/>
      <c r="P1481" s="249"/>
      <c r="Q1481" s="249"/>
      <c r="R1481" s="249"/>
      <c r="S1481" s="250"/>
      <c r="T1481" s="249"/>
      <c r="U1481" s="249"/>
      <c r="V1481" s="249"/>
      <c r="W1481" s="249"/>
      <c r="X1481" s="249"/>
      <c r="Y1481" s="249"/>
      <c r="Z1481" s="249"/>
      <c r="AA1481" s="249"/>
      <c r="AB1481" s="198"/>
    </row>
    <row r="1482" spans="1:28" s="220" customFormat="1" ht="12.75">
      <c r="A1482" s="251"/>
      <c r="B1482" s="249"/>
      <c r="C1482" s="249"/>
      <c r="D1482" s="249"/>
      <c r="E1482" s="249"/>
      <c r="F1482" s="143"/>
      <c r="G1482" s="143"/>
      <c r="H1482" s="143"/>
      <c r="I1482" s="143"/>
      <c r="J1482" s="143"/>
      <c r="K1482" s="143"/>
      <c r="L1482" s="143"/>
      <c r="M1482" s="143"/>
      <c r="N1482" s="143"/>
      <c r="O1482" s="143"/>
      <c r="P1482" s="249"/>
      <c r="Q1482" s="249"/>
      <c r="R1482" s="249"/>
      <c r="S1482" s="250"/>
      <c r="T1482" s="249"/>
      <c r="U1482" s="249"/>
      <c r="V1482" s="249"/>
      <c r="W1482" s="249"/>
      <c r="X1482" s="249"/>
      <c r="Y1482" s="249"/>
      <c r="Z1482" s="249"/>
      <c r="AA1482" s="249"/>
      <c r="AB1482" s="198"/>
    </row>
    <row r="1483" spans="1:28" s="220" customFormat="1" ht="12.75">
      <c r="A1483" s="251"/>
      <c r="B1483" s="249"/>
      <c r="C1483" s="249"/>
      <c r="D1483" s="249"/>
      <c r="E1483" s="249"/>
      <c r="F1483" s="143"/>
      <c r="G1483" s="143"/>
      <c r="H1483" s="143"/>
      <c r="I1483" s="143"/>
      <c r="J1483" s="143"/>
      <c r="K1483" s="143"/>
      <c r="L1483" s="143"/>
      <c r="M1483" s="143"/>
      <c r="N1483" s="143"/>
      <c r="O1483" s="143"/>
      <c r="P1483" s="249"/>
      <c r="Q1483" s="249"/>
      <c r="R1483" s="249"/>
      <c r="S1483" s="250"/>
      <c r="T1483" s="249"/>
      <c r="U1483" s="249"/>
      <c r="V1483" s="249"/>
      <c r="W1483" s="249"/>
      <c r="X1483" s="249"/>
      <c r="Y1483" s="249"/>
      <c r="Z1483" s="249"/>
      <c r="AA1483" s="249"/>
      <c r="AB1483" s="198"/>
    </row>
    <row r="1484" spans="1:28" s="220" customFormat="1" ht="12.75">
      <c r="A1484" s="251"/>
      <c r="B1484" s="249"/>
      <c r="C1484" s="249"/>
      <c r="D1484" s="249"/>
      <c r="E1484" s="249"/>
      <c r="F1484" s="143"/>
      <c r="G1484" s="143"/>
      <c r="H1484" s="143"/>
      <c r="I1484" s="143"/>
      <c r="J1484" s="143"/>
      <c r="K1484" s="143"/>
      <c r="L1484" s="143"/>
      <c r="M1484" s="143"/>
      <c r="N1484" s="143"/>
      <c r="O1484" s="143"/>
      <c r="P1484" s="249"/>
      <c r="Q1484" s="249"/>
      <c r="R1484" s="249"/>
      <c r="S1484" s="250"/>
      <c r="T1484" s="249"/>
      <c r="U1484" s="249"/>
      <c r="V1484" s="249"/>
      <c r="W1484" s="249"/>
      <c r="X1484" s="249"/>
      <c r="Y1484" s="249"/>
      <c r="Z1484" s="249"/>
      <c r="AA1484" s="249"/>
      <c r="AB1484" s="198"/>
    </row>
    <row r="1485" spans="1:28" s="220" customFormat="1" ht="12.75">
      <c r="A1485" s="251"/>
      <c r="B1485" s="249"/>
      <c r="C1485" s="249"/>
      <c r="D1485" s="249"/>
      <c r="E1485" s="249"/>
      <c r="F1485" s="143"/>
      <c r="G1485" s="143"/>
      <c r="H1485" s="143"/>
      <c r="I1485" s="143"/>
      <c r="J1485" s="143"/>
      <c r="K1485" s="143"/>
      <c r="L1485" s="143"/>
      <c r="M1485" s="143"/>
      <c r="N1485" s="143"/>
      <c r="O1485" s="143"/>
      <c r="P1485" s="249"/>
      <c r="Q1485" s="249"/>
      <c r="R1485" s="249"/>
      <c r="S1485" s="250"/>
      <c r="T1485" s="249"/>
      <c r="U1485" s="249"/>
      <c r="V1485" s="249"/>
      <c r="W1485" s="249"/>
      <c r="X1485" s="249"/>
      <c r="Y1485" s="249"/>
      <c r="Z1485" s="249"/>
      <c r="AA1485" s="249"/>
      <c r="AB1485" s="198"/>
    </row>
    <row r="1486" spans="1:28" s="220" customFormat="1" ht="12.75">
      <c r="A1486" s="251"/>
      <c r="B1486" s="249"/>
      <c r="C1486" s="249"/>
      <c r="D1486" s="249"/>
      <c r="E1486" s="249"/>
      <c r="F1486" s="143"/>
      <c r="G1486" s="143"/>
      <c r="H1486" s="143"/>
      <c r="I1486" s="143"/>
      <c r="J1486" s="143"/>
      <c r="K1486" s="143"/>
      <c r="L1486" s="143"/>
      <c r="M1486" s="143"/>
      <c r="N1486" s="143"/>
      <c r="O1486" s="143"/>
      <c r="P1486" s="249"/>
      <c r="Q1486" s="249"/>
      <c r="R1486" s="249"/>
      <c r="S1486" s="250"/>
      <c r="T1486" s="249"/>
      <c r="U1486" s="249"/>
      <c r="V1486" s="249"/>
      <c r="W1486" s="249"/>
      <c r="X1486" s="249"/>
      <c r="Y1486" s="249"/>
      <c r="Z1486" s="249"/>
      <c r="AA1486" s="249"/>
      <c r="AB1486" s="198"/>
    </row>
    <row r="1487" spans="1:28" s="220" customFormat="1" ht="12.75">
      <c r="A1487" s="251"/>
      <c r="B1487" s="249"/>
      <c r="C1487" s="249"/>
      <c r="D1487" s="249"/>
      <c r="E1487" s="249"/>
      <c r="F1487" s="143"/>
      <c r="G1487" s="143"/>
      <c r="H1487" s="143"/>
      <c r="I1487" s="143"/>
      <c r="J1487" s="143"/>
      <c r="K1487" s="143"/>
      <c r="L1487" s="143"/>
      <c r="M1487" s="143"/>
      <c r="N1487" s="143"/>
      <c r="O1487" s="143"/>
      <c r="P1487" s="249"/>
      <c r="Q1487" s="249"/>
      <c r="R1487" s="249"/>
      <c r="S1487" s="250"/>
      <c r="T1487" s="249"/>
      <c r="U1487" s="249"/>
      <c r="V1487" s="249"/>
      <c r="W1487" s="249"/>
      <c r="X1487" s="249"/>
      <c r="Y1487" s="249"/>
      <c r="Z1487" s="249"/>
      <c r="AA1487" s="249"/>
      <c r="AB1487" s="198"/>
    </row>
    <row r="1488" spans="1:28" s="220" customFormat="1" ht="12.75">
      <c r="A1488" s="251"/>
      <c r="B1488" s="249"/>
      <c r="C1488" s="249"/>
      <c r="D1488" s="249"/>
      <c r="E1488" s="249"/>
      <c r="F1488" s="143"/>
      <c r="G1488" s="143"/>
      <c r="H1488" s="143"/>
      <c r="I1488" s="143"/>
      <c r="J1488" s="143"/>
      <c r="K1488" s="143"/>
      <c r="L1488" s="143"/>
      <c r="M1488" s="143"/>
      <c r="N1488" s="143"/>
      <c r="O1488" s="143"/>
      <c r="P1488" s="249"/>
      <c r="Q1488" s="249"/>
      <c r="R1488" s="249"/>
      <c r="S1488" s="250"/>
      <c r="T1488" s="249"/>
      <c r="U1488" s="249"/>
      <c r="V1488" s="249"/>
      <c r="W1488" s="249"/>
      <c r="X1488" s="249"/>
      <c r="Y1488" s="249"/>
      <c r="Z1488" s="249"/>
      <c r="AA1488" s="249"/>
      <c r="AB1488" s="198"/>
    </row>
    <row r="1489" spans="1:28" s="220" customFormat="1" ht="12.75">
      <c r="A1489" s="251"/>
      <c r="B1489" s="249"/>
      <c r="C1489" s="249"/>
      <c r="D1489" s="249"/>
      <c r="E1489" s="249"/>
      <c r="F1489" s="143"/>
      <c r="G1489" s="143"/>
      <c r="H1489" s="143"/>
      <c r="I1489" s="143"/>
      <c r="J1489" s="143"/>
      <c r="K1489" s="143"/>
      <c r="L1489" s="143"/>
      <c r="M1489" s="143"/>
      <c r="N1489" s="143"/>
      <c r="O1489" s="143"/>
      <c r="P1489" s="249"/>
      <c r="Q1489" s="249"/>
      <c r="R1489" s="249"/>
      <c r="S1489" s="250"/>
      <c r="T1489" s="249"/>
      <c r="U1489" s="249"/>
      <c r="V1489" s="249"/>
      <c r="W1489" s="249"/>
      <c r="X1489" s="249"/>
      <c r="Y1489" s="249"/>
      <c r="Z1489" s="249"/>
      <c r="AA1489" s="249"/>
      <c r="AB1489" s="198"/>
    </row>
    <row r="1490" spans="1:28" s="220" customFormat="1" ht="12.75">
      <c r="A1490" s="251"/>
      <c r="B1490" s="249"/>
      <c r="C1490" s="249"/>
      <c r="D1490" s="249"/>
      <c r="E1490" s="249"/>
      <c r="F1490" s="143"/>
      <c r="G1490" s="143"/>
      <c r="H1490" s="143"/>
      <c r="I1490" s="143"/>
      <c r="J1490" s="143"/>
      <c r="K1490" s="143"/>
      <c r="L1490" s="143"/>
      <c r="M1490" s="143"/>
      <c r="N1490" s="143"/>
      <c r="O1490" s="143"/>
      <c r="P1490" s="249"/>
      <c r="Q1490" s="249"/>
      <c r="R1490" s="249"/>
      <c r="S1490" s="250"/>
      <c r="T1490" s="249"/>
      <c r="U1490" s="249"/>
      <c r="V1490" s="249"/>
      <c r="W1490" s="249"/>
      <c r="X1490" s="249"/>
      <c r="Y1490" s="249"/>
      <c r="Z1490" s="249"/>
      <c r="AA1490" s="249"/>
      <c r="AB1490" s="198"/>
    </row>
    <row r="1491" spans="1:28" s="220" customFormat="1" ht="12.75">
      <c r="A1491" s="251"/>
      <c r="B1491" s="249"/>
      <c r="C1491" s="249"/>
      <c r="D1491" s="249"/>
      <c r="E1491" s="249"/>
      <c r="F1491" s="143"/>
      <c r="G1491" s="143"/>
      <c r="H1491" s="143"/>
      <c r="I1491" s="143"/>
      <c r="J1491" s="143"/>
      <c r="K1491" s="143"/>
      <c r="L1491" s="143"/>
      <c r="M1491" s="143"/>
      <c r="N1491" s="143"/>
      <c r="O1491" s="143"/>
      <c r="P1491" s="249"/>
      <c r="Q1491" s="249"/>
      <c r="R1491" s="249"/>
      <c r="S1491" s="250"/>
      <c r="T1491" s="249"/>
      <c r="U1491" s="249"/>
      <c r="V1491" s="249"/>
      <c r="W1491" s="249"/>
      <c r="X1491" s="249"/>
      <c r="Y1491" s="249"/>
      <c r="Z1491" s="249"/>
      <c r="AA1491" s="249"/>
      <c r="AB1491" s="198"/>
    </row>
    <row r="1492" spans="1:28" s="220" customFormat="1" ht="12.75">
      <c r="A1492" s="251"/>
      <c r="B1492" s="249"/>
      <c r="C1492" s="249"/>
      <c r="D1492" s="249"/>
      <c r="E1492" s="249"/>
      <c r="F1492" s="143"/>
      <c r="G1492" s="143"/>
      <c r="H1492" s="143"/>
      <c r="I1492" s="143"/>
      <c r="J1492" s="143"/>
      <c r="K1492" s="143"/>
      <c r="L1492" s="143"/>
      <c r="M1492" s="143"/>
      <c r="N1492" s="143"/>
      <c r="O1492" s="143"/>
      <c r="P1492" s="249"/>
      <c r="Q1492" s="249"/>
      <c r="R1492" s="249"/>
      <c r="S1492" s="250"/>
      <c r="T1492" s="249"/>
      <c r="U1492" s="249"/>
      <c r="V1492" s="249"/>
      <c r="W1492" s="249"/>
      <c r="X1492" s="249"/>
      <c r="Y1492" s="249"/>
      <c r="Z1492" s="249"/>
      <c r="AA1492" s="249"/>
      <c r="AB1492" s="198"/>
    </row>
    <row r="1493" spans="1:28" s="220" customFormat="1" ht="12.75">
      <c r="A1493" s="251"/>
      <c r="B1493" s="249"/>
      <c r="C1493" s="249"/>
      <c r="D1493" s="249"/>
      <c r="E1493" s="249"/>
      <c r="F1493" s="143"/>
      <c r="G1493" s="143"/>
      <c r="H1493" s="143"/>
      <c r="I1493" s="143"/>
      <c r="J1493" s="143"/>
      <c r="K1493" s="143"/>
      <c r="L1493" s="143"/>
      <c r="M1493" s="143"/>
      <c r="N1493" s="143"/>
      <c r="O1493" s="143"/>
      <c r="P1493" s="249"/>
      <c r="Q1493" s="249"/>
      <c r="R1493" s="249"/>
      <c r="S1493" s="250"/>
      <c r="T1493" s="249"/>
      <c r="U1493" s="249"/>
      <c r="V1493" s="249"/>
      <c r="W1493" s="249"/>
      <c r="X1493" s="249"/>
      <c r="Y1493" s="249"/>
      <c r="Z1493" s="249"/>
      <c r="AA1493" s="249"/>
      <c r="AB1493" s="198"/>
    </row>
    <row r="1494" spans="1:28" s="220" customFormat="1" ht="12.75">
      <c r="A1494" s="251"/>
      <c r="B1494" s="249"/>
      <c r="C1494" s="249"/>
      <c r="D1494" s="249"/>
      <c r="E1494" s="249"/>
      <c r="F1494" s="143"/>
      <c r="G1494" s="143"/>
      <c r="H1494" s="143"/>
      <c r="I1494" s="143"/>
      <c r="J1494" s="143"/>
      <c r="K1494" s="143"/>
      <c r="L1494" s="143"/>
      <c r="M1494" s="143"/>
      <c r="N1494" s="143"/>
      <c r="O1494" s="143"/>
      <c r="P1494" s="249"/>
      <c r="Q1494" s="249"/>
      <c r="R1494" s="249"/>
      <c r="S1494" s="250"/>
      <c r="T1494" s="249"/>
      <c r="U1494" s="249"/>
      <c r="V1494" s="249"/>
      <c r="W1494" s="249"/>
      <c r="X1494" s="249"/>
      <c r="Y1494" s="249"/>
      <c r="Z1494" s="249"/>
      <c r="AA1494" s="249"/>
      <c r="AB1494" s="198"/>
    </row>
    <row r="1495" spans="1:28" s="220" customFormat="1" ht="12.75">
      <c r="A1495" s="251"/>
      <c r="B1495" s="249"/>
      <c r="C1495" s="249"/>
      <c r="D1495" s="249"/>
      <c r="E1495" s="249"/>
      <c r="F1495" s="143"/>
      <c r="G1495" s="143"/>
      <c r="H1495" s="143"/>
      <c r="I1495" s="143"/>
      <c r="J1495" s="143"/>
      <c r="K1495" s="143"/>
      <c r="L1495" s="143"/>
      <c r="M1495" s="143"/>
      <c r="N1495" s="143"/>
      <c r="O1495" s="143"/>
      <c r="P1495" s="249"/>
      <c r="Q1495" s="249"/>
      <c r="R1495" s="249"/>
      <c r="S1495" s="250"/>
      <c r="T1495" s="249"/>
      <c r="U1495" s="249"/>
      <c r="V1495" s="249"/>
      <c r="W1495" s="249"/>
      <c r="X1495" s="249"/>
      <c r="Y1495" s="249"/>
      <c r="Z1495" s="249"/>
      <c r="AA1495" s="249"/>
      <c r="AB1495" s="198"/>
    </row>
    <row r="1496" spans="1:28" s="220" customFormat="1" ht="12.75">
      <c r="A1496" s="251"/>
      <c r="B1496" s="249"/>
      <c r="C1496" s="249"/>
      <c r="D1496" s="249"/>
      <c r="E1496" s="249"/>
      <c r="F1496" s="143"/>
      <c r="G1496" s="143"/>
      <c r="H1496" s="143"/>
      <c r="I1496" s="143"/>
      <c r="J1496" s="143"/>
      <c r="K1496" s="143"/>
      <c r="L1496" s="143"/>
      <c r="M1496" s="143"/>
      <c r="N1496" s="143"/>
      <c r="O1496" s="143"/>
      <c r="P1496" s="249"/>
      <c r="Q1496" s="249"/>
      <c r="R1496" s="249"/>
      <c r="S1496" s="250"/>
      <c r="T1496" s="249"/>
      <c r="U1496" s="249"/>
      <c r="V1496" s="249"/>
      <c r="W1496" s="249"/>
      <c r="X1496" s="249"/>
      <c r="Y1496" s="249"/>
      <c r="Z1496" s="249"/>
      <c r="AA1496" s="249"/>
      <c r="AB1496" s="198"/>
    </row>
    <row r="1497" spans="1:28" s="220" customFormat="1" ht="12.75">
      <c r="A1497" s="251"/>
      <c r="B1497" s="249"/>
      <c r="C1497" s="249"/>
      <c r="D1497" s="249"/>
      <c r="E1497" s="249"/>
      <c r="F1497" s="143"/>
      <c r="G1497" s="143"/>
      <c r="H1497" s="143"/>
      <c r="I1497" s="143"/>
      <c r="J1497" s="143"/>
      <c r="K1497" s="143"/>
      <c r="L1497" s="143"/>
      <c r="M1497" s="143"/>
      <c r="N1497" s="143"/>
      <c r="O1497" s="143"/>
      <c r="P1497" s="249"/>
      <c r="Q1497" s="249"/>
      <c r="R1497" s="249"/>
      <c r="S1497" s="250"/>
      <c r="T1497" s="249"/>
      <c r="U1497" s="249"/>
      <c r="V1497" s="249"/>
      <c r="W1497" s="249"/>
      <c r="X1497" s="249"/>
      <c r="Y1497" s="249"/>
      <c r="Z1497" s="249"/>
      <c r="AA1497" s="249"/>
      <c r="AB1497" s="198"/>
    </row>
    <row r="1498" spans="1:28" s="220" customFormat="1" ht="12.75">
      <c r="A1498" s="251"/>
      <c r="B1498" s="249"/>
      <c r="C1498" s="249"/>
      <c r="D1498" s="249"/>
      <c r="E1498" s="249"/>
      <c r="F1498" s="143"/>
      <c r="G1498" s="143"/>
      <c r="H1498" s="143"/>
      <c r="I1498" s="143"/>
      <c r="J1498" s="143"/>
      <c r="K1498" s="143"/>
      <c r="L1498" s="143"/>
      <c r="M1498" s="143"/>
      <c r="N1498" s="143"/>
      <c r="O1498" s="143"/>
      <c r="P1498" s="249"/>
      <c r="Q1498" s="249"/>
      <c r="R1498" s="249"/>
      <c r="S1498" s="250"/>
      <c r="T1498" s="249"/>
      <c r="U1498" s="249"/>
      <c r="V1498" s="249"/>
      <c r="W1498" s="249"/>
      <c r="X1498" s="249"/>
      <c r="Y1498" s="249"/>
      <c r="Z1498" s="249"/>
      <c r="AA1498" s="249"/>
      <c r="AB1498" s="198"/>
    </row>
    <row r="1499" spans="1:28" s="220" customFormat="1" ht="12.75">
      <c r="A1499" s="251"/>
      <c r="B1499" s="249"/>
      <c r="C1499" s="249"/>
      <c r="D1499" s="249"/>
      <c r="E1499" s="249"/>
      <c r="F1499" s="143"/>
      <c r="G1499" s="143"/>
      <c r="H1499" s="143"/>
      <c r="I1499" s="143"/>
      <c r="J1499" s="143"/>
      <c r="K1499" s="143"/>
      <c r="L1499" s="143"/>
      <c r="M1499" s="143"/>
      <c r="N1499" s="143"/>
      <c r="O1499" s="143"/>
      <c r="P1499" s="249"/>
      <c r="Q1499" s="249"/>
      <c r="R1499" s="249"/>
      <c r="S1499" s="250"/>
      <c r="T1499" s="249"/>
      <c r="U1499" s="249"/>
      <c r="V1499" s="249"/>
      <c r="W1499" s="249"/>
      <c r="X1499" s="249"/>
      <c r="Y1499" s="249"/>
      <c r="Z1499" s="249"/>
      <c r="AA1499" s="249"/>
      <c r="AB1499" s="198"/>
    </row>
    <row r="1500" spans="1:28" s="220" customFormat="1" ht="12.75">
      <c r="A1500" s="251"/>
      <c r="B1500" s="249"/>
      <c r="C1500" s="249"/>
      <c r="D1500" s="249"/>
      <c r="E1500" s="249"/>
      <c r="F1500" s="143"/>
      <c r="G1500" s="143"/>
      <c r="H1500" s="143"/>
      <c r="I1500" s="143"/>
      <c r="J1500" s="143"/>
      <c r="K1500" s="143"/>
      <c r="L1500" s="143"/>
      <c r="M1500" s="143"/>
      <c r="N1500" s="143"/>
      <c r="O1500" s="143"/>
      <c r="P1500" s="249"/>
      <c r="Q1500" s="249"/>
      <c r="R1500" s="249"/>
      <c r="S1500" s="250"/>
      <c r="T1500" s="249"/>
      <c r="U1500" s="249"/>
      <c r="V1500" s="249"/>
      <c r="W1500" s="249"/>
      <c r="X1500" s="249"/>
      <c r="Y1500" s="249"/>
      <c r="Z1500" s="249"/>
      <c r="AA1500" s="249"/>
      <c r="AB1500" s="198"/>
    </row>
    <row r="1501" spans="1:28" s="220" customFormat="1" ht="12.75">
      <c r="A1501" s="251"/>
      <c r="B1501" s="249"/>
      <c r="C1501" s="249"/>
      <c r="D1501" s="249"/>
      <c r="E1501" s="249"/>
      <c r="F1501" s="143"/>
      <c r="G1501" s="143"/>
      <c r="H1501" s="143"/>
      <c r="I1501" s="143"/>
      <c r="J1501" s="143"/>
      <c r="K1501" s="143"/>
      <c r="L1501" s="143"/>
      <c r="M1501" s="143"/>
      <c r="N1501" s="143"/>
      <c r="O1501" s="143"/>
      <c r="P1501" s="249"/>
      <c r="Q1501" s="249"/>
      <c r="R1501" s="249"/>
      <c r="S1501" s="250"/>
      <c r="T1501" s="249"/>
      <c r="U1501" s="249"/>
      <c r="V1501" s="249"/>
      <c r="W1501" s="249"/>
      <c r="X1501" s="249"/>
      <c r="Y1501" s="249"/>
      <c r="Z1501" s="249"/>
      <c r="AA1501" s="249"/>
      <c r="AB1501" s="198"/>
    </row>
    <row r="1502" spans="1:28" s="220" customFormat="1" ht="12.75">
      <c r="A1502" s="251"/>
      <c r="B1502" s="249"/>
      <c r="C1502" s="249"/>
      <c r="D1502" s="249"/>
      <c r="E1502" s="249"/>
      <c r="F1502" s="143"/>
      <c r="G1502" s="143"/>
      <c r="H1502" s="143"/>
      <c r="I1502" s="143"/>
      <c r="J1502" s="143"/>
      <c r="K1502" s="143"/>
      <c r="L1502" s="143"/>
      <c r="M1502" s="143"/>
      <c r="N1502" s="143"/>
      <c r="O1502" s="143"/>
      <c r="P1502" s="249"/>
      <c r="Q1502" s="249"/>
      <c r="R1502" s="249"/>
      <c r="S1502" s="250"/>
      <c r="T1502" s="249"/>
      <c r="U1502" s="249"/>
      <c r="V1502" s="249"/>
      <c r="W1502" s="249"/>
      <c r="X1502" s="249"/>
      <c r="Y1502" s="249"/>
      <c r="Z1502" s="249"/>
      <c r="AA1502" s="249"/>
      <c r="AB1502" s="198"/>
    </row>
    <row r="1503" spans="1:28" s="220" customFormat="1" ht="12.75">
      <c r="A1503" s="251"/>
      <c r="B1503" s="249"/>
      <c r="C1503" s="249"/>
      <c r="D1503" s="249"/>
      <c r="E1503" s="249"/>
      <c r="F1503" s="143"/>
      <c r="G1503" s="143"/>
      <c r="H1503" s="143"/>
      <c r="I1503" s="143"/>
      <c r="J1503" s="143"/>
      <c r="K1503" s="143"/>
      <c r="L1503" s="143"/>
      <c r="M1503" s="143"/>
      <c r="N1503" s="143"/>
      <c r="O1503" s="143"/>
      <c r="P1503" s="249"/>
      <c r="Q1503" s="249"/>
      <c r="R1503" s="249"/>
      <c r="S1503" s="250"/>
      <c r="T1503" s="249"/>
      <c r="U1503" s="249"/>
      <c r="V1503" s="249"/>
      <c r="W1503" s="249"/>
      <c r="X1503" s="249"/>
      <c r="Y1503" s="249"/>
      <c r="Z1503" s="249"/>
      <c r="AA1503" s="249"/>
      <c r="AB1503" s="198"/>
    </row>
    <row r="1504" spans="1:28" s="220" customFormat="1" ht="12.75">
      <c r="A1504" s="251"/>
      <c r="B1504" s="249"/>
      <c r="C1504" s="249"/>
      <c r="D1504" s="249"/>
      <c r="E1504" s="249"/>
      <c r="F1504" s="143"/>
      <c r="G1504" s="143"/>
      <c r="H1504" s="143"/>
      <c r="I1504" s="143"/>
      <c r="J1504" s="143"/>
      <c r="K1504" s="143"/>
      <c r="L1504" s="143"/>
      <c r="M1504" s="143"/>
      <c r="N1504" s="143"/>
      <c r="O1504" s="143"/>
      <c r="P1504" s="249"/>
      <c r="Q1504" s="249"/>
      <c r="R1504" s="249"/>
      <c r="S1504" s="250"/>
      <c r="T1504" s="249"/>
      <c r="U1504" s="249"/>
      <c r="V1504" s="249"/>
      <c r="W1504" s="249"/>
      <c r="X1504" s="249"/>
      <c r="Y1504" s="249"/>
      <c r="Z1504" s="249"/>
      <c r="AA1504" s="249"/>
      <c r="AB1504" s="198"/>
    </row>
    <row r="1505" spans="1:28" s="220" customFormat="1" ht="12.75">
      <c r="A1505" s="251"/>
      <c r="B1505" s="249"/>
      <c r="C1505" s="249"/>
      <c r="D1505" s="249"/>
      <c r="E1505" s="249"/>
      <c r="F1505" s="143"/>
      <c r="G1505" s="143"/>
      <c r="H1505" s="143"/>
      <c r="I1505" s="143"/>
      <c r="J1505" s="143"/>
      <c r="K1505" s="143"/>
      <c r="L1505" s="143"/>
      <c r="M1505" s="143"/>
      <c r="N1505" s="143"/>
      <c r="O1505" s="143"/>
      <c r="P1505" s="249"/>
      <c r="Q1505" s="249"/>
      <c r="R1505" s="249"/>
      <c r="S1505" s="250"/>
      <c r="T1505" s="249"/>
      <c r="U1505" s="249"/>
      <c r="V1505" s="249"/>
      <c r="W1505" s="249"/>
      <c r="X1505" s="249"/>
      <c r="Y1505" s="249"/>
      <c r="Z1505" s="249"/>
      <c r="AA1505" s="249"/>
      <c r="AB1505" s="198"/>
    </row>
    <row r="1506" spans="1:28" s="220" customFormat="1" ht="12.75">
      <c r="A1506" s="251"/>
      <c r="B1506" s="249"/>
      <c r="C1506" s="249"/>
      <c r="D1506" s="249"/>
      <c r="E1506" s="249"/>
      <c r="F1506" s="143"/>
      <c r="G1506" s="143"/>
      <c r="H1506" s="143"/>
      <c r="I1506" s="143"/>
      <c r="J1506" s="143"/>
      <c r="K1506" s="143"/>
      <c r="L1506" s="143"/>
      <c r="M1506" s="143"/>
      <c r="N1506" s="143"/>
      <c r="O1506" s="143"/>
      <c r="P1506" s="249"/>
      <c r="Q1506" s="249"/>
      <c r="R1506" s="249"/>
      <c r="S1506" s="250"/>
      <c r="T1506" s="249"/>
      <c r="U1506" s="249"/>
      <c r="V1506" s="249"/>
      <c r="W1506" s="249"/>
      <c r="X1506" s="249"/>
      <c r="Y1506" s="249"/>
      <c r="Z1506" s="249"/>
      <c r="AA1506" s="249"/>
      <c r="AB1506" s="198"/>
    </row>
    <row r="1507" spans="1:28" s="220" customFormat="1" ht="12.75">
      <c r="A1507" s="251"/>
      <c r="B1507" s="249"/>
      <c r="C1507" s="249"/>
      <c r="D1507" s="249"/>
      <c r="E1507" s="249"/>
      <c r="F1507" s="143"/>
      <c r="G1507" s="143"/>
      <c r="H1507" s="143"/>
      <c r="I1507" s="143"/>
      <c r="J1507" s="143"/>
      <c r="K1507" s="143"/>
      <c r="L1507" s="143"/>
      <c r="M1507" s="143"/>
      <c r="N1507" s="143"/>
      <c r="O1507" s="143"/>
      <c r="P1507" s="249"/>
      <c r="Q1507" s="249"/>
      <c r="R1507" s="249"/>
      <c r="S1507" s="250"/>
      <c r="T1507" s="249"/>
      <c r="U1507" s="249"/>
      <c r="V1507" s="249"/>
      <c r="W1507" s="249"/>
      <c r="X1507" s="249"/>
      <c r="Y1507" s="249"/>
      <c r="Z1507" s="249"/>
      <c r="AA1507" s="249"/>
      <c r="AB1507" s="198"/>
    </row>
    <row r="1508" spans="1:28" s="220" customFormat="1" ht="12.75">
      <c r="A1508" s="251"/>
      <c r="B1508" s="249"/>
      <c r="C1508" s="249"/>
      <c r="D1508" s="249"/>
      <c r="E1508" s="249"/>
      <c r="F1508" s="143"/>
      <c r="G1508" s="143"/>
      <c r="H1508" s="143"/>
      <c r="I1508" s="143"/>
      <c r="J1508" s="143"/>
      <c r="K1508" s="143"/>
      <c r="L1508" s="143"/>
      <c r="M1508" s="143"/>
      <c r="N1508" s="143"/>
      <c r="O1508" s="143"/>
      <c r="P1508" s="249"/>
      <c r="Q1508" s="249"/>
      <c r="R1508" s="249"/>
      <c r="S1508" s="250"/>
      <c r="T1508" s="249"/>
      <c r="U1508" s="249"/>
      <c r="V1508" s="249"/>
      <c r="W1508" s="249"/>
      <c r="X1508" s="249"/>
      <c r="Y1508" s="249"/>
      <c r="Z1508" s="249"/>
      <c r="AA1508" s="249"/>
      <c r="AB1508" s="198"/>
    </row>
    <row r="1509" spans="1:28" s="220" customFormat="1" ht="12.75">
      <c r="A1509" s="251"/>
      <c r="B1509" s="249"/>
      <c r="C1509" s="249"/>
      <c r="D1509" s="249"/>
      <c r="E1509" s="249"/>
      <c r="F1509" s="143"/>
      <c r="G1509" s="143"/>
      <c r="H1509" s="143"/>
      <c r="I1509" s="143"/>
      <c r="J1509" s="143"/>
      <c r="K1509" s="143"/>
      <c r="L1509" s="143"/>
      <c r="M1509" s="143"/>
      <c r="N1509" s="143"/>
      <c r="O1509" s="143"/>
      <c r="P1509" s="249"/>
      <c r="Q1509" s="249"/>
      <c r="R1509" s="249"/>
      <c r="S1509" s="250"/>
      <c r="T1509" s="249"/>
      <c r="U1509" s="249"/>
      <c r="V1509" s="249"/>
      <c r="W1509" s="249"/>
      <c r="X1509" s="249"/>
      <c r="Y1509" s="249"/>
      <c r="Z1509" s="249"/>
      <c r="AA1509" s="249"/>
      <c r="AB1509" s="198"/>
    </row>
    <row r="1510" spans="1:28" s="220" customFormat="1" ht="12.75">
      <c r="A1510" s="251"/>
      <c r="B1510" s="249"/>
      <c r="C1510" s="249"/>
      <c r="D1510" s="249"/>
      <c r="E1510" s="249"/>
      <c r="F1510" s="143"/>
      <c r="G1510" s="143"/>
      <c r="H1510" s="143"/>
      <c r="I1510" s="143"/>
      <c r="J1510" s="143"/>
      <c r="K1510" s="143"/>
      <c r="L1510" s="143"/>
      <c r="M1510" s="143"/>
      <c r="N1510" s="143"/>
      <c r="O1510" s="143"/>
      <c r="P1510" s="249"/>
      <c r="Q1510" s="249"/>
      <c r="R1510" s="249"/>
      <c r="S1510" s="250"/>
      <c r="T1510" s="249"/>
      <c r="U1510" s="249"/>
      <c r="V1510" s="249"/>
      <c r="W1510" s="249"/>
      <c r="X1510" s="249"/>
      <c r="Y1510" s="249"/>
      <c r="Z1510" s="249"/>
      <c r="AA1510" s="249"/>
      <c r="AB1510" s="198"/>
    </row>
    <row r="1511" spans="1:28" s="220" customFormat="1" ht="12.75">
      <c r="A1511" s="251"/>
      <c r="B1511" s="249"/>
      <c r="C1511" s="249"/>
      <c r="D1511" s="249"/>
      <c r="E1511" s="249"/>
      <c r="F1511" s="143"/>
      <c r="G1511" s="143"/>
      <c r="H1511" s="143"/>
      <c r="I1511" s="143"/>
      <c r="J1511" s="143"/>
      <c r="K1511" s="143"/>
      <c r="L1511" s="143"/>
      <c r="M1511" s="143"/>
      <c r="N1511" s="143"/>
      <c r="O1511" s="143"/>
      <c r="P1511" s="249"/>
      <c r="Q1511" s="249"/>
      <c r="R1511" s="249"/>
      <c r="S1511" s="250"/>
      <c r="T1511" s="249"/>
      <c r="U1511" s="249"/>
      <c r="V1511" s="249"/>
      <c r="W1511" s="249"/>
      <c r="X1511" s="249"/>
      <c r="Y1511" s="249"/>
      <c r="Z1511" s="249"/>
      <c r="AA1511" s="249"/>
      <c r="AB1511" s="198"/>
    </row>
    <row r="1512" spans="1:28" s="220" customFormat="1" ht="12.75">
      <c r="A1512" s="251"/>
      <c r="B1512" s="249"/>
      <c r="C1512" s="249"/>
      <c r="D1512" s="249"/>
      <c r="E1512" s="249"/>
      <c r="F1512" s="143"/>
      <c r="G1512" s="143"/>
      <c r="H1512" s="143"/>
      <c r="I1512" s="143"/>
      <c r="J1512" s="143"/>
      <c r="K1512" s="143"/>
      <c r="L1512" s="143"/>
      <c r="M1512" s="143"/>
      <c r="N1512" s="143"/>
      <c r="O1512" s="143"/>
      <c r="P1512" s="249"/>
      <c r="Q1512" s="249"/>
      <c r="R1512" s="249"/>
      <c r="S1512" s="250"/>
      <c r="T1512" s="249"/>
      <c r="U1512" s="249"/>
      <c r="V1512" s="249"/>
      <c r="W1512" s="249"/>
      <c r="X1512" s="249"/>
      <c r="Y1512" s="249"/>
      <c r="Z1512" s="249"/>
      <c r="AA1512" s="249"/>
      <c r="AB1512" s="198"/>
    </row>
    <row r="1513" spans="1:28" s="220" customFormat="1" ht="12.75">
      <c r="A1513" s="251"/>
      <c r="B1513" s="249"/>
      <c r="C1513" s="249"/>
      <c r="D1513" s="249"/>
      <c r="E1513" s="249"/>
      <c r="F1513" s="143"/>
      <c r="G1513" s="143"/>
      <c r="H1513" s="143"/>
      <c r="I1513" s="143"/>
      <c r="J1513" s="143"/>
      <c r="K1513" s="143"/>
      <c r="L1513" s="143"/>
      <c r="M1513" s="143"/>
      <c r="N1513" s="143"/>
      <c r="O1513" s="143"/>
      <c r="P1513" s="249"/>
      <c r="Q1513" s="249"/>
      <c r="R1513" s="249"/>
      <c r="S1513" s="250"/>
      <c r="T1513" s="249"/>
      <c r="U1513" s="249"/>
      <c r="V1513" s="249"/>
      <c r="W1513" s="249"/>
      <c r="X1513" s="249"/>
      <c r="Y1513" s="249"/>
      <c r="Z1513" s="249"/>
      <c r="AA1513" s="249"/>
      <c r="AB1513" s="198"/>
    </row>
    <row r="1514" spans="1:28" s="220" customFormat="1" ht="12.75">
      <c r="A1514" s="251"/>
      <c r="B1514" s="249"/>
      <c r="C1514" s="249"/>
      <c r="D1514" s="249"/>
      <c r="E1514" s="249"/>
      <c r="F1514" s="143"/>
      <c r="G1514" s="143"/>
      <c r="H1514" s="143"/>
      <c r="I1514" s="143"/>
      <c r="J1514" s="143"/>
      <c r="K1514" s="143"/>
      <c r="L1514" s="143"/>
      <c r="M1514" s="143"/>
      <c r="N1514" s="143"/>
      <c r="O1514" s="143"/>
      <c r="P1514" s="249"/>
      <c r="Q1514" s="249"/>
      <c r="R1514" s="249"/>
      <c r="S1514" s="250"/>
      <c r="T1514" s="249"/>
      <c r="U1514" s="249"/>
      <c r="V1514" s="249"/>
      <c r="W1514" s="249"/>
      <c r="X1514" s="249"/>
      <c r="Y1514" s="249"/>
      <c r="Z1514" s="249"/>
      <c r="AA1514" s="249"/>
      <c r="AB1514" s="198"/>
    </row>
    <row r="1515" spans="1:28" s="220" customFormat="1" ht="12.75">
      <c r="A1515" s="251"/>
      <c r="B1515" s="249"/>
      <c r="C1515" s="249"/>
      <c r="D1515" s="249"/>
      <c r="E1515" s="249"/>
      <c r="F1515" s="143"/>
      <c r="G1515" s="143"/>
      <c r="H1515" s="143"/>
      <c r="I1515" s="143"/>
      <c r="J1515" s="143"/>
      <c r="K1515" s="143"/>
      <c r="L1515" s="143"/>
      <c r="M1515" s="143"/>
      <c r="N1515" s="143"/>
      <c r="O1515" s="143"/>
      <c r="P1515" s="249"/>
      <c r="Q1515" s="249"/>
      <c r="R1515" s="249"/>
      <c r="S1515" s="250"/>
      <c r="T1515" s="249"/>
      <c r="U1515" s="249"/>
      <c r="V1515" s="249"/>
      <c r="W1515" s="249"/>
      <c r="X1515" s="249"/>
      <c r="Y1515" s="249"/>
      <c r="Z1515" s="249"/>
      <c r="AA1515" s="249"/>
      <c r="AB1515" s="198"/>
    </row>
    <row r="1516" spans="1:28" s="220" customFormat="1" ht="12.75">
      <c r="A1516" s="251"/>
      <c r="B1516" s="249"/>
      <c r="C1516" s="249"/>
      <c r="D1516" s="249"/>
      <c r="E1516" s="249"/>
      <c r="F1516" s="143"/>
      <c r="G1516" s="143"/>
      <c r="H1516" s="143"/>
      <c r="I1516" s="143"/>
      <c r="J1516" s="143"/>
      <c r="K1516" s="143"/>
      <c r="L1516" s="143"/>
      <c r="M1516" s="143"/>
      <c r="N1516" s="143"/>
      <c r="O1516" s="143"/>
      <c r="P1516" s="249"/>
      <c r="Q1516" s="249"/>
      <c r="R1516" s="249"/>
      <c r="S1516" s="250"/>
      <c r="T1516" s="249"/>
      <c r="U1516" s="249"/>
      <c r="V1516" s="249"/>
      <c r="W1516" s="249"/>
      <c r="X1516" s="249"/>
      <c r="Y1516" s="249"/>
      <c r="Z1516" s="249"/>
      <c r="AA1516" s="249"/>
      <c r="AB1516" s="198"/>
    </row>
    <row r="1517" spans="1:28" s="220" customFormat="1" ht="12.75">
      <c r="A1517" s="251"/>
      <c r="B1517" s="249"/>
      <c r="C1517" s="249"/>
      <c r="D1517" s="249"/>
      <c r="E1517" s="249"/>
      <c r="F1517" s="143"/>
      <c r="G1517" s="143"/>
      <c r="H1517" s="143"/>
      <c r="I1517" s="143"/>
      <c r="J1517" s="143"/>
      <c r="K1517" s="143"/>
      <c r="L1517" s="143"/>
      <c r="M1517" s="143"/>
      <c r="N1517" s="143"/>
      <c r="O1517" s="143"/>
      <c r="P1517" s="249"/>
      <c r="Q1517" s="249"/>
      <c r="R1517" s="249"/>
      <c r="S1517" s="250"/>
      <c r="T1517" s="249"/>
      <c r="U1517" s="249"/>
      <c r="V1517" s="249"/>
      <c r="W1517" s="249"/>
      <c r="X1517" s="249"/>
      <c r="Y1517" s="249"/>
      <c r="Z1517" s="249"/>
      <c r="AA1517" s="249"/>
      <c r="AB1517" s="198"/>
    </row>
    <row r="1518" spans="1:28" s="220" customFormat="1" ht="12.75">
      <c r="A1518" s="251"/>
      <c r="B1518" s="249"/>
      <c r="C1518" s="249"/>
      <c r="D1518" s="249"/>
      <c r="E1518" s="249"/>
      <c r="F1518" s="143"/>
      <c r="G1518" s="143"/>
      <c r="H1518" s="143"/>
      <c r="I1518" s="143"/>
      <c r="J1518" s="143"/>
      <c r="K1518" s="143"/>
      <c r="L1518" s="143"/>
      <c r="M1518" s="143"/>
      <c r="N1518" s="143"/>
      <c r="O1518" s="143"/>
      <c r="P1518" s="249"/>
      <c r="Q1518" s="249"/>
      <c r="R1518" s="249"/>
      <c r="S1518" s="250"/>
      <c r="T1518" s="249"/>
      <c r="U1518" s="249"/>
      <c r="V1518" s="249"/>
      <c r="W1518" s="249"/>
      <c r="X1518" s="249"/>
      <c r="Y1518" s="249"/>
      <c r="Z1518" s="249"/>
      <c r="AA1518" s="249"/>
      <c r="AB1518" s="198"/>
    </row>
    <row r="1519" spans="1:28" s="220" customFormat="1" ht="12.75">
      <c r="A1519" s="251"/>
      <c r="B1519" s="249"/>
      <c r="C1519" s="249"/>
      <c r="D1519" s="249"/>
      <c r="E1519" s="249"/>
      <c r="F1519" s="143"/>
      <c r="G1519" s="143"/>
      <c r="H1519" s="143"/>
      <c r="I1519" s="143"/>
      <c r="J1519" s="143"/>
      <c r="K1519" s="143"/>
      <c r="L1519" s="143"/>
      <c r="M1519" s="143"/>
      <c r="N1519" s="143"/>
      <c r="O1519" s="143"/>
      <c r="P1519" s="249"/>
      <c r="Q1519" s="249"/>
      <c r="R1519" s="249"/>
      <c r="S1519" s="250"/>
      <c r="T1519" s="249"/>
      <c r="U1519" s="249"/>
      <c r="V1519" s="249"/>
      <c r="W1519" s="249"/>
      <c r="X1519" s="249"/>
      <c r="Y1519" s="249"/>
      <c r="Z1519" s="249"/>
      <c r="AA1519" s="249"/>
      <c r="AB1519" s="198"/>
    </row>
    <row r="1520" spans="1:28" s="220" customFormat="1" ht="12.75">
      <c r="A1520" s="251"/>
      <c r="B1520" s="249"/>
      <c r="C1520" s="249"/>
      <c r="D1520" s="249"/>
      <c r="E1520" s="249"/>
      <c r="F1520" s="143"/>
      <c r="G1520" s="143"/>
      <c r="H1520" s="143"/>
      <c r="I1520" s="143"/>
      <c r="J1520" s="143"/>
      <c r="K1520" s="143"/>
      <c r="L1520" s="143"/>
      <c r="M1520" s="143"/>
      <c r="N1520" s="143"/>
      <c r="O1520" s="143"/>
      <c r="P1520" s="249"/>
      <c r="Q1520" s="249"/>
      <c r="R1520" s="249"/>
      <c r="S1520" s="250"/>
      <c r="T1520" s="249"/>
      <c r="U1520" s="249"/>
      <c r="V1520" s="249"/>
      <c r="W1520" s="249"/>
      <c r="X1520" s="249"/>
      <c r="Y1520" s="249"/>
      <c r="Z1520" s="249"/>
      <c r="AA1520" s="249"/>
      <c r="AB1520" s="198"/>
    </row>
    <row r="1521" spans="1:28" s="220" customFormat="1" ht="12.75">
      <c r="A1521" s="251"/>
      <c r="B1521" s="249"/>
      <c r="C1521" s="249"/>
      <c r="D1521" s="249"/>
      <c r="E1521" s="249"/>
      <c r="F1521" s="143"/>
      <c r="G1521" s="143"/>
      <c r="H1521" s="143"/>
      <c r="I1521" s="143"/>
      <c r="J1521" s="143"/>
      <c r="K1521" s="143"/>
      <c r="L1521" s="143"/>
      <c r="M1521" s="143"/>
      <c r="N1521" s="143"/>
      <c r="O1521" s="143"/>
      <c r="P1521" s="249"/>
      <c r="Q1521" s="249"/>
      <c r="R1521" s="249"/>
      <c r="S1521" s="250"/>
      <c r="T1521" s="249"/>
      <c r="U1521" s="249"/>
      <c r="V1521" s="249"/>
      <c r="W1521" s="249"/>
      <c r="X1521" s="249"/>
      <c r="Y1521" s="249"/>
      <c r="Z1521" s="249"/>
      <c r="AA1521" s="249"/>
      <c r="AB1521" s="198"/>
    </row>
    <row r="1522" spans="1:28" s="220" customFormat="1" ht="12.75">
      <c r="A1522" s="251"/>
      <c r="B1522" s="249"/>
      <c r="C1522" s="249"/>
      <c r="D1522" s="249"/>
      <c r="E1522" s="249"/>
      <c r="F1522" s="143"/>
      <c r="G1522" s="143"/>
      <c r="H1522" s="143"/>
      <c r="I1522" s="143"/>
      <c r="J1522" s="143"/>
      <c r="K1522" s="143"/>
      <c r="L1522" s="143"/>
      <c r="M1522" s="143"/>
      <c r="N1522" s="143"/>
      <c r="O1522" s="143"/>
      <c r="P1522" s="249"/>
      <c r="Q1522" s="249"/>
      <c r="R1522" s="249"/>
      <c r="S1522" s="250"/>
      <c r="T1522" s="249"/>
      <c r="U1522" s="249"/>
      <c r="V1522" s="249"/>
      <c r="W1522" s="249"/>
      <c r="X1522" s="249"/>
      <c r="Y1522" s="249"/>
      <c r="Z1522" s="249"/>
      <c r="AA1522" s="249"/>
      <c r="AB1522" s="198"/>
    </row>
    <row r="1523" spans="1:28" s="220" customFormat="1" ht="12.75">
      <c r="A1523" s="251"/>
      <c r="B1523" s="249"/>
      <c r="C1523" s="249"/>
      <c r="D1523" s="249"/>
      <c r="E1523" s="249"/>
      <c r="F1523" s="143"/>
      <c r="G1523" s="143"/>
      <c r="H1523" s="143"/>
      <c r="I1523" s="143"/>
      <c r="J1523" s="143"/>
      <c r="K1523" s="143"/>
      <c r="L1523" s="143"/>
      <c r="M1523" s="143"/>
      <c r="N1523" s="143"/>
      <c r="O1523" s="143"/>
      <c r="P1523" s="249"/>
      <c r="Q1523" s="249"/>
      <c r="R1523" s="249"/>
      <c r="S1523" s="250"/>
      <c r="T1523" s="249"/>
      <c r="U1523" s="249"/>
      <c r="V1523" s="249"/>
      <c r="W1523" s="249"/>
      <c r="X1523" s="249"/>
      <c r="Y1523" s="249"/>
      <c r="Z1523" s="249"/>
      <c r="AA1523" s="249"/>
      <c r="AB1523" s="198"/>
    </row>
    <row r="1524" spans="1:28" s="220" customFormat="1" ht="12.75">
      <c r="A1524" s="251"/>
      <c r="B1524" s="249"/>
      <c r="C1524" s="249"/>
      <c r="D1524" s="249"/>
      <c r="E1524" s="249"/>
      <c r="F1524" s="143"/>
      <c r="G1524" s="143"/>
      <c r="H1524" s="143"/>
      <c r="I1524" s="143"/>
      <c r="J1524" s="143"/>
      <c r="K1524" s="143"/>
      <c r="L1524" s="143"/>
      <c r="M1524" s="143"/>
      <c r="N1524" s="143"/>
      <c r="O1524" s="143"/>
      <c r="P1524" s="249"/>
      <c r="Q1524" s="249"/>
      <c r="R1524" s="249"/>
      <c r="S1524" s="250"/>
      <c r="T1524" s="249"/>
      <c r="U1524" s="249"/>
      <c r="V1524" s="249"/>
      <c r="W1524" s="249"/>
      <c r="X1524" s="249"/>
      <c r="Y1524" s="249"/>
      <c r="Z1524" s="249"/>
      <c r="AA1524" s="249"/>
      <c r="AB1524" s="198"/>
    </row>
    <row r="1525" spans="1:28" s="220" customFormat="1" ht="12.75">
      <c r="A1525" s="251"/>
      <c r="B1525" s="249"/>
      <c r="C1525" s="249"/>
      <c r="D1525" s="249"/>
      <c r="E1525" s="249"/>
      <c r="F1525" s="143"/>
      <c r="G1525" s="143"/>
      <c r="H1525" s="143"/>
      <c r="I1525" s="143"/>
      <c r="J1525" s="143"/>
      <c r="K1525" s="143"/>
      <c r="L1525" s="143"/>
      <c r="M1525" s="143"/>
      <c r="N1525" s="143"/>
      <c r="O1525" s="143"/>
      <c r="P1525" s="249"/>
      <c r="Q1525" s="249"/>
      <c r="R1525" s="249"/>
      <c r="S1525" s="250"/>
      <c r="T1525" s="249"/>
      <c r="U1525" s="249"/>
      <c r="V1525" s="249"/>
      <c r="W1525" s="249"/>
      <c r="X1525" s="249"/>
      <c r="Y1525" s="249"/>
      <c r="Z1525" s="249"/>
      <c r="AA1525" s="249"/>
      <c r="AB1525" s="198"/>
    </row>
    <row r="1526" spans="1:28" s="220" customFormat="1" ht="12.75">
      <c r="A1526" s="251"/>
      <c r="B1526" s="249"/>
      <c r="C1526" s="249"/>
      <c r="D1526" s="249"/>
      <c r="E1526" s="249"/>
      <c r="F1526" s="143"/>
      <c r="G1526" s="143"/>
      <c r="H1526" s="143"/>
      <c r="I1526" s="143"/>
      <c r="J1526" s="143"/>
      <c r="K1526" s="143"/>
      <c r="L1526" s="143"/>
      <c r="M1526" s="143"/>
      <c r="N1526" s="143"/>
      <c r="O1526" s="143"/>
      <c r="P1526" s="249"/>
      <c r="Q1526" s="249"/>
      <c r="R1526" s="249"/>
      <c r="S1526" s="250"/>
      <c r="T1526" s="249"/>
      <c r="U1526" s="249"/>
      <c r="V1526" s="249"/>
      <c r="W1526" s="249"/>
      <c r="X1526" s="249"/>
      <c r="Y1526" s="249"/>
      <c r="Z1526" s="249"/>
      <c r="AA1526" s="249"/>
      <c r="AB1526" s="198"/>
    </row>
    <row r="1527" spans="1:28" s="220" customFormat="1" ht="12.75">
      <c r="A1527" s="251"/>
      <c r="B1527" s="249"/>
      <c r="C1527" s="249"/>
      <c r="D1527" s="249"/>
      <c r="E1527" s="249"/>
      <c r="F1527" s="143"/>
      <c r="G1527" s="143"/>
      <c r="H1527" s="143"/>
      <c r="I1527" s="143"/>
      <c r="J1527" s="143"/>
      <c r="K1527" s="143"/>
      <c r="L1527" s="143"/>
      <c r="M1527" s="143"/>
      <c r="N1527" s="143"/>
      <c r="O1527" s="143"/>
      <c r="P1527" s="249"/>
      <c r="Q1527" s="249"/>
      <c r="R1527" s="249"/>
      <c r="S1527" s="250"/>
      <c r="T1527" s="249"/>
      <c r="U1527" s="249"/>
      <c r="V1527" s="249"/>
      <c r="W1527" s="249"/>
      <c r="X1527" s="249"/>
      <c r="Y1527" s="249"/>
      <c r="Z1527" s="249"/>
      <c r="AA1527" s="249"/>
      <c r="AB1527" s="198"/>
    </row>
    <row r="1528" spans="1:28" s="220" customFormat="1" ht="12.75">
      <c r="A1528" s="251"/>
      <c r="B1528" s="249"/>
      <c r="C1528" s="249"/>
      <c r="D1528" s="249"/>
      <c r="E1528" s="249"/>
      <c r="F1528" s="143"/>
      <c r="G1528" s="143"/>
      <c r="H1528" s="143"/>
      <c r="I1528" s="143"/>
      <c r="J1528" s="143"/>
      <c r="K1528" s="143"/>
      <c r="L1528" s="143"/>
      <c r="M1528" s="143"/>
      <c r="N1528" s="143"/>
      <c r="O1528" s="143"/>
      <c r="P1528" s="249"/>
      <c r="Q1528" s="249"/>
      <c r="R1528" s="249"/>
      <c r="S1528" s="250"/>
      <c r="T1528" s="249"/>
      <c r="U1528" s="249"/>
      <c r="V1528" s="249"/>
      <c r="W1528" s="249"/>
      <c r="X1528" s="249"/>
      <c r="Y1528" s="249"/>
      <c r="Z1528" s="249"/>
      <c r="AA1528" s="249"/>
      <c r="AB1528" s="198"/>
    </row>
    <row r="1529" spans="1:28" s="220" customFormat="1" ht="12.75">
      <c r="A1529" s="251"/>
      <c r="B1529" s="249"/>
      <c r="C1529" s="249"/>
      <c r="D1529" s="249"/>
      <c r="E1529" s="249"/>
      <c r="F1529" s="143"/>
      <c r="G1529" s="143"/>
      <c r="H1529" s="143"/>
      <c r="I1529" s="143"/>
      <c r="J1529" s="143"/>
      <c r="K1529" s="143"/>
      <c r="L1529" s="143"/>
      <c r="M1529" s="143"/>
      <c r="N1529" s="143"/>
      <c r="O1529" s="143"/>
      <c r="P1529" s="249"/>
      <c r="Q1529" s="249"/>
      <c r="R1529" s="249"/>
      <c r="S1529" s="250"/>
      <c r="T1529" s="249"/>
      <c r="U1529" s="249"/>
      <c r="V1529" s="249"/>
      <c r="W1529" s="249"/>
      <c r="X1529" s="249"/>
      <c r="Y1529" s="249"/>
      <c r="Z1529" s="249"/>
      <c r="AA1529" s="249"/>
      <c r="AB1529" s="198"/>
    </row>
    <row r="1530" spans="1:28" s="220" customFormat="1" ht="12.75">
      <c r="A1530" s="251"/>
      <c r="B1530" s="249"/>
      <c r="C1530" s="249"/>
      <c r="D1530" s="249"/>
      <c r="E1530" s="249"/>
      <c r="F1530" s="143"/>
      <c r="G1530" s="143"/>
      <c r="H1530" s="143"/>
      <c r="I1530" s="143"/>
      <c r="J1530" s="143"/>
      <c r="K1530" s="143"/>
      <c r="L1530" s="143"/>
      <c r="M1530" s="143"/>
      <c r="N1530" s="143"/>
      <c r="O1530" s="143"/>
      <c r="P1530" s="249"/>
      <c r="Q1530" s="249"/>
      <c r="R1530" s="249"/>
      <c r="S1530" s="250"/>
      <c r="T1530" s="249"/>
      <c r="U1530" s="249"/>
      <c r="V1530" s="249"/>
      <c r="W1530" s="249"/>
      <c r="X1530" s="249"/>
      <c r="Y1530" s="249"/>
      <c r="Z1530" s="249"/>
      <c r="AA1530" s="249"/>
      <c r="AB1530" s="198"/>
    </row>
    <row r="1531" spans="1:28" s="220" customFormat="1" ht="12.75">
      <c r="A1531" s="251"/>
      <c r="B1531" s="249"/>
      <c r="C1531" s="249"/>
      <c r="D1531" s="249"/>
      <c r="E1531" s="249"/>
      <c r="F1531" s="143"/>
      <c r="G1531" s="143"/>
      <c r="H1531" s="143"/>
      <c r="I1531" s="143"/>
      <c r="J1531" s="143"/>
      <c r="K1531" s="143"/>
      <c r="L1531" s="143"/>
      <c r="M1531" s="143"/>
      <c r="N1531" s="143"/>
      <c r="O1531" s="143"/>
      <c r="P1531" s="249"/>
      <c r="Q1531" s="249"/>
      <c r="R1531" s="249"/>
      <c r="S1531" s="250"/>
      <c r="T1531" s="249"/>
      <c r="U1531" s="249"/>
      <c r="V1531" s="249"/>
      <c r="W1531" s="249"/>
      <c r="X1531" s="249"/>
      <c r="Y1531" s="249"/>
      <c r="Z1531" s="249"/>
      <c r="AA1531" s="249"/>
      <c r="AB1531" s="198"/>
    </row>
    <row r="1532" spans="1:28" s="220" customFormat="1" ht="12.75">
      <c r="A1532" s="251"/>
      <c r="B1532" s="249"/>
      <c r="C1532" s="249"/>
      <c r="D1532" s="249"/>
      <c r="E1532" s="249"/>
      <c r="F1532" s="143"/>
      <c r="G1532" s="143"/>
      <c r="H1532" s="143"/>
      <c r="I1532" s="143"/>
      <c r="J1532" s="143"/>
      <c r="K1532" s="143"/>
      <c r="L1532" s="143"/>
      <c r="M1532" s="143"/>
      <c r="N1532" s="143"/>
      <c r="O1532" s="143"/>
      <c r="P1532" s="249"/>
      <c r="Q1532" s="249"/>
      <c r="R1532" s="249"/>
      <c r="S1532" s="250"/>
      <c r="T1532" s="249"/>
      <c r="U1532" s="249"/>
      <c r="V1532" s="249"/>
      <c r="W1532" s="249"/>
      <c r="X1532" s="249"/>
      <c r="Y1532" s="249"/>
      <c r="Z1532" s="249"/>
      <c r="AA1532" s="249"/>
      <c r="AB1532" s="198"/>
    </row>
    <row r="1533" spans="1:28" s="220" customFormat="1" ht="12.75">
      <c r="A1533" s="251"/>
      <c r="B1533" s="249"/>
      <c r="C1533" s="249"/>
      <c r="D1533" s="249"/>
      <c r="E1533" s="249"/>
      <c r="F1533" s="143"/>
      <c r="G1533" s="143"/>
      <c r="H1533" s="143"/>
      <c r="I1533" s="143"/>
      <c r="J1533" s="143"/>
      <c r="K1533" s="143"/>
      <c r="L1533" s="143"/>
      <c r="M1533" s="143"/>
      <c r="N1533" s="143"/>
      <c r="O1533" s="143"/>
      <c r="P1533" s="249"/>
      <c r="Q1533" s="249"/>
      <c r="R1533" s="249"/>
      <c r="S1533" s="250"/>
      <c r="T1533" s="249"/>
      <c r="U1533" s="249"/>
      <c r="V1533" s="249"/>
      <c r="W1533" s="249"/>
      <c r="X1533" s="249"/>
      <c r="Y1533" s="249"/>
      <c r="Z1533" s="249"/>
      <c r="AA1533" s="249"/>
      <c r="AB1533" s="198"/>
    </row>
    <row r="1534" spans="1:28" s="220" customFormat="1" ht="12.75">
      <c r="A1534" s="251"/>
      <c r="B1534" s="249"/>
      <c r="C1534" s="249"/>
      <c r="D1534" s="249"/>
      <c r="E1534" s="249"/>
      <c r="F1534" s="143"/>
      <c r="G1534" s="143"/>
      <c r="H1534" s="143"/>
      <c r="I1534" s="143"/>
      <c r="J1534" s="143"/>
      <c r="K1534" s="143"/>
      <c r="L1534" s="143"/>
      <c r="M1534" s="143"/>
      <c r="N1534" s="143"/>
      <c r="O1534" s="143"/>
      <c r="P1534" s="249"/>
      <c r="Q1534" s="249"/>
      <c r="R1534" s="249"/>
      <c r="S1534" s="250"/>
      <c r="T1534" s="249"/>
      <c r="U1534" s="249"/>
      <c r="V1534" s="249"/>
      <c r="W1534" s="249"/>
      <c r="X1534" s="249"/>
      <c r="Y1534" s="249"/>
      <c r="Z1534" s="249"/>
      <c r="AA1534" s="249"/>
      <c r="AB1534" s="198"/>
    </row>
    <row r="1535" spans="1:28" s="220" customFormat="1" ht="12.75">
      <c r="A1535" s="251"/>
      <c r="B1535" s="249"/>
      <c r="C1535" s="249"/>
      <c r="D1535" s="249"/>
      <c r="E1535" s="249"/>
      <c r="F1535" s="143"/>
      <c r="G1535" s="143"/>
      <c r="H1535" s="143"/>
      <c r="I1535" s="143"/>
      <c r="J1535" s="143"/>
      <c r="K1535" s="143"/>
      <c r="L1535" s="143"/>
      <c r="M1535" s="143"/>
      <c r="N1535" s="143"/>
      <c r="O1535" s="143"/>
      <c r="P1535" s="249"/>
      <c r="Q1535" s="249"/>
      <c r="R1535" s="249"/>
      <c r="S1535" s="250"/>
      <c r="T1535" s="249"/>
      <c r="U1535" s="249"/>
      <c r="V1535" s="249"/>
      <c r="W1535" s="249"/>
      <c r="X1535" s="249"/>
      <c r="Y1535" s="249"/>
      <c r="Z1535" s="249"/>
      <c r="AA1535" s="249"/>
      <c r="AB1535" s="198"/>
    </row>
    <row r="1536" spans="1:28" s="220" customFormat="1" ht="12.75">
      <c r="A1536" s="251"/>
      <c r="B1536" s="249"/>
      <c r="C1536" s="249"/>
      <c r="D1536" s="249"/>
      <c r="E1536" s="249"/>
      <c r="F1536" s="143"/>
      <c r="G1536" s="143"/>
      <c r="H1536" s="143"/>
      <c r="I1536" s="143"/>
      <c r="J1536" s="143"/>
      <c r="K1536" s="143"/>
      <c r="L1536" s="143"/>
      <c r="M1536" s="143"/>
      <c r="N1536" s="143"/>
      <c r="O1536" s="143"/>
      <c r="P1536" s="249"/>
      <c r="Q1536" s="249"/>
      <c r="R1536" s="249"/>
      <c r="S1536" s="250"/>
      <c r="T1536" s="249"/>
      <c r="U1536" s="249"/>
      <c r="V1536" s="249"/>
      <c r="W1536" s="249"/>
      <c r="X1536" s="249"/>
      <c r="Y1536" s="249"/>
      <c r="Z1536" s="249"/>
      <c r="AA1536" s="249"/>
      <c r="AB1536" s="198"/>
    </row>
    <row r="1537" spans="1:28" s="220" customFormat="1" ht="12.75">
      <c r="A1537" s="251"/>
      <c r="B1537" s="249"/>
      <c r="C1537" s="249"/>
      <c r="D1537" s="249"/>
      <c r="E1537" s="249"/>
      <c r="F1537" s="143"/>
      <c r="G1537" s="143"/>
      <c r="H1537" s="143"/>
      <c r="I1537" s="143"/>
      <c r="J1537" s="143"/>
      <c r="K1537" s="143"/>
      <c r="L1537" s="143"/>
      <c r="M1537" s="143"/>
      <c r="N1537" s="143"/>
      <c r="O1537" s="143"/>
      <c r="P1537" s="249"/>
      <c r="Q1537" s="249"/>
      <c r="R1537" s="249"/>
      <c r="S1537" s="250"/>
      <c r="T1537" s="249"/>
      <c r="U1537" s="249"/>
      <c r="V1537" s="249"/>
      <c r="W1537" s="249"/>
      <c r="X1537" s="249"/>
      <c r="Y1537" s="249"/>
      <c r="Z1537" s="249"/>
      <c r="AA1537" s="249"/>
      <c r="AB1537" s="198"/>
    </row>
    <row r="1538" spans="1:28" s="220" customFormat="1" ht="12.75">
      <c r="A1538" s="251"/>
      <c r="B1538" s="249"/>
      <c r="C1538" s="249"/>
      <c r="D1538" s="249"/>
      <c r="E1538" s="249"/>
      <c r="F1538" s="143"/>
      <c r="G1538" s="143"/>
      <c r="H1538" s="143"/>
      <c r="I1538" s="143"/>
      <c r="J1538" s="143"/>
      <c r="K1538" s="143"/>
      <c r="L1538" s="143"/>
      <c r="M1538" s="143"/>
      <c r="N1538" s="143"/>
      <c r="O1538" s="143"/>
      <c r="P1538" s="249"/>
      <c r="Q1538" s="249"/>
      <c r="R1538" s="249"/>
      <c r="S1538" s="250"/>
      <c r="T1538" s="249"/>
      <c r="U1538" s="249"/>
      <c r="V1538" s="249"/>
      <c r="W1538" s="249"/>
      <c r="X1538" s="249"/>
      <c r="Y1538" s="249"/>
      <c r="Z1538" s="249"/>
      <c r="AA1538" s="249"/>
      <c r="AB1538" s="198"/>
    </row>
    <row r="1539" spans="1:28" s="220" customFormat="1" ht="12.75">
      <c r="A1539" s="251"/>
      <c r="B1539" s="249"/>
      <c r="C1539" s="249"/>
      <c r="D1539" s="249"/>
      <c r="E1539" s="249"/>
      <c r="F1539" s="143"/>
      <c r="G1539" s="143"/>
      <c r="H1539" s="143"/>
      <c r="I1539" s="143"/>
      <c r="J1539" s="143"/>
      <c r="K1539" s="143"/>
      <c r="L1539" s="143"/>
      <c r="M1539" s="143"/>
      <c r="N1539" s="143"/>
      <c r="O1539" s="143"/>
      <c r="P1539" s="249"/>
      <c r="Q1539" s="249"/>
      <c r="R1539" s="249"/>
      <c r="S1539" s="250"/>
      <c r="T1539" s="249"/>
      <c r="U1539" s="249"/>
      <c r="V1539" s="249"/>
      <c r="W1539" s="249"/>
      <c r="X1539" s="249"/>
      <c r="Y1539" s="249"/>
      <c r="Z1539" s="249"/>
      <c r="AA1539" s="249"/>
      <c r="AB1539" s="198"/>
    </row>
    <row r="1540" spans="1:28" s="220" customFormat="1" ht="12.75">
      <c r="A1540" s="251"/>
      <c r="B1540" s="249"/>
      <c r="C1540" s="249"/>
      <c r="D1540" s="249"/>
      <c r="E1540" s="249"/>
      <c r="F1540" s="143"/>
      <c r="G1540" s="143"/>
      <c r="H1540" s="143"/>
      <c r="I1540" s="143"/>
      <c r="J1540" s="143"/>
      <c r="K1540" s="143"/>
      <c r="L1540" s="143"/>
      <c r="M1540" s="143"/>
      <c r="N1540" s="143"/>
      <c r="O1540" s="143"/>
      <c r="P1540" s="249"/>
      <c r="Q1540" s="249"/>
      <c r="R1540" s="249"/>
      <c r="S1540" s="250"/>
      <c r="T1540" s="249"/>
      <c r="U1540" s="249"/>
      <c r="V1540" s="249"/>
      <c r="W1540" s="249"/>
      <c r="X1540" s="249"/>
      <c r="Y1540" s="249"/>
      <c r="Z1540" s="249"/>
      <c r="AA1540" s="249"/>
      <c r="AB1540" s="198"/>
    </row>
    <row r="1541" spans="1:28" s="220" customFormat="1" ht="12.75">
      <c r="A1541" s="251"/>
      <c r="B1541" s="249"/>
      <c r="C1541" s="249"/>
      <c r="D1541" s="249"/>
      <c r="E1541" s="249"/>
      <c r="F1541" s="143"/>
      <c r="G1541" s="143"/>
      <c r="H1541" s="143"/>
      <c r="I1541" s="143"/>
      <c r="J1541" s="143"/>
      <c r="K1541" s="143"/>
      <c r="L1541" s="143"/>
      <c r="M1541" s="143"/>
      <c r="N1541" s="143"/>
      <c r="O1541" s="143"/>
      <c r="P1541" s="249"/>
      <c r="Q1541" s="249"/>
      <c r="R1541" s="249"/>
      <c r="S1541" s="250"/>
      <c r="T1541" s="249"/>
      <c r="U1541" s="249"/>
      <c r="V1541" s="249"/>
      <c r="W1541" s="249"/>
      <c r="X1541" s="249"/>
      <c r="Y1541" s="249"/>
      <c r="Z1541" s="249"/>
      <c r="AA1541" s="249"/>
      <c r="AB1541" s="198"/>
    </row>
    <row r="1542" spans="1:28" s="220" customFormat="1" ht="12.75">
      <c r="A1542" s="251"/>
      <c r="B1542" s="249"/>
      <c r="C1542" s="249"/>
      <c r="D1542" s="249"/>
      <c r="E1542" s="249"/>
      <c r="F1542" s="143"/>
      <c r="G1542" s="143"/>
      <c r="H1542" s="143"/>
      <c r="I1542" s="143"/>
      <c r="J1542" s="143"/>
      <c r="K1542" s="143"/>
      <c r="L1542" s="143"/>
      <c r="M1542" s="143"/>
      <c r="N1542" s="143"/>
      <c r="O1542" s="143"/>
      <c r="P1542" s="249"/>
      <c r="Q1542" s="249"/>
      <c r="R1542" s="249"/>
      <c r="S1542" s="250"/>
      <c r="T1542" s="249"/>
      <c r="U1542" s="249"/>
      <c r="V1542" s="249"/>
      <c r="W1542" s="249"/>
      <c r="X1542" s="249"/>
      <c r="Y1542" s="249"/>
      <c r="Z1542" s="249"/>
      <c r="AA1542" s="249"/>
      <c r="AB1542" s="198"/>
    </row>
    <row r="1543" spans="1:28" s="220" customFormat="1" ht="12.75">
      <c r="A1543" s="251"/>
      <c r="B1543" s="249"/>
      <c r="C1543" s="249"/>
      <c r="D1543" s="249"/>
      <c r="E1543" s="249"/>
      <c r="F1543" s="143"/>
      <c r="G1543" s="143"/>
      <c r="H1543" s="143"/>
      <c r="I1543" s="143"/>
      <c r="J1543" s="143"/>
      <c r="K1543" s="143"/>
      <c r="L1543" s="143"/>
      <c r="M1543" s="143"/>
      <c r="N1543" s="143"/>
      <c r="O1543" s="143"/>
      <c r="P1543" s="249"/>
      <c r="Q1543" s="249"/>
      <c r="R1543" s="249"/>
      <c r="S1543" s="250"/>
      <c r="T1543" s="249"/>
      <c r="U1543" s="249"/>
      <c r="V1543" s="249"/>
      <c r="W1543" s="249"/>
      <c r="X1543" s="249"/>
      <c r="Y1543" s="249"/>
      <c r="Z1543" s="249"/>
      <c r="AA1543" s="249"/>
      <c r="AB1543" s="198"/>
    </row>
    <row r="1544" spans="1:28" s="220" customFormat="1" ht="12.75">
      <c r="A1544" s="251"/>
      <c r="B1544" s="249"/>
      <c r="C1544" s="249"/>
      <c r="D1544" s="249"/>
      <c r="E1544" s="249"/>
      <c r="F1544" s="143"/>
      <c r="G1544" s="143"/>
      <c r="H1544" s="143"/>
      <c r="I1544" s="143"/>
      <c r="J1544" s="143"/>
      <c r="K1544" s="143"/>
      <c r="L1544" s="143"/>
      <c r="M1544" s="143"/>
      <c r="N1544" s="143"/>
      <c r="O1544" s="143"/>
      <c r="P1544" s="249"/>
      <c r="Q1544" s="249"/>
      <c r="R1544" s="249"/>
      <c r="S1544" s="250"/>
      <c r="T1544" s="249"/>
      <c r="U1544" s="249"/>
      <c r="V1544" s="249"/>
      <c r="W1544" s="249"/>
      <c r="X1544" s="249"/>
      <c r="Y1544" s="249"/>
      <c r="Z1544" s="249"/>
      <c r="AA1544" s="249"/>
      <c r="AB1544" s="198"/>
    </row>
    <row r="1545" spans="1:28" s="220" customFormat="1" ht="12.75">
      <c r="A1545" s="251"/>
      <c r="B1545" s="249"/>
      <c r="C1545" s="249"/>
      <c r="D1545" s="249"/>
      <c r="E1545" s="249"/>
      <c r="F1545" s="143"/>
      <c r="G1545" s="143"/>
      <c r="H1545" s="143"/>
      <c r="I1545" s="143"/>
      <c r="J1545" s="143"/>
      <c r="K1545" s="143"/>
      <c r="L1545" s="143"/>
      <c r="M1545" s="143"/>
      <c r="N1545" s="143"/>
      <c r="O1545" s="143"/>
      <c r="P1545" s="249"/>
      <c r="Q1545" s="249"/>
      <c r="R1545" s="249"/>
      <c r="S1545" s="250"/>
      <c r="T1545" s="249"/>
      <c r="U1545" s="249"/>
      <c r="V1545" s="249"/>
      <c r="W1545" s="249"/>
      <c r="X1545" s="249"/>
      <c r="Y1545" s="249"/>
      <c r="Z1545" s="249"/>
      <c r="AA1545" s="249"/>
      <c r="AB1545" s="198"/>
    </row>
    <row r="1546" spans="1:28" s="220" customFormat="1" ht="12.75">
      <c r="A1546" s="251"/>
      <c r="B1546" s="249"/>
      <c r="C1546" s="249"/>
      <c r="D1546" s="249"/>
      <c r="E1546" s="249"/>
      <c r="F1546" s="143"/>
      <c r="G1546" s="143"/>
      <c r="H1546" s="143"/>
      <c r="I1546" s="143"/>
      <c r="J1546" s="143"/>
      <c r="K1546" s="143"/>
      <c r="L1546" s="143"/>
      <c r="M1546" s="143"/>
      <c r="N1546" s="143"/>
      <c r="O1546" s="143"/>
      <c r="P1546" s="249"/>
      <c r="Q1546" s="249"/>
      <c r="R1546" s="249"/>
      <c r="S1546" s="250"/>
      <c r="T1546" s="249"/>
      <c r="U1546" s="249"/>
      <c r="V1546" s="249"/>
      <c r="W1546" s="249"/>
      <c r="X1546" s="249"/>
      <c r="Y1546" s="249"/>
      <c r="Z1546" s="249"/>
      <c r="AA1546" s="249"/>
      <c r="AB1546" s="198"/>
    </row>
    <row r="1547" spans="1:28" s="220" customFormat="1" ht="12.75">
      <c r="A1547" s="251"/>
      <c r="B1547" s="249"/>
      <c r="C1547" s="249"/>
      <c r="D1547" s="249"/>
      <c r="E1547" s="249"/>
      <c r="F1547" s="143"/>
      <c r="G1547" s="143"/>
      <c r="H1547" s="143"/>
      <c r="I1547" s="143"/>
      <c r="J1547" s="143"/>
      <c r="K1547" s="143"/>
      <c r="L1547" s="143"/>
      <c r="M1547" s="143"/>
      <c r="N1547" s="143"/>
      <c r="O1547" s="143"/>
      <c r="P1547" s="249"/>
      <c r="Q1547" s="249"/>
      <c r="R1547" s="249"/>
      <c r="S1547" s="250"/>
      <c r="T1547" s="249"/>
      <c r="U1547" s="249"/>
      <c r="V1547" s="249"/>
      <c r="W1547" s="249"/>
      <c r="X1547" s="249"/>
      <c r="Y1547" s="249"/>
      <c r="Z1547" s="249"/>
      <c r="AA1547" s="249"/>
      <c r="AB1547" s="198"/>
    </row>
  </sheetData>
  <sheetProtection formatCells="0" formatColumns="0" formatRows="0" insertColumns="0" insertRows="0" insertHyperlinks="0" deleteColumns="0" deleteRows="0" sort="0" autoFilter="0" pivotTables="0"/>
  <mergeCells count="37">
    <mergeCell ref="A43:D43"/>
    <mergeCell ref="A44:D44"/>
    <mergeCell ref="S43:U43"/>
    <mergeCell ref="S44:U44"/>
    <mergeCell ref="G44:I44"/>
    <mergeCell ref="L43:O43"/>
    <mergeCell ref="L44:O44"/>
    <mergeCell ref="AA13:AA14"/>
    <mergeCell ref="U13:U14"/>
    <mergeCell ref="V13:V14"/>
    <mergeCell ref="W13:W14"/>
    <mergeCell ref="X13:X14"/>
    <mergeCell ref="A1:E1"/>
    <mergeCell ref="A2:E2"/>
    <mergeCell ref="A3:E3"/>
    <mergeCell ref="A4:E4"/>
    <mergeCell ref="A10:AA10"/>
    <mergeCell ref="N13:N14"/>
    <mergeCell ref="P6:T6"/>
    <mergeCell ref="Q13:Q14"/>
    <mergeCell ref="Y13:Y14"/>
    <mergeCell ref="Z13:Z14"/>
    <mergeCell ref="O13:O14"/>
    <mergeCell ref="P13:P14"/>
    <mergeCell ref="R13:R14"/>
    <mergeCell ref="S13:S14"/>
    <mergeCell ref="T13:T14"/>
    <mergeCell ref="F13:G13"/>
    <mergeCell ref="I13:I14"/>
    <mergeCell ref="J13:J14"/>
    <mergeCell ref="K13:L13"/>
    <mergeCell ref="M13:M14"/>
    <mergeCell ref="A13:A14"/>
    <mergeCell ref="B13:B14"/>
    <mergeCell ref="C13:C14"/>
    <mergeCell ref="D13:D14"/>
    <mergeCell ref="E13:E14"/>
  </mergeCells>
  <dataValidations disablePrompts="1" count="25">
    <dataValidation allowBlank="1" showInputMessage="1" showErrorMessage="1" prompt="Fecha en que el Congreso Estatal autoriza al ENTE PÚBLICO A CONTRAER DEUDA." sqref="Z13:Z14" xr:uid="{00000000-0002-0000-0F00-000000000000}"/>
    <dataValidation allowBlank="1" showInputMessage="1" showErrorMessage="1" prompt="Indicar si se trata de un &quot;Contrato Nuevo&quot;, &quot;Contrato Existente&quot; o &quot;Reestructuración&quot;." sqref="AA13:AA14" xr:uid="{00000000-0002-0000-0F00-000001000000}"/>
    <dataValidation allowBlank="1" showInputMessage="1" showErrorMessage="1" prompt="Documento donde el Congreso Estatal autoriza al ENTE PÚBLICO A CONTRAER DEUDA." sqref="Y13:Y14" xr:uid="{00000000-0002-0000-0F00-000002000000}"/>
    <dataValidation allowBlank="1" showInputMessage="1" showErrorMessage="1" prompt="Especificar la fuente del ingreso con el que se cubrirá el financiamiento." sqref="X13:X14" xr:uid="{00000000-0002-0000-0F00-000003000000}"/>
    <dataValidation allowBlank="1" showInputMessage="1" showErrorMessage="1" prompt="Documento que garantiza el compromiso de pagar la obligación. Ej. Participaciones, etc." sqref="W13:W14" xr:uid="{00000000-0002-0000-0F00-000004000000}"/>
    <dataValidation allowBlank="1" showInputMessage="1" showErrorMessage="1" prompt="Por lo regular el Gobierno del Estado, es el Aval de los Municipios." sqref="V13:V14" xr:uid="{00000000-0002-0000-0F00-000005000000}"/>
    <dataValidation allowBlank="1" showInputMessage="1" showErrorMessage="1" prompt="Ampliación en su caso, de la &quot;FECHA DE VENCIMIENTO&quot;." sqref="U13:U14" xr:uid="{00000000-0002-0000-0F00-000006000000}"/>
    <dataValidation allowBlank="1" showInputMessage="1" showErrorMessage="1" prompt="De acuerdo a la Ley de Deuda Pública; la Deuda debe ser registrada en el &quot;Registro Estatal de Deuda Pública&quot;." sqref="T13:T14" xr:uid="{00000000-0002-0000-0F00-000007000000}"/>
    <dataValidation allowBlank="1" showInputMessage="1" showErrorMessage="1" prompt="Fecha originalmente pactada en el contrato, en la que se presume debe quedar cubierto el pago total del crédito otorgado." sqref="S13:S14" xr:uid="{00000000-0002-0000-0F00-000008000000}"/>
    <dataValidation allowBlank="1" showInputMessage="1" showErrorMessage="1" prompt="Fecha al momento del otorgamiento del crédito y se plasma en el contrato." sqref="R13:R14" xr:uid="{00000000-0002-0000-0F00-000009000000}"/>
    <dataValidation allowBlank="1" showInputMessage="1" showErrorMessage="1" prompt="Número de pagos efectuados durante el periodo que se está reportando." sqref="Q13:Q14" xr:uid="{00000000-0002-0000-0F00-00000A000000}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13:P14" xr:uid="{00000000-0002-0000-0F00-00000B000000}"/>
    <dataValidation allowBlank="1" showInputMessage="1" showErrorMessage="1" prompt="Monto del Capital (PRÉSTAMO O FINANCIAMIENTO) pagado en el periodo, sin intereses." sqref="O13:O14" xr:uid="{00000000-0002-0000-0F00-00000C000000}"/>
    <dataValidation allowBlank="1" showInputMessage="1" showErrorMessage="1" prompt="Costo financiero del pago correspondiente al periodo que se está reportando." sqref="N13:N14" xr:uid="{00000000-0002-0000-0F00-00000D000000}"/>
    <dataValidation allowBlank="1" showInputMessage="1" showErrorMessage="1" prompt="Costo financiero del pago desde la fecha de su contratación hasta la fecha del reporte." sqref="M13:M14" xr:uid="{00000000-0002-0000-0F00-00000E000000}"/>
    <dataValidation allowBlank="1" showInputMessage="1" showErrorMessage="1" prompt="Monto del Capital (PRÉSTAMO O FINANCIAMIENTO) pagado, desde la fecha de su contratación hasta la fecha del reporte (acumulado), sin intereses." sqref="K13:L13" xr:uid="{00000000-0002-0000-0F00-00000F000000}"/>
    <dataValidation allowBlank="1" showInputMessage="1" showErrorMessage="1" prompt="Intereses pactados durante la vigencia del contrato." sqref="J13:J14" xr:uid="{00000000-0002-0000-0F00-000010000000}"/>
    <dataValidation allowBlank="1" showInputMessage="1" showErrorMessage="1" prompt="Saldo por pagar actualizado." sqref="I13:I14" xr:uid="{00000000-0002-0000-0F00-000011000000}"/>
    <dataValidation allowBlank="1" showInputMessage="1" showErrorMessage="1" prompt="Monto del financiamiento que efectivamente se ha utilizado." sqref="H13" xr:uid="{00000000-0002-0000-0F00-000012000000}"/>
    <dataValidation allowBlank="1" showInputMessage="1" showErrorMessage="1" prompt="Monto del Capital (PRÉSTAMO O FINANCIAMIENTO) contratado. " sqref="F13:G13" xr:uid="{00000000-0002-0000-0F00-000013000000}"/>
    <dataValidation allowBlank="1" showInputMessage="1" showErrorMessage="1" prompt="Instrumento financiero, mediante el cual se contrata y se obliga el pago del crédito: Emisión de bonos, pagarés, cetes, etc." sqref="E13:E14" xr:uid="{00000000-0002-0000-0F00-000014000000}"/>
    <dataValidation allowBlank="1" showInputMessage="1" showErrorMessage="1" prompt="El registro numérico con que el ACREEDOR registra el contrato." sqref="D13:D14" xr:uid="{00000000-0002-0000-0F00-000015000000}"/>
    <dataValidation allowBlank="1" showInputMessage="1" showErrorMessage="1" prompt="Entidad Financiera que otorga el crédito o financiamiento al Municipio, Ejecutivo Estatal, etc." sqref="C13:C14" xr:uid="{00000000-0002-0000-0F00-000016000000}"/>
    <dataValidation allowBlank="1" showInputMessage="1" showErrorMessage="1" prompt="Obra, bien o servicio por el cual se contrató el crédito." sqref="B13:B14" xr:uid="{00000000-0002-0000-0F00-000017000000}"/>
    <dataValidation allowBlank="1" showInputMessage="1" showErrorMessage="1" prompt="Corresponde al número consecutivo que la entidad le asigne para enumerar las deudas." sqref="A13:A14" xr:uid="{00000000-0002-0000-0F00-000018000000}"/>
  </dataValidations>
  <pageMargins left="0.70866141732283472" right="0.70866141732283472" top="0.74803149606299213" bottom="0.74803149606299213" header="0.31496062992125984" footer="0.31496062992125984"/>
  <pageSetup paperSize="5" scale="5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M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21.5703125" style="2" customWidth="1"/>
    <col min="2" max="2" width="22.5703125" style="2" customWidth="1"/>
    <col min="3" max="3" width="29.7109375" style="24" customWidth="1"/>
    <col min="4" max="4" width="17.42578125" style="24" customWidth="1"/>
    <col min="5" max="5" width="23.7109375" style="24" customWidth="1"/>
    <col min="6" max="6" width="12.5703125" style="2" customWidth="1"/>
    <col min="7" max="7" width="24.42578125" style="2" customWidth="1"/>
    <col min="8" max="16384" width="11.42578125" style="2"/>
  </cols>
  <sheetData>
    <row r="1" spans="1:13" s="151" customFormat="1" ht="12.75">
      <c r="A1" s="485" t="s">
        <v>53</v>
      </c>
      <c r="B1" s="486"/>
      <c r="C1" s="486"/>
      <c r="D1" s="486"/>
      <c r="E1" s="486"/>
      <c r="F1" s="486"/>
      <c r="G1" s="487"/>
      <c r="H1" s="473"/>
      <c r="I1" s="473"/>
      <c r="J1" s="473"/>
      <c r="K1" s="473"/>
      <c r="L1" s="473"/>
      <c r="M1" s="473"/>
    </row>
    <row r="2" spans="1:13" s="198" customFormat="1" ht="11.25" customHeight="1">
      <c r="A2" s="488" t="s">
        <v>37</v>
      </c>
      <c r="B2" s="489"/>
      <c r="C2" s="489"/>
      <c r="D2" s="489"/>
      <c r="E2" s="489"/>
      <c r="F2" s="489"/>
      <c r="G2" s="490"/>
    </row>
    <row r="3" spans="1:13" s="198" customFormat="1" ht="11.25" customHeight="1">
      <c r="A3" s="488" t="s">
        <v>964</v>
      </c>
      <c r="B3" s="489"/>
      <c r="C3" s="489"/>
      <c r="D3" s="489"/>
      <c r="E3" s="489"/>
      <c r="F3" s="489"/>
      <c r="G3" s="490"/>
    </row>
    <row r="4" spans="1:13" s="198" customFormat="1" ht="12.75">
      <c r="A4" s="491" t="s">
        <v>55</v>
      </c>
      <c r="B4" s="492"/>
      <c r="C4" s="492"/>
      <c r="D4" s="492"/>
      <c r="E4" s="492"/>
      <c r="F4" s="492"/>
      <c r="G4" s="493"/>
    </row>
    <row r="5" spans="1:13" s="198" customFormat="1" ht="12.75">
      <c r="A5" s="473"/>
      <c r="B5" s="473"/>
      <c r="C5" s="171"/>
      <c r="D5" s="171"/>
      <c r="E5" s="171"/>
    </row>
    <row r="6" spans="1:13" s="198" customFormat="1" ht="11.25" customHeight="1">
      <c r="A6" s="231" t="s">
        <v>56</v>
      </c>
      <c r="B6" s="231"/>
      <c r="C6" s="243"/>
      <c r="D6" s="243"/>
      <c r="E6" s="243"/>
    </row>
    <row r="7" spans="1:13" s="220" customFormat="1" ht="12.75">
      <c r="A7" s="231" t="s">
        <v>739</v>
      </c>
      <c r="B7" s="231"/>
      <c r="C7" s="243"/>
      <c r="D7" s="243"/>
      <c r="E7" s="243"/>
    </row>
    <row r="8" spans="1:13" s="151" customFormat="1" ht="15" customHeight="1">
      <c r="A8" s="198"/>
      <c r="B8" s="198"/>
      <c r="C8" s="243"/>
      <c r="D8" s="243"/>
      <c r="E8" s="243"/>
      <c r="F8" s="473"/>
      <c r="G8" s="473"/>
      <c r="H8" s="473"/>
      <c r="I8" s="473"/>
      <c r="J8" s="473"/>
      <c r="K8" s="473"/>
      <c r="L8" s="473"/>
      <c r="M8" s="473"/>
    </row>
    <row r="9" spans="1:13" s="151" customFormat="1" ht="12.75">
      <c r="A9" s="198"/>
      <c r="B9" s="198"/>
      <c r="C9" s="243"/>
      <c r="D9" s="243"/>
      <c r="E9" s="243"/>
      <c r="F9" s="473"/>
      <c r="G9" s="473"/>
      <c r="H9" s="473"/>
      <c r="I9" s="473"/>
      <c r="J9" s="473"/>
      <c r="K9" s="473"/>
      <c r="L9" s="473"/>
      <c r="M9" s="473"/>
    </row>
    <row r="10" spans="1:13" s="151" customFormat="1" ht="12.75">
      <c r="A10" s="479"/>
      <c r="B10" s="479"/>
      <c r="C10" s="181"/>
      <c r="D10" s="181"/>
      <c r="E10" s="181"/>
      <c r="F10" s="220"/>
      <c r="G10" s="242"/>
      <c r="H10" s="473"/>
      <c r="I10" s="473"/>
      <c r="J10" s="473"/>
      <c r="K10" s="473"/>
      <c r="L10" s="473"/>
      <c r="M10" s="473"/>
    </row>
    <row r="11" spans="1:13" s="151" customFormat="1" ht="12.75">
      <c r="A11" s="244"/>
      <c r="B11" s="244"/>
      <c r="C11" s="245"/>
      <c r="D11" s="181"/>
      <c r="E11" s="181"/>
      <c r="F11" s="473"/>
      <c r="G11" s="473"/>
      <c r="H11" s="473"/>
      <c r="I11" s="473"/>
      <c r="J11" s="473"/>
      <c r="K11" s="473"/>
      <c r="L11" s="473"/>
      <c r="M11" s="473"/>
    </row>
    <row r="12" spans="1:13" s="151" customFormat="1" ht="15.75" customHeight="1">
      <c r="A12" s="190" t="s">
        <v>60</v>
      </c>
      <c r="B12" s="191" t="s">
        <v>61</v>
      </c>
      <c r="C12" s="246" t="s">
        <v>741</v>
      </c>
      <c r="D12" s="246" t="s">
        <v>742</v>
      </c>
      <c r="E12" s="247" t="s">
        <v>965</v>
      </c>
      <c r="F12" s="385" t="s">
        <v>63</v>
      </c>
      <c r="G12" s="385" t="s">
        <v>908</v>
      </c>
      <c r="H12" s="473"/>
      <c r="I12" s="473"/>
      <c r="J12" s="473"/>
      <c r="K12" s="473"/>
      <c r="L12" s="473"/>
      <c r="M12" s="473"/>
    </row>
    <row r="13" spans="1:13" s="151" customFormat="1" ht="12.75">
      <c r="A13" s="222" t="s">
        <v>966</v>
      </c>
      <c r="B13" s="386"/>
      <c r="C13" s="387"/>
      <c r="D13" s="387"/>
      <c r="E13" s="279"/>
      <c r="F13" s="388"/>
      <c r="G13" s="388"/>
      <c r="H13" s="124" t="s">
        <v>967</v>
      </c>
      <c r="I13" s="473"/>
      <c r="J13" s="473"/>
      <c r="K13" s="473"/>
      <c r="L13" s="473"/>
      <c r="M13" s="473"/>
    </row>
    <row r="14" spans="1:13" s="151" customFormat="1" ht="11.25" hidden="1" customHeight="1">
      <c r="A14" s="389" t="s">
        <v>968</v>
      </c>
      <c r="B14" s="386" t="s">
        <v>969</v>
      </c>
      <c r="C14" s="387">
        <v>0</v>
      </c>
      <c r="D14" s="387">
        <v>0</v>
      </c>
      <c r="E14" s="279">
        <v>0</v>
      </c>
      <c r="F14" s="388"/>
      <c r="G14" s="388" t="s">
        <v>970</v>
      </c>
      <c r="H14" s="473"/>
      <c r="I14" s="473"/>
      <c r="J14" s="473"/>
      <c r="K14" s="473"/>
      <c r="L14" s="473"/>
      <c r="M14" s="473"/>
    </row>
    <row r="15" spans="1:13" s="133" customFormat="1" ht="12.75">
      <c r="A15" s="248" t="s">
        <v>971</v>
      </c>
      <c r="B15" s="248" t="s">
        <v>972</v>
      </c>
      <c r="C15" s="178">
        <v>269828927.64999998</v>
      </c>
      <c r="D15" s="178">
        <v>269828927.64999998</v>
      </c>
      <c r="E15" s="178">
        <v>0</v>
      </c>
      <c r="F15" s="248"/>
      <c r="G15" s="248" t="s">
        <v>970</v>
      </c>
      <c r="J15" s="172"/>
      <c r="K15" s="172"/>
      <c r="L15" s="328"/>
      <c r="M15" s="329"/>
    </row>
    <row r="16" spans="1:13" s="133" customFormat="1" ht="15" hidden="1" customHeight="1">
      <c r="A16" s="134" t="s">
        <v>973</v>
      </c>
      <c r="B16" s="134" t="s">
        <v>974</v>
      </c>
      <c r="C16" s="181">
        <v>0</v>
      </c>
      <c r="D16" s="181">
        <v>0</v>
      </c>
      <c r="E16" s="181">
        <v>0</v>
      </c>
      <c r="F16" s="134"/>
      <c r="G16" s="134" t="s">
        <v>970</v>
      </c>
      <c r="J16" s="172"/>
      <c r="M16" s="121"/>
    </row>
    <row r="17" spans="1:13" s="133" customFormat="1" ht="12.75">
      <c r="A17" s="134"/>
      <c r="B17" s="222" t="s">
        <v>69</v>
      </c>
      <c r="C17" s="147">
        <f>+C15</f>
        <v>269828927.64999998</v>
      </c>
      <c r="D17" s="147">
        <f>+D15</f>
        <v>269828927.64999998</v>
      </c>
      <c r="E17" s="222">
        <v>0</v>
      </c>
      <c r="F17" s="134"/>
      <c r="G17" s="134"/>
      <c r="J17" s="172"/>
      <c r="K17" s="172"/>
      <c r="L17" s="172"/>
      <c r="M17" s="172"/>
    </row>
    <row r="18" spans="1:13" s="133" customFormat="1" ht="12.75">
      <c r="A18" s="134"/>
      <c r="B18" s="134"/>
      <c r="C18" s="181"/>
      <c r="D18" s="181"/>
      <c r="E18" s="181"/>
      <c r="F18" s="134"/>
      <c r="G18" s="134"/>
      <c r="H18" s="172"/>
      <c r="I18" s="172"/>
      <c r="J18" s="172"/>
      <c r="K18" s="172"/>
      <c r="L18" s="470"/>
      <c r="M18" s="469"/>
    </row>
    <row r="19" spans="1:13" s="133" customFormat="1" ht="12.75">
      <c r="A19" s="134"/>
      <c r="B19" s="134"/>
      <c r="C19" s="181"/>
      <c r="D19" s="181"/>
      <c r="E19" s="181"/>
      <c r="F19" s="134"/>
      <c r="G19" s="134"/>
      <c r="H19" s="172"/>
      <c r="I19" s="172"/>
      <c r="J19" s="172"/>
      <c r="K19" s="172"/>
      <c r="L19" s="470"/>
      <c r="M19" s="469"/>
    </row>
    <row r="20" spans="1:13" s="133" customFormat="1" ht="12.75">
      <c r="A20" s="134"/>
      <c r="B20" s="134"/>
      <c r="C20" s="181"/>
      <c r="D20" s="181"/>
      <c r="E20" s="181"/>
      <c r="F20" s="134"/>
      <c r="G20" s="134"/>
      <c r="H20" s="172"/>
      <c r="I20" s="172"/>
      <c r="J20" s="172"/>
      <c r="K20" s="172"/>
      <c r="L20" s="470"/>
      <c r="M20" s="469"/>
    </row>
    <row r="21" spans="1:13" s="133" customFormat="1" ht="12.75">
      <c r="A21" s="134"/>
      <c r="B21" s="134"/>
      <c r="C21" s="181"/>
      <c r="D21" s="181"/>
      <c r="E21" s="181"/>
      <c r="F21" s="134"/>
      <c r="G21" s="134"/>
      <c r="H21" s="172"/>
      <c r="I21" s="172"/>
      <c r="J21" s="172"/>
      <c r="K21" s="172"/>
      <c r="L21" s="470"/>
      <c r="M21" s="469"/>
    </row>
    <row r="22" spans="1:13" s="133" customFormat="1" ht="12.75">
      <c r="A22" s="134"/>
      <c r="B22" s="134"/>
      <c r="C22" s="181"/>
      <c r="D22" s="181"/>
      <c r="E22" s="181"/>
      <c r="F22" s="134"/>
      <c r="G22" s="134"/>
      <c r="H22" s="172"/>
      <c r="I22" s="172"/>
      <c r="J22" s="172"/>
      <c r="K22" s="172"/>
      <c r="L22" s="470"/>
      <c r="M22" s="469"/>
    </row>
    <row r="23" spans="1:13" s="133" customFormat="1" ht="12.75">
      <c r="A23" s="134"/>
      <c r="B23" s="134"/>
      <c r="C23" s="181"/>
      <c r="D23" s="181"/>
      <c r="E23" s="181"/>
      <c r="F23" s="134"/>
      <c r="G23" s="134"/>
      <c r="H23" s="172"/>
      <c r="I23" s="172"/>
      <c r="J23" s="172"/>
      <c r="K23" s="172"/>
      <c r="L23" s="470"/>
      <c r="M23" s="469"/>
    </row>
    <row r="24" spans="1:13" s="133" customFormat="1" ht="12.75">
      <c r="A24" s="134"/>
      <c r="B24" s="134"/>
      <c r="C24" s="181"/>
      <c r="D24" s="181"/>
      <c r="E24" s="181"/>
      <c r="F24" s="134"/>
      <c r="G24" s="134"/>
      <c r="H24" s="172"/>
      <c r="I24" s="172"/>
      <c r="J24" s="172"/>
      <c r="K24" s="172"/>
      <c r="L24" s="470"/>
      <c r="M24" s="469"/>
    </row>
    <row r="25" spans="1:13" s="133" customFormat="1" ht="12.75">
      <c r="A25" s="134"/>
      <c r="B25" s="134"/>
      <c r="C25" s="181"/>
      <c r="D25" s="181"/>
      <c r="E25" s="181"/>
      <c r="F25" s="134"/>
      <c r="G25" s="134"/>
      <c r="H25" s="172"/>
      <c r="I25" s="172"/>
      <c r="J25" s="172"/>
      <c r="K25" s="172"/>
      <c r="L25" s="470"/>
      <c r="M25" s="469"/>
    </row>
    <row r="26" spans="1:13" s="133" customFormat="1" ht="12.75">
      <c r="A26" s="134"/>
      <c r="B26" s="134"/>
      <c r="C26" s="181"/>
      <c r="D26" s="181"/>
      <c r="E26" s="181"/>
      <c r="F26" s="134"/>
      <c r="G26" s="134"/>
      <c r="H26" s="172"/>
      <c r="I26" s="172"/>
      <c r="J26" s="172"/>
      <c r="K26" s="172"/>
      <c r="L26" s="470"/>
      <c r="M26" s="469"/>
    </row>
    <row r="27" spans="1:13" s="133" customFormat="1" ht="12.75">
      <c r="A27" s="134"/>
      <c r="B27" s="134"/>
      <c r="C27" s="181"/>
      <c r="D27" s="180"/>
      <c r="E27" s="181"/>
      <c r="F27" s="134"/>
      <c r="G27" s="134"/>
      <c r="H27" s="329"/>
      <c r="I27" s="329"/>
      <c r="J27" s="329"/>
      <c r="K27" s="329"/>
      <c r="L27" s="329"/>
      <c r="M27" s="329"/>
    </row>
    <row r="28" spans="1:13" s="151" customFormat="1" ht="12.75">
      <c r="A28" s="134"/>
      <c r="B28" s="134"/>
      <c r="C28" s="181"/>
      <c r="D28" s="180"/>
      <c r="E28" s="181"/>
      <c r="F28" s="134"/>
      <c r="G28" s="134"/>
      <c r="H28" s="473"/>
      <c r="I28" s="473"/>
      <c r="J28" s="473"/>
      <c r="K28" s="473"/>
      <c r="L28" s="473"/>
      <c r="M28" s="473"/>
    </row>
    <row r="29" spans="1:13" s="151" customFormat="1" ht="12.75">
      <c r="A29" s="134"/>
      <c r="B29" s="134"/>
      <c r="C29" s="181"/>
      <c r="D29" s="181"/>
      <c r="E29" s="181"/>
      <c r="F29" s="134"/>
      <c r="G29" s="134"/>
      <c r="H29" s="473"/>
      <c r="I29" s="473"/>
      <c r="J29" s="473"/>
      <c r="K29" s="473"/>
      <c r="L29" s="473"/>
      <c r="M29" s="473"/>
    </row>
    <row r="30" spans="1:13" s="151" customFormat="1" ht="12.75">
      <c r="A30" s="134"/>
      <c r="B30" s="134"/>
      <c r="C30" s="181"/>
      <c r="D30" s="181"/>
      <c r="E30" s="181"/>
      <c r="F30" s="134"/>
      <c r="G30" s="134"/>
      <c r="H30" s="473"/>
      <c r="I30" s="473"/>
      <c r="J30" s="473"/>
      <c r="K30" s="473"/>
      <c r="L30" s="473"/>
      <c r="M30" s="473"/>
    </row>
    <row r="31" spans="1:13" s="151" customFormat="1" ht="12.75">
      <c r="A31" s="134"/>
      <c r="B31" s="134"/>
      <c r="C31" s="181"/>
      <c r="D31" s="181"/>
      <c r="E31" s="181"/>
      <c r="F31" s="134"/>
      <c r="G31" s="134"/>
      <c r="H31" s="473"/>
      <c r="I31" s="473"/>
      <c r="J31" s="473"/>
      <c r="K31" s="473"/>
      <c r="L31" s="473"/>
      <c r="M31" s="473"/>
    </row>
    <row r="32" spans="1:13" s="151" customFormat="1" ht="36" customHeight="1">
      <c r="A32" s="510" t="s">
        <v>74</v>
      </c>
      <c r="B32" s="510"/>
      <c r="C32" s="470" t="s">
        <v>75</v>
      </c>
      <c r="D32" s="510" t="s">
        <v>76</v>
      </c>
      <c r="E32" s="510"/>
      <c r="F32" s="511" t="s">
        <v>77</v>
      </c>
      <c r="G32" s="511"/>
      <c r="H32" s="473"/>
      <c r="I32" s="473"/>
      <c r="J32" s="473"/>
      <c r="K32" s="473"/>
      <c r="L32" s="473"/>
      <c r="M32" s="473"/>
    </row>
    <row r="33" spans="1:7" s="151" customFormat="1" ht="12.75">
      <c r="A33" s="497" t="s">
        <v>78</v>
      </c>
      <c r="B33" s="497"/>
      <c r="C33" s="464" t="s">
        <v>79</v>
      </c>
      <c r="D33" s="497" t="s">
        <v>80</v>
      </c>
      <c r="E33" s="497"/>
      <c r="F33" s="497" t="s">
        <v>81</v>
      </c>
      <c r="G33" s="497"/>
    </row>
    <row r="34" spans="1:7" s="151" customFormat="1" ht="12.75">
      <c r="A34" s="134"/>
      <c r="B34" s="134"/>
      <c r="C34" s="181"/>
      <c r="D34" s="181"/>
      <c r="E34" s="181"/>
      <c r="F34" s="134"/>
      <c r="G34" s="134"/>
    </row>
    <row r="35" spans="1:7" s="151" customFormat="1" ht="12.75">
      <c r="A35" s="390"/>
      <c r="B35" s="390"/>
      <c r="C35" s="171"/>
      <c r="D35" s="171"/>
      <c r="E35" s="171"/>
      <c r="F35" s="390"/>
      <c r="G35" s="390"/>
    </row>
    <row r="36" spans="1:7" s="151" customFormat="1" ht="12.75">
      <c r="A36" s="390"/>
      <c r="B36" s="390"/>
      <c r="C36" s="171"/>
      <c r="D36" s="171"/>
      <c r="E36" s="171"/>
      <c r="F36" s="390"/>
      <c r="G36" s="390"/>
    </row>
    <row r="37" spans="1:7" s="151" customFormat="1" ht="12.75">
      <c r="A37" s="390"/>
      <c r="B37" s="390"/>
      <c r="C37" s="171"/>
      <c r="D37" s="171"/>
      <c r="E37" s="171"/>
      <c r="F37" s="390"/>
      <c r="G37" s="390"/>
    </row>
    <row r="38" spans="1:7" s="151" customFormat="1" ht="12.75">
      <c r="A38" s="390"/>
      <c r="B38" s="390"/>
      <c r="C38" s="171"/>
      <c r="D38" s="171"/>
      <c r="E38" s="171"/>
      <c r="F38" s="390"/>
      <c r="G38" s="390"/>
    </row>
    <row r="39" spans="1:7" s="151" customFormat="1" ht="12.75">
      <c r="A39" s="390"/>
      <c r="B39" s="390"/>
      <c r="C39" s="171"/>
      <c r="D39" s="171"/>
      <c r="E39" s="171"/>
      <c r="F39" s="390"/>
      <c r="G39" s="390"/>
    </row>
    <row r="40" spans="1:7" s="110" customFormat="1" ht="12.75">
      <c r="A40" s="135"/>
      <c r="B40" s="135"/>
      <c r="C40" s="111"/>
      <c r="D40" s="111"/>
      <c r="E40" s="111"/>
      <c r="F40" s="135"/>
      <c r="G40" s="135"/>
    </row>
    <row r="41" spans="1:7" s="110" customFormat="1" ht="12.75">
      <c r="A41" s="135"/>
      <c r="B41" s="135"/>
      <c r="C41" s="111"/>
      <c r="D41" s="111"/>
      <c r="E41" s="111"/>
      <c r="F41" s="135"/>
      <c r="G41" s="135"/>
    </row>
    <row r="42" spans="1:7" s="110" customFormat="1" ht="12.75">
      <c r="A42" s="135"/>
      <c r="B42" s="135"/>
      <c r="C42" s="111"/>
      <c r="D42" s="111"/>
      <c r="E42" s="111"/>
      <c r="F42" s="135"/>
      <c r="G42" s="135"/>
    </row>
    <row r="43" spans="1:7" s="110" customFormat="1" ht="12.75">
      <c r="A43" s="135"/>
      <c r="B43" s="135"/>
      <c r="C43" s="111"/>
      <c r="D43" s="111"/>
      <c r="E43" s="111"/>
      <c r="F43" s="135"/>
      <c r="G43" s="135"/>
    </row>
    <row r="44" spans="1:7" s="110" customFormat="1" ht="12.75">
      <c r="A44" s="135"/>
      <c r="B44" s="135"/>
      <c r="C44" s="111"/>
      <c r="D44" s="111"/>
      <c r="E44" s="111"/>
      <c r="F44" s="135"/>
      <c r="G44" s="135"/>
    </row>
    <row r="45" spans="1:7" s="110" customFormat="1" ht="12.75">
      <c r="A45" s="135"/>
      <c r="B45" s="135"/>
      <c r="C45" s="111"/>
      <c r="D45" s="111"/>
      <c r="E45" s="111"/>
      <c r="F45" s="135"/>
      <c r="G45" s="135"/>
    </row>
    <row r="46" spans="1:7" s="110" customFormat="1" ht="12.75">
      <c r="A46" s="135"/>
      <c r="B46" s="135"/>
      <c r="C46" s="111"/>
      <c r="D46" s="111"/>
      <c r="E46" s="111"/>
      <c r="F46" s="135"/>
      <c r="G46" s="135"/>
    </row>
    <row r="47" spans="1:7" s="110" customFormat="1" ht="12.75">
      <c r="A47" s="135"/>
      <c r="B47" s="135"/>
      <c r="C47" s="111"/>
      <c r="D47" s="111"/>
      <c r="E47" s="111"/>
      <c r="F47" s="135"/>
      <c r="G47" s="135"/>
    </row>
    <row r="48" spans="1:7" s="110" customFormat="1" ht="12.75">
      <c r="A48" s="135"/>
      <c r="B48" s="135"/>
      <c r="C48" s="111"/>
      <c r="D48" s="111"/>
      <c r="E48" s="111"/>
      <c r="F48" s="135"/>
      <c r="G48" s="135"/>
    </row>
    <row r="49" spans="1:7" s="110" customFormat="1" ht="12.75">
      <c r="A49" s="135"/>
      <c r="B49" s="135"/>
      <c r="C49" s="111"/>
      <c r="D49" s="111"/>
      <c r="E49" s="111"/>
      <c r="F49" s="135"/>
      <c r="G49" s="135"/>
    </row>
    <row r="50" spans="1:7">
      <c r="A50" s="541"/>
      <c r="B50" s="541"/>
      <c r="C50" s="57"/>
      <c r="D50" s="57"/>
      <c r="E50" s="57"/>
      <c r="F50" s="541"/>
      <c r="G50" s="541"/>
    </row>
    <row r="51" spans="1:7">
      <c r="A51" s="541"/>
      <c r="B51" s="541"/>
      <c r="C51" s="57"/>
      <c r="D51" s="57"/>
      <c r="E51" s="57"/>
      <c r="F51" s="541"/>
      <c r="G51" s="541"/>
    </row>
    <row r="52" spans="1:7">
      <c r="A52" s="541"/>
      <c r="B52" s="541"/>
      <c r="C52" s="57"/>
      <c r="D52" s="57"/>
      <c r="E52" s="57"/>
      <c r="F52" s="541"/>
      <c r="G52" s="541"/>
    </row>
    <row r="53" spans="1:7">
      <c r="A53" s="541"/>
      <c r="B53" s="541"/>
      <c r="C53" s="57"/>
      <c r="D53" s="57"/>
      <c r="E53" s="57"/>
      <c r="F53" s="541"/>
      <c r="G53" s="541"/>
    </row>
    <row r="100" spans="3:5" s="151" customFormat="1" ht="12.75">
      <c r="C100" s="171"/>
      <c r="D100" s="171"/>
      <c r="E100" s="171"/>
    </row>
    <row r="309" spans="3:5" s="151" customFormat="1" ht="12.75">
      <c r="C309" s="171"/>
      <c r="D309" s="171"/>
      <c r="E309" s="171"/>
    </row>
    <row r="310" spans="3:5" s="151" customFormat="1" ht="12.75">
      <c r="C310" s="171"/>
      <c r="D310" s="171"/>
      <c r="E310" s="171"/>
    </row>
    <row r="311" spans="3:5" s="151" customFormat="1" ht="12.75">
      <c r="C311" s="171"/>
      <c r="D311" s="171"/>
      <c r="E311" s="171"/>
    </row>
    <row r="312" spans="3:5" s="151" customFormat="1" ht="12.75">
      <c r="C312" s="171"/>
      <c r="D312" s="171"/>
      <c r="E312" s="171"/>
    </row>
    <row r="313" spans="3:5" s="151" customFormat="1" ht="12.75">
      <c r="C313" s="171"/>
      <c r="D313" s="171"/>
      <c r="E313" s="171"/>
    </row>
    <row r="314" spans="3:5" s="151" customFormat="1" ht="12.75">
      <c r="C314" s="171"/>
      <c r="D314" s="171"/>
      <c r="E314" s="171"/>
    </row>
    <row r="315" spans="3:5" s="151" customFormat="1" ht="12.75">
      <c r="C315" s="171"/>
      <c r="D315" s="171"/>
      <c r="E315" s="171"/>
    </row>
    <row r="316" spans="3:5" s="151" customFormat="1" ht="12.75">
      <c r="C316" s="171"/>
      <c r="D316" s="171"/>
      <c r="E316" s="171"/>
    </row>
    <row r="317" spans="3:5" s="151" customFormat="1" ht="12.75">
      <c r="C317" s="171"/>
      <c r="D317" s="171"/>
      <c r="E317" s="171"/>
    </row>
    <row r="318" spans="3:5" s="151" customFormat="1" ht="12.75">
      <c r="C318" s="171"/>
      <c r="D318" s="171"/>
      <c r="E318" s="171"/>
    </row>
    <row r="319" spans="3:5" s="151" customFormat="1" ht="12.75">
      <c r="C319" s="171"/>
      <c r="D319" s="171"/>
      <c r="E319" s="171"/>
    </row>
    <row r="320" spans="3:5" s="151" customFormat="1" ht="12.75">
      <c r="C320" s="171"/>
      <c r="D320" s="171"/>
      <c r="E320" s="171"/>
    </row>
    <row r="321" spans="3:5" s="151" customFormat="1" ht="12.75">
      <c r="C321" s="171"/>
      <c r="D321" s="171"/>
      <c r="E321" s="171"/>
    </row>
    <row r="322" spans="3:5" s="151" customFormat="1" ht="12.75">
      <c r="C322" s="171"/>
      <c r="D322" s="171"/>
      <c r="E322" s="171"/>
    </row>
    <row r="323" spans="3:5" s="151" customFormat="1" ht="12.75">
      <c r="C323" s="171"/>
      <c r="D323" s="171"/>
      <c r="E323" s="171"/>
    </row>
    <row r="324" spans="3:5" s="151" customFormat="1" ht="12.75">
      <c r="C324" s="171"/>
      <c r="D324" s="171"/>
      <c r="E324" s="171"/>
    </row>
    <row r="325" spans="3:5" s="151" customFormat="1" ht="12.75">
      <c r="C325" s="171"/>
      <c r="D325" s="171"/>
      <c r="E325" s="171"/>
    </row>
    <row r="326" spans="3:5" s="151" customFormat="1" ht="12.75">
      <c r="C326" s="171"/>
      <c r="D326" s="171"/>
      <c r="E326" s="171"/>
    </row>
    <row r="327" spans="3:5" s="151" customFormat="1" ht="12.75">
      <c r="C327" s="171"/>
      <c r="D327" s="171"/>
      <c r="E327" s="171"/>
    </row>
    <row r="328" spans="3:5" s="151" customFormat="1" ht="12.75">
      <c r="C328" s="171"/>
      <c r="D328" s="171"/>
      <c r="E328" s="171"/>
    </row>
    <row r="329" spans="3:5" s="151" customFormat="1" ht="12.75">
      <c r="C329" s="171"/>
      <c r="D329" s="171"/>
      <c r="E329" s="171"/>
    </row>
    <row r="330" spans="3:5" s="151" customFormat="1" ht="12.75">
      <c r="C330" s="171"/>
      <c r="D330" s="171"/>
      <c r="E330" s="171"/>
    </row>
    <row r="331" spans="3:5" s="151" customFormat="1" ht="12.75">
      <c r="C331" s="171"/>
      <c r="D331" s="171"/>
      <c r="E331" s="171"/>
    </row>
    <row r="332" spans="3:5" s="151" customFormat="1" ht="12.75">
      <c r="C332" s="171"/>
      <c r="D332" s="171"/>
      <c r="E332" s="171"/>
    </row>
    <row r="333" spans="3:5" s="151" customFormat="1" ht="12.75">
      <c r="C333" s="171"/>
      <c r="D333" s="171"/>
      <c r="E333" s="171"/>
    </row>
    <row r="334" spans="3:5" s="151" customFormat="1" ht="12.75">
      <c r="C334" s="171"/>
      <c r="D334" s="171"/>
      <c r="E334" s="171"/>
    </row>
    <row r="335" spans="3:5" s="151" customFormat="1" ht="12.75">
      <c r="C335" s="171"/>
      <c r="D335" s="171"/>
      <c r="E335" s="171"/>
    </row>
    <row r="336" spans="3:5" s="151" customFormat="1" ht="12.75">
      <c r="C336" s="171"/>
      <c r="D336" s="171"/>
      <c r="E336" s="171"/>
    </row>
    <row r="337" spans="3:5" s="151" customFormat="1" ht="12.75">
      <c r="C337" s="171"/>
      <c r="D337" s="171"/>
      <c r="E337" s="171"/>
    </row>
    <row r="338" spans="3:5" s="151" customFormat="1" ht="12.75">
      <c r="C338" s="171"/>
      <c r="D338" s="171"/>
      <c r="E338" s="171"/>
    </row>
    <row r="339" spans="3:5" s="151" customFormat="1" ht="12.75">
      <c r="C339" s="171"/>
      <c r="D339" s="171"/>
      <c r="E339" s="171"/>
    </row>
    <row r="340" spans="3:5" s="151" customFormat="1" ht="12.75">
      <c r="C340" s="171"/>
      <c r="D340" s="171"/>
      <c r="E340" s="171"/>
    </row>
    <row r="341" spans="3:5" s="151" customFormat="1" ht="12.75">
      <c r="C341" s="171"/>
      <c r="D341" s="171"/>
      <c r="E341" s="171"/>
    </row>
    <row r="342" spans="3:5" s="151" customFormat="1" ht="12.75">
      <c r="C342" s="171"/>
      <c r="D342" s="171"/>
      <c r="E342" s="171"/>
    </row>
    <row r="343" spans="3:5" s="151" customFormat="1" ht="12.75">
      <c r="C343" s="171"/>
      <c r="D343" s="171"/>
      <c r="E343" s="171"/>
    </row>
    <row r="345" spans="3:5" s="151" customFormat="1" ht="12.75">
      <c r="C345" s="171"/>
      <c r="D345" s="171"/>
      <c r="E345" s="171"/>
    </row>
    <row r="346" spans="3:5" s="151" customFormat="1" ht="12.75">
      <c r="C346" s="171"/>
      <c r="D346" s="171"/>
      <c r="E346" s="171"/>
    </row>
    <row r="347" spans="3:5" s="151" customFormat="1" ht="12.75">
      <c r="C347" s="171"/>
      <c r="D347" s="171"/>
      <c r="E347" s="171"/>
    </row>
    <row r="348" spans="3:5" s="151" customFormat="1" ht="12.75">
      <c r="C348" s="171"/>
      <c r="D348" s="171"/>
      <c r="E348" s="171"/>
    </row>
    <row r="349" spans="3:5" s="151" customFormat="1" ht="12.75">
      <c r="C349" s="171"/>
      <c r="D349" s="171"/>
      <c r="E349" s="171"/>
    </row>
    <row r="350" spans="3:5" s="151" customFormat="1" ht="12.75">
      <c r="C350" s="171"/>
      <c r="D350" s="171"/>
      <c r="E350" s="171"/>
    </row>
    <row r="351" spans="3:5" s="151" customFormat="1" ht="12.75">
      <c r="C351" s="171"/>
      <c r="D351" s="171"/>
      <c r="E351" s="171"/>
    </row>
    <row r="352" spans="3:5" s="151" customFormat="1" ht="12.75">
      <c r="C352" s="171"/>
      <c r="D352" s="171"/>
      <c r="E352" s="171"/>
    </row>
    <row r="353" spans="3:5" s="151" customFormat="1" ht="12.75">
      <c r="C353" s="171"/>
      <c r="D353" s="171"/>
      <c r="E353" s="171"/>
    </row>
    <row r="354" spans="3:5" s="151" customFormat="1" ht="12.75">
      <c r="C354" s="171"/>
      <c r="D354" s="171"/>
      <c r="E354" s="171"/>
    </row>
    <row r="355" spans="3:5" s="151" customFormat="1" ht="12.75">
      <c r="C355" s="171"/>
      <c r="D355" s="171"/>
      <c r="E355" s="171"/>
    </row>
    <row r="356" spans="3:5" s="151" customFormat="1" ht="12.75">
      <c r="C356" s="171"/>
      <c r="D356" s="171"/>
      <c r="E356" s="171"/>
    </row>
    <row r="357" spans="3:5" s="151" customFormat="1" ht="12.75">
      <c r="C357" s="171"/>
      <c r="D357" s="171"/>
      <c r="E357" s="171"/>
    </row>
    <row r="358" spans="3:5" s="151" customFormat="1" ht="12.75">
      <c r="C358" s="171"/>
      <c r="D358" s="171"/>
      <c r="E358" s="171"/>
    </row>
    <row r="359" spans="3:5" s="151" customFormat="1" ht="12.75">
      <c r="C359" s="171"/>
      <c r="D359" s="171"/>
      <c r="E359" s="171"/>
    </row>
    <row r="360" spans="3:5" s="151" customFormat="1" ht="12.75">
      <c r="C360" s="171"/>
      <c r="D360" s="171"/>
      <c r="E360" s="171"/>
    </row>
    <row r="361" spans="3:5" s="151" customFormat="1" ht="12.75">
      <c r="C361" s="171"/>
      <c r="D361" s="171"/>
      <c r="E361" s="171"/>
    </row>
    <row r="362" spans="3:5" s="151" customFormat="1" ht="12.75">
      <c r="C362" s="171"/>
      <c r="D362" s="171"/>
      <c r="E362" s="171"/>
    </row>
    <row r="363" spans="3:5" s="151" customFormat="1" ht="12.75">
      <c r="C363" s="171"/>
      <c r="D363" s="171"/>
      <c r="E363" s="171"/>
    </row>
    <row r="364" spans="3:5" s="151" customFormat="1" ht="12.75">
      <c r="C364" s="171"/>
      <c r="D364" s="171"/>
      <c r="E364" s="171"/>
    </row>
    <row r="365" spans="3:5" s="151" customFormat="1" ht="12.75">
      <c r="C365" s="171"/>
      <c r="D365" s="171"/>
      <c r="E365" s="171"/>
    </row>
    <row r="366" spans="3:5" s="151" customFormat="1" ht="12.75">
      <c r="C366" s="171"/>
      <c r="D366" s="171"/>
      <c r="E366" s="171"/>
    </row>
    <row r="367" spans="3:5" s="151" customFormat="1" ht="12.75">
      <c r="C367" s="171"/>
      <c r="D367" s="171"/>
      <c r="E367" s="171"/>
    </row>
    <row r="368" spans="3:5" s="151" customFormat="1" ht="12.75">
      <c r="C368" s="171"/>
      <c r="D368" s="171"/>
      <c r="E368" s="171"/>
    </row>
    <row r="369" spans="3:5" s="151" customFormat="1" ht="12.75">
      <c r="C369" s="171"/>
      <c r="D369" s="171"/>
      <c r="E369" s="171"/>
    </row>
    <row r="370" spans="3:5" s="151" customFormat="1" ht="12.75">
      <c r="C370" s="171"/>
      <c r="D370" s="171"/>
      <c r="E370" s="171"/>
    </row>
    <row r="371" spans="3:5" s="151" customFormat="1" ht="12.75">
      <c r="C371" s="171"/>
      <c r="D371" s="171"/>
      <c r="E371" s="171"/>
    </row>
    <row r="372" spans="3:5" s="151" customFormat="1" ht="12.75">
      <c r="C372" s="171"/>
      <c r="D372" s="171"/>
      <c r="E372" s="171"/>
    </row>
    <row r="373" spans="3:5" s="151" customFormat="1" ht="12.75">
      <c r="C373" s="171"/>
      <c r="D373" s="171"/>
      <c r="E373" s="171"/>
    </row>
    <row r="374" spans="3:5" s="151" customFormat="1" ht="12.75">
      <c r="C374" s="171"/>
      <c r="D374" s="171"/>
      <c r="E374" s="171"/>
    </row>
    <row r="375" spans="3:5" s="151" customFormat="1" ht="12.75">
      <c r="C375" s="171"/>
      <c r="D375" s="171"/>
      <c r="E375" s="171"/>
    </row>
    <row r="376" spans="3:5" s="151" customFormat="1" ht="12.75">
      <c r="C376" s="171"/>
      <c r="D376" s="171"/>
      <c r="E376" s="171"/>
    </row>
    <row r="377" spans="3:5" s="151" customFormat="1" ht="12.75">
      <c r="C377" s="171"/>
      <c r="D377" s="171"/>
      <c r="E377" s="171"/>
    </row>
    <row r="378" spans="3:5" s="151" customFormat="1" ht="12.75">
      <c r="C378" s="171"/>
      <c r="D378" s="171"/>
      <c r="E378" s="171"/>
    </row>
    <row r="379" spans="3:5" s="151" customFormat="1" ht="12.75">
      <c r="C379" s="171"/>
      <c r="D379" s="171"/>
      <c r="E379" s="171"/>
    </row>
    <row r="380" spans="3:5" s="151" customFormat="1" ht="12.75">
      <c r="C380" s="171"/>
      <c r="D380" s="171"/>
      <c r="E380" s="171"/>
    </row>
    <row r="381" spans="3:5" s="151" customFormat="1" ht="12.75">
      <c r="C381" s="171"/>
      <c r="D381" s="171"/>
      <c r="E381" s="171"/>
    </row>
    <row r="382" spans="3:5" s="151" customFormat="1" ht="12.75">
      <c r="C382" s="171"/>
      <c r="D382" s="171"/>
      <c r="E382" s="171"/>
    </row>
    <row r="383" spans="3:5" s="151" customFormat="1" ht="12.75">
      <c r="C383" s="171"/>
      <c r="D383" s="171"/>
      <c r="E383" s="171"/>
    </row>
    <row r="384" spans="3:5" s="151" customFormat="1" ht="12.75">
      <c r="C384" s="171"/>
      <c r="D384" s="171"/>
      <c r="E384" s="171"/>
    </row>
    <row r="385" spans="3:5" s="151" customFormat="1" ht="12.75">
      <c r="C385" s="171"/>
      <c r="D385" s="171"/>
      <c r="E385" s="171"/>
    </row>
    <row r="386" spans="3:5" s="151" customFormat="1" ht="12.75">
      <c r="C386" s="171"/>
      <c r="D386" s="171"/>
      <c r="E386" s="171"/>
    </row>
    <row r="387" spans="3:5" s="151" customFormat="1" ht="12.75">
      <c r="C387" s="171"/>
      <c r="D387" s="171"/>
      <c r="E387" s="171"/>
    </row>
    <row r="388" spans="3:5" s="151" customFormat="1" ht="12.75">
      <c r="C388" s="171"/>
      <c r="D388" s="171"/>
      <c r="E388" s="171"/>
    </row>
    <row r="389" spans="3:5" s="151" customFormat="1" ht="12.75">
      <c r="C389" s="171"/>
      <c r="D389" s="171"/>
      <c r="E389" s="171"/>
    </row>
    <row r="390" spans="3:5" s="151" customFormat="1" ht="12.75">
      <c r="C390" s="171"/>
      <c r="D390" s="171"/>
      <c r="E390" s="171"/>
    </row>
    <row r="391" spans="3:5" s="151" customFormat="1" ht="12.75">
      <c r="C391" s="171"/>
      <c r="D391" s="171"/>
      <c r="E391" s="171"/>
    </row>
    <row r="392" spans="3:5" s="151" customFormat="1" ht="12.75">
      <c r="C392" s="171"/>
      <c r="D392" s="171"/>
      <c r="E392" s="171"/>
    </row>
    <row r="393" spans="3:5" s="151" customFormat="1" ht="12.75">
      <c r="C393" s="171"/>
      <c r="D393" s="171"/>
      <c r="E393" s="171"/>
    </row>
    <row r="394" spans="3:5" s="151" customFormat="1" ht="12.75">
      <c r="C394" s="171"/>
      <c r="D394" s="171"/>
      <c r="E394" s="171"/>
    </row>
    <row r="395" spans="3:5" s="151" customFormat="1" ht="12.75">
      <c r="C395" s="171"/>
      <c r="D395" s="171"/>
      <c r="E395" s="171"/>
    </row>
    <row r="396" spans="3:5" s="151" customFormat="1" ht="12.75">
      <c r="C396" s="171"/>
      <c r="D396" s="171"/>
      <c r="E396" s="171"/>
    </row>
    <row r="397" spans="3:5" s="151" customFormat="1" ht="12.75">
      <c r="C397" s="171"/>
      <c r="D397" s="171"/>
      <c r="E397" s="171"/>
    </row>
    <row r="398" spans="3:5" s="151" customFormat="1" ht="12.75">
      <c r="C398" s="171"/>
      <c r="D398" s="171"/>
      <c r="E398" s="171"/>
    </row>
    <row r="399" spans="3:5" s="151" customFormat="1" ht="12.75">
      <c r="C399" s="171"/>
      <c r="D399" s="171"/>
      <c r="E399" s="171"/>
    </row>
    <row r="400" spans="3:5" s="151" customFormat="1" ht="12.75">
      <c r="C400" s="171"/>
      <c r="D400" s="171"/>
      <c r="E400" s="171"/>
    </row>
    <row r="401" spans="3:5" s="151" customFormat="1" ht="12.75">
      <c r="C401" s="171"/>
      <c r="D401" s="171"/>
      <c r="E401" s="171"/>
    </row>
    <row r="402" spans="3:5" s="151" customFormat="1" ht="12.75">
      <c r="C402" s="171"/>
      <c r="D402" s="171"/>
      <c r="E402" s="171"/>
    </row>
    <row r="403" spans="3:5" s="151" customFormat="1" ht="12.75">
      <c r="C403" s="171"/>
      <c r="D403" s="171"/>
      <c r="E403" s="171"/>
    </row>
    <row r="404" spans="3:5" s="151" customFormat="1" ht="12.75">
      <c r="C404" s="171"/>
      <c r="D404" s="171"/>
      <c r="E404" s="171"/>
    </row>
    <row r="405" spans="3:5" s="151" customFormat="1" ht="12.75">
      <c r="C405" s="171"/>
      <c r="D405" s="171"/>
      <c r="E405" s="171"/>
    </row>
    <row r="406" spans="3:5" s="151" customFormat="1" ht="12.75">
      <c r="C406" s="171"/>
      <c r="D406" s="171"/>
      <c r="E406" s="171"/>
    </row>
    <row r="407" spans="3:5" s="151" customFormat="1" ht="12.75">
      <c r="C407" s="171"/>
      <c r="D407" s="171"/>
      <c r="E407" s="171"/>
    </row>
    <row r="408" spans="3:5" s="151" customFormat="1" ht="12.75">
      <c r="C408" s="171"/>
      <c r="D408" s="171"/>
      <c r="E408" s="171"/>
    </row>
    <row r="409" spans="3:5" s="151" customFormat="1" ht="12.75">
      <c r="C409" s="171"/>
      <c r="D409" s="171"/>
      <c r="E409" s="171"/>
    </row>
    <row r="410" spans="3:5" s="151" customFormat="1" ht="12.75">
      <c r="C410" s="171"/>
      <c r="D410" s="171"/>
      <c r="E410" s="171"/>
    </row>
    <row r="411" spans="3:5" s="151" customFormat="1" ht="12.75">
      <c r="C411" s="171"/>
      <c r="D411" s="171"/>
      <c r="E411" s="171"/>
    </row>
    <row r="412" spans="3:5" s="151" customFormat="1" ht="12.75">
      <c r="C412" s="171"/>
      <c r="D412" s="171"/>
      <c r="E412" s="171"/>
    </row>
    <row r="413" spans="3:5" s="151" customFormat="1" ht="12.75">
      <c r="C413" s="171"/>
      <c r="D413" s="171"/>
      <c r="E413" s="171"/>
    </row>
    <row r="414" spans="3:5" s="151" customFormat="1" ht="12.75">
      <c r="C414" s="171"/>
      <c r="D414" s="171"/>
      <c r="E414" s="171"/>
    </row>
    <row r="415" spans="3:5" s="151" customFormat="1" ht="12.75">
      <c r="C415" s="171"/>
      <c r="D415" s="171"/>
      <c r="E415" s="171"/>
    </row>
    <row r="416" spans="3:5" s="151" customFormat="1" ht="12.75">
      <c r="C416" s="171"/>
      <c r="D416" s="171"/>
      <c r="E416" s="171"/>
    </row>
    <row r="417" spans="3:5" s="151" customFormat="1" ht="12.75">
      <c r="C417" s="171"/>
      <c r="D417" s="171"/>
      <c r="E417" s="171"/>
    </row>
    <row r="418" spans="3:5" s="151" customFormat="1" ht="12.75">
      <c r="C418" s="171"/>
      <c r="D418" s="171"/>
      <c r="E418" s="171"/>
    </row>
    <row r="419" spans="3:5" s="151" customFormat="1" ht="12.75">
      <c r="C419" s="171"/>
      <c r="D419" s="171"/>
      <c r="E419" s="171"/>
    </row>
    <row r="420" spans="3:5" s="151" customFormat="1" ht="12.75">
      <c r="C420" s="171"/>
      <c r="D420" s="171"/>
      <c r="E420" s="171"/>
    </row>
    <row r="421" spans="3:5" s="151" customFormat="1" ht="12.75">
      <c r="C421" s="171"/>
      <c r="D421" s="171"/>
      <c r="E421" s="171"/>
    </row>
    <row r="422" spans="3:5" s="151" customFormat="1" ht="12.75">
      <c r="C422" s="171"/>
      <c r="D422" s="171"/>
      <c r="E422" s="171"/>
    </row>
    <row r="423" spans="3:5" s="151" customFormat="1" ht="12.75">
      <c r="C423" s="171"/>
      <c r="D423" s="171"/>
      <c r="E423" s="171"/>
    </row>
    <row r="424" spans="3:5" s="151" customFormat="1" ht="12.75">
      <c r="C424" s="171"/>
      <c r="D424" s="171"/>
      <c r="E424" s="171"/>
    </row>
    <row r="425" spans="3:5" s="151" customFormat="1" ht="12.75">
      <c r="C425" s="171"/>
      <c r="D425" s="171"/>
      <c r="E425" s="171"/>
    </row>
    <row r="426" spans="3:5" s="151" customFormat="1" ht="12.75">
      <c r="C426" s="171"/>
      <c r="D426" s="171"/>
      <c r="E426" s="171"/>
    </row>
    <row r="427" spans="3:5" s="151" customFormat="1" ht="12.75">
      <c r="C427" s="171"/>
      <c r="D427" s="171"/>
      <c r="E427" s="171"/>
    </row>
    <row r="428" spans="3:5" s="151" customFormat="1" ht="12.75">
      <c r="C428" s="171"/>
      <c r="D428" s="171"/>
      <c r="E428" s="171"/>
    </row>
    <row r="429" spans="3:5" s="151" customFormat="1" ht="12.75">
      <c r="C429" s="171"/>
      <c r="D429" s="171"/>
      <c r="E429" s="171"/>
    </row>
    <row r="430" spans="3:5" s="151" customFormat="1" ht="12.75">
      <c r="C430" s="171"/>
      <c r="D430" s="171"/>
      <c r="E430" s="171"/>
    </row>
    <row r="431" spans="3:5" s="151" customFormat="1" ht="12.75">
      <c r="C431" s="171"/>
      <c r="D431" s="171"/>
      <c r="E431" s="171"/>
    </row>
    <row r="432" spans="3:5" s="151" customFormat="1" ht="12.75">
      <c r="C432" s="171"/>
      <c r="D432" s="171"/>
      <c r="E432" s="171"/>
    </row>
    <row r="433" spans="3:5" s="151" customFormat="1" ht="12.75">
      <c r="C433" s="171"/>
      <c r="D433" s="171"/>
      <c r="E433" s="171"/>
    </row>
    <row r="434" spans="3:5" s="151" customFormat="1" ht="12.75">
      <c r="C434" s="171"/>
      <c r="D434" s="171"/>
      <c r="E434" s="171"/>
    </row>
    <row r="435" spans="3:5" s="151" customFormat="1" ht="12.75">
      <c r="C435" s="171"/>
      <c r="D435" s="171"/>
      <c r="E435" s="171"/>
    </row>
    <row r="436" spans="3:5" s="151" customFormat="1" ht="12.75">
      <c r="C436" s="171"/>
      <c r="D436" s="171"/>
      <c r="E436" s="171"/>
    </row>
    <row r="437" spans="3:5" s="151" customFormat="1" ht="12.75">
      <c r="C437" s="171"/>
      <c r="D437" s="171"/>
      <c r="E437" s="171"/>
    </row>
    <row r="438" spans="3:5" s="151" customFormat="1" ht="12.75">
      <c r="C438" s="171"/>
      <c r="D438" s="171"/>
      <c r="E438" s="171"/>
    </row>
    <row r="439" spans="3:5" s="151" customFormat="1" ht="12.75">
      <c r="C439" s="171"/>
      <c r="D439" s="171"/>
      <c r="E439" s="171"/>
    </row>
    <row r="440" spans="3:5" s="151" customFormat="1" ht="12.75">
      <c r="C440" s="171"/>
      <c r="D440" s="171"/>
      <c r="E440" s="171"/>
    </row>
    <row r="441" spans="3:5" s="151" customFormat="1" ht="12.75">
      <c r="C441" s="171"/>
      <c r="D441" s="171"/>
      <c r="E441" s="171"/>
    </row>
    <row r="442" spans="3:5" s="151" customFormat="1" ht="12.75">
      <c r="C442" s="171"/>
      <c r="D442" s="171"/>
      <c r="E442" s="171"/>
    </row>
    <row r="443" spans="3:5" s="151" customFormat="1" ht="12.75">
      <c r="C443" s="171"/>
      <c r="D443" s="171"/>
      <c r="E443" s="171"/>
    </row>
    <row r="444" spans="3:5" s="151" customFormat="1" ht="12.75">
      <c r="C444" s="171"/>
      <c r="D444" s="171"/>
      <c r="E444" s="171"/>
    </row>
    <row r="445" spans="3:5" s="151" customFormat="1" ht="12.75">
      <c r="C445" s="171"/>
      <c r="D445" s="171"/>
      <c r="E445" s="171"/>
    </row>
    <row r="446" spans="3:5" s="151" customFormat="1" ht="12.75">
      <c r="C446" s="171"/>
      <c r="D446" s="171"/>
      <c r="E446" s="171"/>
    </row>
    <row r="447" spans="3:5" s="151" customFormat="1" ht="12.75">
      <c r="C447" s="171"/>
      <c r="D447" s="171"/>
      <c r="E447" s="171"/>
    </row>
    <row r="448" spans="3:5" s="151" customFormat="1" ht="12.75">
      <c r="C448" s="171"/>
      <c r="D448" s="171"/>
      <c r="E448" s="171"/>
    </row>
    <row r="449" spans="3:5" s="151" customFormat="1" ht="12.75">
      <c r="C449" s="171"/>
      <c r="D449" s="171"/>
      <c r="E449" s="171"/>
    </row>
    <row r="450" spans="3:5" s="151" customFormat="1" ht="12.75">
      <c r="C450" s="171"/>
      <c r="D450" s="171"/>
      <c r="E450" s="171"/>
    </row>
    <row r="451" spans="3:5" s="151" customFormat="1" ht="12.75">
      <c r="C451" s="171"/>
      <c r="D451" s="171"/>
      <c r="E451" s="171"/>
    </row>
    <row r="452" spans="3:5" s="151" customFormat="1" ht="12.75">
      <c r="C452" s="171"/>
      <c r="D452" s="171"/>
      <c r="E452" s="171"/>
    </row>
    <row r="453" spans="3:5" s="151" customFormat="1" ht="12.75">
      <c r="C453" s="171"/>
      <c r="D453" s="171"/>
      <c r="E453" s="171"/>
    </row>
    <row r="454" spans="3:5" s="151" customFormat="1" ht="12.75">
      <c r="C454" s="171"/>
      <c r="D454" s="171"/>
      <c r="E454" s="171"/>
    </row>
    <row r="455" spans="3:5" s="151" customFormat="1" ht="12.75">
      <c r="C455" s="171"/>
      <c r="D455" s="171"/>
      <c r="E455" s="171"/>
    </row>
    <row r="456" spans="3:5" s="151" customFormat="1" ht="12.75">
      <c r="C456" s="171"/>
      <c r="D456" s="171"/>
      <c r="E456" s="171"/>
    </row>
    <row r="457" spans="3:5" s="151" customFormat="1" ht="12.75">
      <c r="C457" s="171"/>
      <c r="D457" s="171"/>
      <c r="E457" s="171"/>
    </row>
    <row r="458" spans="3:5" s="151" customFormat="1" ht="12.75">
      <c r="C458" s="171"/>
      <c r="D458" s="171"/>
      <c r="E458" s="171"/>
    </row>
    <row r="459" spans="3:5" s="151" customFormat="1" ht="12.75">
      <c r="C459" s="171"/>
      <c r="D459" s="171"/>
      <c r="E459" s="171"/>
    </row>
    <row r="460" spans="3:5" s="151" customFormat="1" ht="12.75">
      <c r="C460" s="171"/>
      <c r="D460" s="171"/>
      <c r="E460" s="171"/>
    </row>
    <row r="461" spans="3:5" s="151" customFormat="1" ht="12.75">
      <c r="C461" s="171"/>
      <c r="D461" s="171"/>
      <c r="E461" s="171"/>
    </row>
    <row r="462" spans="3:5" s="151" customFormat="1" ht="12.75">
      <c r="C462" s="171"/>
      <c r="D462" s="171"/>
      <c r="E462" s="171"/>
    </row>
    <row r="463" spans="3:5" s="151" customFormat="1" ht="12.75">
      <c r="C463" s="171"/>
      <c r="D463" s="171"/>
      <c r="E463" s="171"/>
    </row>
    <row r="464" spans="3:5" s="151" customFormat="1" ht="12.75">
      <c r="C464" s="171"/>
      <c r="D464" s="171"/>
      <c r="E464" s="171"/>
    </row>
    <row r="465" spans="3:5" s="151" customFormat="1" ht="12.75">
      <c r="C465" s="171"/>
      <c r="D465" s="171"/>
      <c r="E465" s="171"/>
    </row>
    <row r="466" spans="3:5" s="151" customFormat="1" ht="12.75">
      <c r="C466" s="171"/>
      <c r="D466" s="171"/>
      <c r="E466" s="171"/>
    </row>
    <row r="467" spans="3:5" s="151" customFormat="1" ht="12.75">
      <c r="C467" s="171"/>
      <c r="D467" s="171"/>
      <c r="E467" s="171"/>
    </row>
    <row r="468" spans="3:5" s="151" customFormat="1" ht="12.75">
      <c r="C468" s="171"/>
      <c r="D468" s="171"/>
      <c r="E468" s="171"/>
    </row>
    <row r="469" spans="3:5" s="151" customFormat="1" ht="12.75">
      <c r="C469" s="171"/>
      <c r="D469" s="171"/>
      <c r="E469" s="171"/>
    </row>
    <row r="470" spans="3:5" s="151" customFormat="1" ht="12.75">
      <c r="C470" s="171"/>
      <c r="D470" s="171"/>
      <c r="E470" s="171"/>
    </row>
    <row r="471" spans="3:5" s="151" customFormat="1" ht="12.75">
      <c r="C471" s="171"/>
      <c r="D471" s="171"/>
      <c r="E471" s="171"/>
    </row>
    <row r="472" spans="3:5" s="151" customFormat="1" ht="12.75">
      <c r="C472" s="171"/>
      <c r="D472" s="171"/>
      <c r="E472" s="171"/>
    </row>
    <row r="473" spans="3:5" s="151" customFormat="1" ht="12.75">
      <c r="C473" s="171"/>
      <c r="D473" s="171"/>
      <c r="E473" s="171"/>
    </row>
    <row r="474" spans="3:5" s="151" customFormat="1" ht="12.75">
      <c r="C474" s="171"/>
      <c r="D474" s="171"/>
      <c r="E474" s="171"/>
    </row>
    <row r="475" spans="3:5" s="151" customFormat="1" ht="12.75">
      <c r="C475" s="171"/>
      <c r="D475" s="171"/>
      <c r="E475" s="171"/>
    </row>
    <row r="476" spans="3:5" s="151" customFormat="1" ht="12.75">
      <c r="C476" s="171"/>
      <c r="D476" s="171"/>
      <c r="E476" s="171"/>
    </row>
    <row r="477" spans="3:5" s="151" customFormat="1" ht="12.75">
      <c r="C477" s="171"/>
      <c r="D477" s="171"/>
      <c r="E477" s="171"/>
    </row>
    <row r="478" spans="3:5" s="151" customFormat="1" ht="12.75">
      <c r="C478" s="171"/>
      <c r="D478" s="171"/>
      <c r="E478" s="171"/>
    </row>
    <row r="479" spans="3:5" s="151" customFormat="1" ht="12.75">
      <c r="C479" s="171"/>
      <c r="D479" s="171"/>
      <c r="E479" s="171"/>
    </row>
    <row r="480" spans="3:5" s="151" customFormat="1" ht="12.75">
      <c r="C480" s="171"/>
      <c r="D480" s="171"/>
      <c r="E480" s="171"/>
    </row>
    <row r="481" spans="3:5" s="151" customFormat="1" ht="12.75">
      <c r="C481" s="171"/>
      <c r="D481" s="171"/>
      <c r="E481" s="171"/>
    </row>
    <row r="482" spans="3:5" s="151" customFormat="1" ht="12.75">
      <c r="C482" s="171"/>
      <c r="D482" s="171"/>
      <c r="E482" s="171"/>
    </row>
    <row r="483" spans="3:5" s="151" customFormat="1" ht="12.75">
      <c r="C483" s="171"/>
      <c r="D483" s="171"/>
      <c r="E483" s="171"/>
    </row>
    <row r="484" spans="3:5" s="151" customFormat="1" ht="12.75">
      <c r="C484" s="171"/>
      <c r="D484" s="171"/>
      <c r="E484" s="171"/>
    </row>
    <row r="485" spans="3:5" s="151" customFormat="1" ht="12.75">
      <c r="C485" s="171"/>
      <c r="D485" s="171"/>
      <c r="E485" s="171"/>
    </row>
    <row r="486" spans="3:5" s="151" customFormat="1" ht="12.75">
      <c r="C486" s="171"/>
      <c r="D486" s="171"/>
      <c r="E486" s="171"/>
    </row>
    <row r="487" spans="3:5" s="151" customFormat="1" ht="12.75">
      <c r="C487" s="171"/>
      <c r="D487" s="171"/>
      <c r="E487" s="171"/>
    </row>
    <row r="488" spans="3:5" s="151" customFormat="1" ht="12.75">
      <c r="C488" s="171"/>
      <c r="D488" s="171"/>
      <c r="E488" s="171"/>
    </row>
    <row r="489" spans="3:5" s="151" customFormat="1" ht="12.75">
      <c r="C489" s="171"/>
      <c r="D489" s="171"/>
      <c r="E489" s="171"/>
    </row>
    <row r="490" spans="3:5" s="151" customFormat="1" ht="12.75">
      <c r="C490" s="171"/>
      <c r="D490" s="171"/>
      <c r="E490" s="171"/>
    </row>
    <row r="491" spans="3:5" s="151" customFormat="1" ht="12.75">
      <c r="C491" s="171"/>
      <c r="D491" s="171"/>
      <c r="E491" s="171"/>
    </row>
    <row r="492" spans="3:5" s="151" customFormat="1" ht="12.75">
      <c r="C492" s="171"/>
      <c r="D492" s="171"/>
      <c r="E492" s="171"/>
    </row>
    <row r="493" spans="3:5" s="151" customFormat="1" ht="12.75">
      <c r="C493" s="171"/>
      <c r="D493" s="171"/>
      <c r="E493" s="171"/>
    </row>
    <row r="494" spans="3:5" s="151" customFormat="1" ht="12.75">
      <c r="C494" s="171"/>
      <c r="D494" s="171"/>
      <c r="E494" s="171"/>
    </row>
    <row r="495" spans="3:5" s="151" customFormat="1" ht="12.75">
      <c r="C495" s="171"/>
      <c r="D495" s="171"/>
      <c r="E495" s="171"/>
    </row>
    <row r="496" spans="3:5" s="151" customFormat="1" ht="12.75">
      <c r="C496" s="171"/>
      <c r="D496" s="171"/>
      <c r="E496" s="171"/>
    </row>
    <row r="497" spans="3:5" s="151" customFormat="1" ht="12.75">
      <c r="C497" s="171"/>
      <c r="D497" s="171"/>
      <c r="E497" s="171"/>
    </row>
    <row r="498" spans="3:5" s="151" customFormat="1" ht="12.75">
      <c r="C498" s="171"/>
      <c r="D498" s="171"/>
      <c r="E498" s="171"/>
    </row>
    <row r="499" spans="3:5" s="151" customFormat="1" ht="12.75">
      <c r="C499" s="171"/>
      <c r="D499" s="171"/>
      <c r="E499" s="171"/>
    </row>
    <row r="500" spans="3:5" s="151" customFormat="1" ht="12.75">
      <c r="C500" s="171"/>
      <c r="D500" s="171"/>
      <c r="E500" s="171"/>
    </row>
    <row r="501" spans="3:5" s="151" customFormat="1" ht="12.75">
      <c r="C501" s="171"/>
      <c r="D501" s="171"/>
      <c r="E501" s="171"/>
    </row>
    <row r="502" spans="3:5" s="151" customFormat="1" ht="12.75">
      <c r="C502" s="171"/>
      <c r="D502" s="171"/>
      <c r="E502" s="171"/>
    </row>
    <row r="503" spans="3:5" s="151" customFormat="1" ht="12.75">
      <c r="C503" s="171"/>
      <c r="D503" s="171"/>
      <c r="E503" s="171"/>
    </row>
    <row r="504" spans="3:5" s="151" customFormat="1" ht="12.75">
      <c r="C504" s="171"/>
      <c r="D504" s="171"/>
      <c r="E504" s="171"/>
    </row>
    <row r="505" spans="3:5" s="151" customFormat="1" ht="12.75">
      <c r="C505" s="171"/>
      <c r="D505" s="171"/>
      <c r="E505" s="171"/>
    </row>
    <row r="506" spans="3:5" s="151" customFormat="1" ht="12.75">
      <c r="C506" s="171"/>
      <c r="D506" s="171"/>
      <c r="E506" s="171"/>
    </row>
    <row r="507" spans="3:5" s="151" customFormat="1" ht="12.75">
      <c r="C507" s="171"/>
      <c r="D507" s="171"/>
      <c r="E507" s="171"/>
    </row>
    <row r="508" spans="3:5" s="151" customFormat="1" ht="12.75">
      <c r="C508" s="171"/>
      <c r="D508" s="171"/>
      <c r="E508" s="171"/>
    </row>
    <row r="509" spans="3:5" s="151" customFormat="1" ht="12.75">
      <c r="C509" s="171"/>
      <c r="D509" s="171"/>
      <c r="E509" s="171"/>
    </row>
    <row r="510" spans="3:5" s="151" customFormat="1" ht="12.75">
      <c r="C510" s="171"/>
      <c r="D510" s="171"/>
      <c r="E510" s="171"/>
    </row>
    <row r="511" spans="3:5" s="151" customFormat="1" ht="12.75">
      <c r="C511" s="171"/>
      <c r="D511" s="171"/>
      <c r="E511" s="171"/>
    </row>
    <row r="512" spans="3:5" s="151" customFormat="1" ht="12.75">
      <c r="C512" s="171"/>
      <c r="D512" s="171"/>
      <c r="E512" s="171"/>
    </row>
    <row r="513" spans="3:5" s="151" customFormat="1" ht="12.75">
      <c r="C513" s="171"/>
      <c r="D513" s="171"/>
      <c r="E513" s="171"/>
    </row>
    <row r="514" spans="3:5" s="151" customFormat="1" ht="12.75">
      <c r="C514" s="171"/>
      <c r="D514" s="171"/>
      <c r="E514" s="171"/>
    </row>
    <row r="515" spans="3:5" s="151" customFormat="1" ht="12.75">
      <c r="C515" s="171"/>
      <c r="D515" s="171"/>
      <c r="E515" s="171"/>
    </row>
    <row r="516" spans="3:5" s="151" customFormat="1" ht="12.75">
      <c r="C516" s="171"/>
      <c r="D516" s="171"/>
      <c r="E516" s="171"/>
    </row>
    <row r="517" spans="3:5" s="151" customFormat="1" ht="12.75">
      <c r="C517" s="171"/>
      <c r="D517" s="171"/>
      <c r="E517" s="171"/>
    </row>
    <row r="518" spans="3:5" s="151" customFormat="1" ht="12.75">
      <c r="C518" s="171"/>
      <c r="D518" s="171"/>
      <c r="E518" s="171"/>
    </row>
    <row r="519" spans="3:5" s="151" customFormat="1" ht="12.75">
      <c r="C519" s="171"/>
      <c r="D519" s="171"/>
      <c r="E519" s="171"/>
    </row>
    <row r="520" spans="3:5" s="151" customFormat="1" ht="12.75">
      <c r="C520" s="171"/>
      <c r="D520" s="171"/>
      <c r="E520" s="171"/>
    </row>
    <row r="521" spans="3:5" s="151" customFormat="1" ht="12.75">
      <c r="C521" s="171"/>
      <c r="D521" s="171"/>
      <c r="E521" s="171"/>
    </row>
    <row r="522" spans="3:5" s="151" customFormat="1" ht="12.75">
      <c r="C522" s="171"/>
      <c r="D522" s="171"/>
      <c r="E522" s="171"/>
    </row>
    <row r="523" spans="3:5" s="151" customFormat="1" ht="12.75">
      <c r="C523" s="171"/>
      <c r="D523" s="171"/>
      <c r="E523" s="171"/>
    </row>
    <row r="524" spans="3:5" s="151" customFormat="1" ht="12.75">
      <c r="C524" s="171"/>
      <c r="D524" s="171"/>
      <c r="E524" s="171"/>
    </row>
    <row r="525" spans="3:5" s="151" customFormat="1" ht="12.75">
      <c r="C525" s="171"/>
      <c r="D525" s="171"/>
      <c r="E525" s="171"/>
    </row>
    <row r="526" spans="3:5" s="151" customFormat="1" ht="12.75">
      <c r="C526" s="171"/>
      <c r="D526" s="171"/>
      <c r="E526" s="171"/>
    </row>
    <row r="527" spans="3:5" s="151" customFormat="1" ht="12.75">
      <c r="C527" s="171"/>
      <c r="D527" s="171"/>
      <c r="E527" s="171"/>
    </row>
    <row r="528" spans="3:5" s="151" customFormat="1" ht="12.75">
      <c r="C528" s="171"/>
      <c r="D528" s="171"/>
      <c r="E528" s="171"/>
    </row>
    <row r="529" spans="3:5" s="151" customFormat="1" ht="12.75">
      <c r="C529" s="171"/>
      <c r="D529" s="171"/>
      <c r="E529" s="171"/>
    </row>
    <row r="530" spans="3:5" s="151" customFormat="1" ht="12.75">
      <c r="C530" s="171"/>
      <c r="D530" s="171"/>
      <c r="E530" s="171"/>
    </row>
    <row r="531" spans="3:5" s="151" customFormat="1" ht="12.75">
      <c r="C531" s="171"/>
      <c r="D531" s="171"/>
      <c r="E531" s="171"/>
    </row>
    <row r="532" spans="3:5" s="151" customFormat="1" ht="12.75">
      <c r="C532" s="171"/>
      <c r="D532" s="171"/>
      <c r="E532" s="171"/>
    </row>
    <row r="533" spans="3:5" s="151" customFormat="1" ht="12.75">
      <c r="C533" s="171"/>
      <c r="D533" s="171"/>
      <c r="E533" s="171"/>
    </row>
    <row r="534" spans="3:5" s="151" customFormat="1" ht="12.75">
      <c r="C534" s="171"/>
      <c r="D534" s="171"/>
      <c r="E534" s="171"/>
    </row>
    <row r="535" spans="3:5" s="151" customFormat="1" ht="12.75">
      <c r="C535" s="171"/>
      <c r="D535" s="171"/>
      <c r="E535" s="171"/>
    </row>
    <row r="536" spans="3:5" s="151" customFormat="1" ht="12.75">
      <c r="C536" s="171"/>
      <c r="D536" s="171"/>
      <c r="E536" s="171"/>
    </row>
    <row r="537" spans="3:5" s="151" customFormat="1" ht="12.75">
      <c r="C537" s="171"/>
      <c r="D537" s="171"/>
      <c r="E537" s="171"/>
    </row>
    <row r="538" spans="3:5" s="151" customFormat="1" ht="12.75">
      <c r="C538" s="171"/>
      <c r="D538" s="171"/>
      <c r="E538" s="171"/>
    </row>
    <row r="539" spans="3:5" s="151" customFormat="1" ht="12.75">
      <c r="C539" s="171"/>
      <c r="D539" s="171"/>
      <c r="E539" s="171"/>
    </row>
    <row r="540" spans="3:5" s="151" customFormat="1" ht="12.75">
      <c r="C540" s="171"/>
      <c r="D540" s="171"/>
      <c r="E540" s="171"/>
    </row>
    <row r="541" spans="3:5" s="151" customFormat="1" ht="12.75">
      <c r="C541" s="171"/>
      <c r="D541" s="171"/>
      <c r="E541" s="171"/>
    </row>
    <row r="542" spans="3:5" s="151" customFormat="1" ht="12.75">
      <c r="C542" s="171"/>
      <c r="D542" s="171"/>
      <c r="E542" s="171"/>
    </row>
    <row r="543" spans="3:5" s="151" customFormat="1" ht="12.75">
      <c r="C543" s="171"/>
      <c r="D543" s="171"/>
      <c r="E543" s="171"/>
    </row>
    <row r="544" spans="3:5" s="151" customFormat="1" ht="12.75">
      <c r="C544" s="171"/>
      <c r="D544" s="171"/>
      <c r="E544" s="171"/>
    </row>
    <row r="545" spans="3:5" s="151" customFormat="1" ht="12.75">
      <c r="C545" s="171"/>
      <c r="D545" s="171"/>
      <c r="E545" s="171"/>
    </row>
    <row r="546" spans="3:5" s="151" customFormat="1" ht="12.75">
      <c r="C546" s="171"/>
      <c r="D546" s="171"/>
      <c r="E546" s="171"/>
    </row>
    <row r="547" spans="3:5" s="151" customFormat="1" ht="12.75">
      <c r="C547" s="171"/>
      <c r="D547" s="171"/>
      <c r="E547" s="171"/>
    </row>
    <row r="548" spans="3:5" s="151" customFormat="1" ht="12.75">
      <c r="C548" s="171"/>
      <c r="D548" s="171"/>
      <c r="E548" s="171"/>
    </row>
    <row r="549" spans="3:5" s="151" customFormat="1" ht="12.75">
      <c r="C549" s="171"/>
      <c r="D549" s="171"/>
      <c r="E549" s="171"/>
    </row>
    <row r="550" spans="3:5" s="151" customFormat="1" ht="12.75">
      <c r="C550" s="171"/>
      <c r="D550" s="171"/>
      <c r="E550" s="171"/>
    </row>
    <row r="551" spans="3:5" s="151" customFormat="1" ht="12.75">
      <c r="C551" s="171"/>
      <c r="D551" s="171"/>
      <c r="E551" s="171"/>
    </row>
    <row r="552" spans="3:5" s="151" customFormat="1" ht="12.75">
      <c r="C552" s="171"/>
      <c r="D552" s="171"/>
      <c r="E552" s="171"/>
    </row>
    <row r="553" spans="3:5" s="151" customFormat="1" ht="12.75">
      <c r="C553" s="171"/>
      <c r="D553" s="171"/>
      <c r="E553" s="171"/>
    </row>
    <row r="554" spans="3:5" s="151" customFormat="1" ht="12.75">
      <c r="C554" s="171"/>
      <c r="D554" s="171"/>
      <c r="E554" s="171"/>
    </row>
    <row r="555" spans="3:5" s="151" customFormat="1" ht="12.75">
      <c r="C555" s="171"/>
      <c r="D555" s="171"/>
      <c r="E555" s="171"/>
    </row>
    <row r="556" spans="3:5" s="151" customFormat="1" ht="12.75">
      <c r="C556" s="171"/>
      <c r="D556" s="171"/>
      <c r="E556" s="171"/>
    </row>
    <row r="557" spans="3:5" s="151" customFormat="1" ht="12.75">
      <c r="C557" s="171"/>
      <c r="D557" s="171"/>
      <c r="E557" s="171"/>
    </row>
    <row r="558" spans="3:5" s="151" customFormat="1" ht="12.75">
      <c r="C558" s="171"/>
      <c r="D558" s="171"/>
      <c r="E558" s="171"/>
    </row>
    <row r="559" spans="3:5" s="151" customFormat="1" ht="12.75">
      <c r="C559" s="171"/>
      <c r="D559" s="171"/>
      <c r="E559" s="171"/>
    </row>
    <row r="560" spans="3:5" s="151" customFormat="1" ht="12.75">
      <c r="C560" s="171"/>
      <c r="D560" s="171"/>
      <c r="E560" s="171"/>
    </row>
    <row r="561" spans="3:5" s="151" customFormat="1" ht="12.75">
      <c r="C561" s="171"/>
      <c r="D561" s="171"/>
      <c r="E561" s="171"/>
    </row>
    <row r="562" spans="3:5" s="151" customFormat="1" ht="12.75">
      <c r="C562" s="171"/>
      <c r="D562" s="171"/>
      <c r="E562" s="171"/>
    </row>
    <row r="563" spans="3:5" s="151" customFormat="1" ht="12.75">
      <c r="C563" s="171"/>
      <c r="D563" s="171"/>
      <c r="E563" s="171"/>
    </row>
    <row r="564" spans="3:5" s="151" customFormat="1" ht="12.75">
      <c r="C564" s="171"/>
      <c r="D564" s="171"/>
      <c r="E564" s="171"/>
    </row>
    <row r="565" spans="3:5" s="151" customFormat="1" ht="12.75">
      <c r="C565" s="171"/>
      <c r="D565" s="171"/>
      <c r="E565" s="171"/>
    </row>
    <row r="566" spans="3:5" s="151" customFormat="1" ht="12.75">
      <c r="C566" s="171"/>
      <c r="D566" s="171"/>
      <c r="E566" s="171"/>
    </row>
    <row r="567" spans="3:5" s="151" customFormat="1" ht="12.75">
      <c r="C567" s="171"/>
      <c r="D567" s="171"/>
      <c r="E567" s="171"/>
    </row>
    <row r="568" spans="3:5" s="151" customFormat="1" ht="12.75">
      <c r="C568" s="171"/>
      <c r="D568" s="171"/>
      <c r="E568" s="171"/>
    </row>
    <row r="569" spans="3:5" s="151" customFormat="1" ht="12.75">
      <c r="C569" s="171"/>
      <c r="D569" s="171"/>
      <c r="E569" s="171"/>
    </row>
    <row r="570" spans="3:5" s="151" customFormat="1" ht="12.75">
      <c r="C570" s="171"/>
      <c r="D570" s="171"/>
      <c r="E570" s="171"/>
    </row>
    <row r="571" spans="3:5" s="151" customFormat="1" ht="12.75">
      <c r="C571" s="171"/>
      <c r="D571" s="171"/>
      <c r="E571" s="171"/>
    </row>
    <row r="572" spans="3:5" s="151" customFormat="1" ht="12.75">
      <c r="C572" s="171"/>
      <c r="D572" s="171"/>
      <c r="E572" s="171"/>
    </row>
    <row r="573" spans="3:5" s="151" customFormat="1" ht="12.75">
      <c r="C573" s="171"/>
      <c r="D573" s="171"/>
      <c r="E573" s="171"/>
    </row>
    <row r="574" spans="3:5" s="151" customFormat="1" ht="12.75">
      <c r="C574" s="171"/>
      <c r="D574" s="171"/>
      <c r="E574" s="171"/>
    </row>
    <row r="575" spans="3:5" s="151" customFormat="1" ht="12.75">
      <c r="C575" s="171"/>
      <c r="D575" s="171"/>
      <c r="E575" s="171"/>
    </row>
    <row r="576" spans="3:5" s="151" customFormat="1" ht="12.75">
      <c r="C576" s="171"/>
      <c r="D576" s="171"/>
      <c r="E576" s="171"/>
    </row>
    <row r="577" spans="3:5" s="151" customFormat="1" ht="12.75">
      <c r="C577" s="171"/>
      <c r="D577" s="171"/>
      <c r="E577" s="171"/>
    </row>
    <row r="578" spans="3:5" s="151" customFormat="1" ht="12.75">
      <c r="C578" s="171"/>
      <c r="D578" s="171"/>
      <c r="E578" s="171"/>
    </row>
    <row r="579" spans="3:5" s="151" customFormat="1" ht="12.75">
      <c r="C579" s="171"/>
      <c r="D579" s="171"/>
      <c r="E579" s="171"/>
    </row>
    <row r="580" spans="3:5" s="151" customFormat="1" ht="12.75">
      <c r="C580" s="171"/>
      <c r="D580" s="171"/>
      <c r="E580" s="171"/>
    </row>
    <row r="581" spans="3:5" s="151" customFormat="1" ht="12.75">
      <c r="C581" s="171"/>
      <c r="D581" s="171"/>
      <c r="E581" s="171"/>
    </row>
    <row r="582" spans="3:5" s="151" customFormat="1" ht="12.75">
      <c r="C582" s="171"/>
      <c r="D582" s="171"/>
      <c r="E582" s="171"/>
    </row>
    <row r="583" spans="3:5" s="151" customFormat="1" ht="12.75">
      <c r="C583" s="171"/>
      <c r="D583" s="171"/>
      <c r="E583" s="171"/>
    </row>
    <row r="584" spans="3:5" s="151" customFormat="1" ht="12.75">
      <c r="C584" s="171"/>
      <c r="D584" s="171"/>
      <c r="E584" s="171"/>
    </row>
    <row r="585" spans="3:5" s="151" customFormat="1" ht="12.75">
      <c r="C585" s="171"/>
      <c r="D585" s="171"/>
      <c r="E585" s="171"/>
    </row>
    <row r="586" spans="3:5" s="151" customFormat="1" ht="12.75">
      <c r="C586" s="171"/>
      <c r="D586" s="171"/>
      <c r="E586" s="171"/>
    </row>
    <row r="587" spans="3:5" s="151" customFormat="1" ht="12.75">
      <c r="C587" s="171"/>
      <c r="D587" s="171"/>
      <c r="E587" s="171"/>
    </row>
    <row r="588" spans="3:5" s="151" customFormat="1" ht="12.75">
      <c r="C588" s="171"/>
      <c r="D588" s="171"/>
      <c r="E588" s="171"/>
    </row>
    <row r="589" spans="3:5" s="151" customFormat="1" ht="12.75">
      <c r="C589" s="171"/>
      <c r="D589" s="171"/>
      <c r="E589" s="171"/>
    </row>
    <row r="590" spans="3:5" s="151" customFormat="1" ht="12.75">
      <c r="C590" s="171"/>
      <c r="D590" s="171"/>
      <c r="E590" s="171"/>
    </row>
    <row r="591" spans="3:5" s="151" customFormat="1" ht="12.75">
      <c r="C591" s="171"/>
      <c r="D591" s="171"/>
      <c r="E591" s="171"/>
    </row>
    <row r="592" spans="3:5" s="151" customFormat="1" ht="12.75">
      <c r="C592" s="171"/>
      <c r="D592" s="171"/>
      <c r="E592" s="171"/>
    </row>
    <row r="593" spans="3:5" s="151" customFormat="1" ht="12.75">
      <c r="C593" s="171"/>
      <c r="D593" s="171"/>
      <c r="E593" s="171"/>
    </row>
    <row r="594" spans="3:5" s="151" customFormat="1" ht="12.75">
      <c r="C594" s="171"/>
      <c r="D594" s="171"/>
      <c r="E594" s="171"/>
    </row>
    <row r="595" spans="3:5" s="151" customFormat="1" ht="12.75">
      <c r="C595" s="171"/>
      <c r="D595" s="171"/>
      <c r="E595" s="171"/>
    </row>
    <row r="596" spans="3:5" s="151" customFormat="1" ht="12.75">
      <c r="C596" s="171"/>
      <c r="D596" s="171"/>
      <c r="E596" s="171"/>
    </row>
    <row r="597" spans="3:5" s="151" customFormat="1" ht="12.75">
      <c r="C597" s="171"/>
      <c r="D597" s="171"/>
      <c r="E597" s="171"/>
    </row>
    <row r="598" spans="3:5" s="151" customFormat="1" ht="12.75">
      <c r="C598" s="171"/>
      <c r="D598" s="171"/>
      <c r="E598" s="171"/>
    </row>
    <row r="599" spans="3:5" s="151" customFormat="1" ht="12.75">
      <c r="C599" s="171"/>
      <c r="D599" s="171"/>
      <c r="E599" s="171"/>
    </row>
    <row r="600" spans="3:5" s="151" customFormat="1" ht="12.75">
      <c r="C600" s="171"/>
      <c r="D600" s="171"/>
      <c r="E600" s="171"/>
    </row>
    <row r="601" spans="3:5" s="151" customFormat="1" ht="12.75">
      <c r="C601" s="171"/>
      <c r="D601" s="171"/>
      <c r="E601" s="171"/>
    </row>
    <row r="602" spans="3:5" s="151" customFormat="1" ht="12.75">
      <c r="C602" s="171"/>
      <c r="D602" s="171"/>
      <c r="E602" s="171"/>
    </row>
    <row r="603" spans="3:5" s="151" customFormat="1" ht="12.75">
      <c r="C603" s="171"/>
      <c r="D603" s="171"/>
      <c r="E603" s="171"/>
    </row>
    <row r="604" spans="3:5" s="151" customFormat="1" ht="12.75">
      <c r="C604" s="171"/>
      <c r="D604" s="171"/>
      <c r="E604" s="171"/>
    </row>
    <row r="605" spans="3:5" s="151" customFormat="1" ht="12.75">
      <c r="C605" s="171"/>
      <c r="D605" s="171"/>
      <c r="E605" s="171"/>
    </row>
    <row r="606" spans="3:5" s="151" customFormat="1" ht="12.75">
      <c r="C606" s="171"/>
      <c r="D606" s="171"/>
      <c r="E606" s="171"/>
    </row>
    <row r="607" spans="3:5" s="151" customFormat="1" ht="12.75">
      <c r="C607" s="171"/>
      <c r="D607" s="171"/>
      <c r="E607" s="171"/>
    </row>
    <row r="608" spans="3:5" s="151" customFormat="1" ht="12.75">
      <c r="C608" s="171"/>
      <c r="D608" s="171"/>
      <c r="E608" s="171"/>
    </row>
    <row r="609" spans="3:5" s="151" customFormat="1" ht="12.75">
      <c r="C609" s="171"/>
      <c r="D609" s="171"/>
      <c r="E609" s="171"/>
    </row>
    <row r="610" spans="3:5" s="151" customFormat="1" ht="12.75">
      <c r="C610" s="171"/>
      <c r="D610" s="171"/>
      <c r="E610" s="171"/>
    </row>
    <row r="611" spans="3:5" s="151" customFormat="1" ht="12.75">
      <c r="C611" s="171"/>
      <c r="D611" s="171"/>
      <c r="E611" s="171"/>
    </row>
    <row r="612" spans="3:5" s="151" customFormat="1" ht="12.75">
      <c r="C612" s="171"/>
      <c r="D612" s="171"/>
      <c r="E612" s="171"/>
    </row>
    <row r="613" spans="3:5" s="151" customFormat="1" ht="12.75">
      <c r="C613" s="171"/>
      <c r="D613" s="171"/>
      <c r="E613" s="171"/>
    </row>
    <row r="614" spans="3:5" s="151" customFormat="1" ht="12.75">
      <c r="C614" s="171"/>
      <c r="D614" s="171"/>
      <c r="E614" s="171"/>
    </row>
    <row r="615" spans="3:5" s="151" customFormat="1" ht="12.75">
      <c r="C615" s="171"/>
      <c r="D615" s="171"/>
      <c r="E615" s="171"/>
    </row>
    <row r="616" spans="3:5" s="151" customFormat="1" ht="12.75">
      <c r="C616" s="171"/>
      <c r="D616" s="171"/>
      <c r="E616" s="171"/>
    </row>
    <row r="617" spans="3:5" s="151" customFormat="1" ht="12.75">
      <c r="C617" s="171"/>
      <c r="D617" s="171"/>
      <c r="E617" s="171"/>
    </row>
    <row r="618" spans="3:5" s="151" customFormat="1" ht="12.75">
      <c r="C618" s="171"/>
      <c r="D618" s="171"/>
      <c r="E618" s="171"/>
    </row>
    <row r="619" spans="3:5" s="151" customFormat="1" ht="12.75">
      <c r="C619" s="171"/>
      <c r="D619" s="171"/>
      <c r="E619" s="171"/>
    </row>
    <row r="620" spans="3:5" s="151" customFormat="1" ht="12.75">
      <c r="C620" s="171"/>
      <c r="D620" s="171"/>
      <c r="E620" s="171"/>
    </row>
    <row r="621" spans="3:5" s="151" customFormat="1" ht="12.75">
      <c r="C621" s="171"/>
      <c r="D621" s="171"/>
      <c r="E621" s="171"/>
    </row>
    <row r="622" spans="3:5" s="151" customFormat="1" ht="12.75">
      <c r="C622" s="171"/>
      <c r="D622" s="171"/>
      <c r="E622" s="171"/>
    </row>
    <row r="623" spans="3:5" s="151" customFormat="1" ht="12.75">
      <c r="C623" s="171"/>
      <c r="D623" s="171"/>
      <c r="E623" s="171"/>
    </row>
    <row r="624" spans="3:5" s="151" customFormat="1" ht="12.75">
      <c r="C624" s="171"/>
      <c r="D624" s="171"/>
      <c r="E624" s="171"/>
    </row>
    <row r="625" spans="3:5" s="151" customFormat="1" ht="12.75">
      <c r="C625" s="171"/>
      <c r="D625" s="171"/>
      <c r="E625" s="171"/>
    </row>
    <row r="626" spans="3:5" s="151" customFormat="1" ht="12.75">
      <c r="C626" s="171"/>
      <c r="D626" s="171"/>
      <c r="E626" s="171"/>
    </row>
    <row r="627" spans="3:5" s="151" customFormat="1" ht="12.75">
      <c r="C627" s="171"/>
      <c r="D627" s="171"/>
      <c r="E627" s="171"/>
    </row>
    <row r="628" spans="3:5" s="151" customFormat="1" ht="12.75">
      <c r="C628" s="171"/>
      <c r="D628" s="171"/>
      <c r="E628" s="171"/>
    </row>
    <row r="629" spans="3:5" s="151" customFormat="1" ht="12.75">
      <c r="C629" s="171"/>
      <c r="D629" s="171"/>
      <c r="E629" s="171"/>
    </row>
    <row r="630" spans="3:5" s="151" customFormat="1" ht="12.75">
      <c r="C630" s="171"/>
      <c r="D630" s="171"/>
      <c r="E630" s="171"/>
    </row>
    <row r="631" spans="3:5" s="151" customFormat="1" ht="12.75">
      <c r="C631" s="171"/>
      <c r="D631" s="171"/>
      <c r="E631" s="171"/>
    </row>
    <row r="632" spans="3:5" s="151" customFormat="1" ht="12.75">
      <c r="C632" s="171"/>
      <c r="D632" s="171"/>
      <c r="E632" s="171"/>
    </row>
    <row r="633" spans="3:5" s="151" customFormat="1" ht="12.75">
      <c r="C633" s="171"/>
      <c r="D633" s="171"/>
      <c r="E633" s="171"/>
    </row>
    <row r="634" spans="3:5" s="151" customFormat="1" ht="12.75">
      <c r="C634" s="171"/>
      <c r="D634" s="171"/>
      <c r="E634" s="171"/>
    </row>
    <row r="635" spans="3:5" s="151" customFormat="1" ht="12.75">
      <c r="C635" s="171"/>
      <c r="D635" s="171"/>
      <c r="E635" s="171"/>
    </row>
    <row r="636" spans="3:5" s="151" customFormat="1" ht="12.75">
      <c r="C636" s="171"/>
      <c r="D636" s="171"/>
      <c r="E636" s="171"/>
    </row>
    <row r="637" spans="3:5" s="151" customFormat="1" ht="12.75">
      <c r="C637" s="171"/>
      <c r="D637" s="171"/>
      <c r="E637" s="171"/>
    </row>
    <row r="638" spans="3:5" s="151" customFormat="1" ht="12.75">
      <c r="C638" s="171"/>
      <c r="D638" s="171"/>
      <c r="E638" s="171"/>
    </row>
    <row r="639" spans="3:5" s="151" customFormat="1" ht="12.75">
      <c r="C639" s="171"/>
      <c r="D639" s="171"/>
      <c r="E639" s="171"/>
    </row>
    <row r="640" spans="3:5" s="151" customFormat="1" ht="12.75">
      <c r="C640" s="171"/>
      <c r="D640" s="171"/>
      <c r="E640" s="171"/>
    </row>
    <row r="641" spans="3:5" s="151" customFormat="1" ht="12.75">
      <c r="C641" s="171"/>
      <c r="D641" s="171"/>
      <c r="E641" s="171"/>
    </row>
    <row r="642" spans="3:5" s="151" customFormat="1" ht="12.75">
      <c r="C642" s="171"/>
      <c r="D642" s="171"/>
      <c r="E642" s="171"/>
    </row>
    <row r="643" spans="3:5" s="151" customFormat="1" ht="12.75">
      <c r="C643" s="171"/>
      <c r="D643" s="171"/>
      <c r="E643" s="171"/>
    </row>
    <row r="644" spans="3:5" s="151" customFormat="1" ht="12.75">
      <c r="C644" s="171"/>
      <c r="D644" s="171"/>
      <c r="E644" s="171"/>
    </row>
    <row r="645" spans="3:5" s="151" customFormat="1" ht="12.75">
      <c r="C645" s="171"/>
      <c r="D645" s="171"/>
      <c r="E645" s="171"/>
    </row>
    <row r="646" spans="3:5" s="151" customFormat="1" ht="12.75">
      <c r="C646" s="171"/>
      <c r="D646" s="171"/>
      <c r="E646" s="171"/>
    </row>
    <row r="647" spans="3:5" s="151" customFormat="1" ht="12.75">
      <c r="C647" s="171"/>
      <c r="D647" s="171"/>
      <c r="E647" s="171"/>
    </row>
    <row r="648" spans="3:5" s="151" customFormat="1" ht="12.75">
      <c r="C648" s="171"/>
      <c r="D648" s="171"/>
      <c r="E648" s="171"/>
    </row>
    <row r="649" spans="3:5" s="151" customFormat="1" ht="12.75">
      <c r="C649" s="171"/>
      <c r="D649" s="171"/>
      <c r="E649" s="171"/>
    </row>
    <row r="650" spans="3:5" s="151" customFormat="1" ht="12.75">
      <c r="C650" s="171"/>
      <c r="D650" s="171"/>
      <c r="E650" s="171"/>
    </row>
    <row r="651" spans="3:5" s="151" customFormat="1" ht="12.75">
      <c r="C651" s="171"/>
      <c r="D651" s="171"/>
      <c r="E651" s="171"/>
    </row>
    <row r="652" spans="3:5" s="151" customFormat="1" ht="12.75">
      <c r="C652" s="171"/>
      <c r="D652" s="171"/>
      <c r="E652" s="171"/>
    </row>
    <row r="653" spans="3:5" s="151" customFormat="1" ht="12.75">
      <c r="C653" s="171"/>
      <c r="D653" s="171"/>
      <c r="E653" s="171"/>
    </row>
    <row r="654" spans="3:5" s="151" customFormat="1" ht="12.75">
      <c r="C654" s="171"/>
      <c r="D654" s="171"/>
      <c r="E654" s="171"/>
    </row>
    <row r="655" spans="3:5" s="151" customFormat="1" ht="12.75">
      <c r="C655" s="171"/>
      <c r="D655" s="171"/>
      <c r="E655" s="171"/>
    </row>
    <row r="656" spans="3:5" s="151" customFormat="1" ht="12.75">
      <c r="C656" s="171"/>
      <c r="D656" s="171"/>
      <c r="E656" s="171"/>
    </row>
    <row r="657" spans="3:5" s="151" customFormat="1" ht="12.75">
      <c r="C657" s="171"/>
      <c r="D657" s="171"/>
      <c r="E657" s="171"/>
    </row>
    <row r="658" spans="3:5" s="151" customFormat="1" ht="12.75">
      <c r="C658" s="171"/>
      <c r="D658" s="171"/>
      <c r="E658" s="171"/>
    </row>
    <row r="659" spans="3:5" s="151" customFormat="1" ht="12.75">
      <c r="C659" s="171"/>
      <c r="D659" s="171"/>
      <c r="E659" s="171"/>
    </row>
    <row r="660" spans="3:5" s="151" customFormat="1" ht="12.75">
      <c r="C660" s="171"/>
      <c r="D660" s="171"/>
      <c r="E660" s="171"/>
    </row>
    <row r="661" spans="3:5" s="151" customFormat="1" ht="12.75">
      <c r="C661" s="171"/>
      <c r="D661" s="171"/>
      <c r="E661" s="171"/>
    </row>
    <row r="662" spans="3:5" s="151" customFormat="1" ht="12.75">
      <c r="C662" s="171"/>
      <c r="D662" s="171"/>
      <c r="E662" s="171"/>
    </row>
    <row r="663" spans="3:5" s="151" customFormat="1" ht="12.75">
      <c r="C663" s="171"/>
      <c r="D663" s="171"/>
      <c r="E663" s="171"/>
    </row>
    <row r="664" spans="3:5" s="151" customFormat="1" ht="12.75">
      <c r="C664" s="171"/>
      <c r="D664" s="171"/>
      <c r="E664" s="171"/>
    </row>
    <row r="665" spans="3:5" s="151" customFormat="1" ht="12.75">
      <c r="C665" s="171"/>
      <c r="D665" s="171"/>
      <c r="E665" s="171"/>
    </row>
    <row r="666" spans="3:5" s="151" customFormat="1" ht="12.75">
      <c r="C666" s="171"/>
      <c r="D666" s="171"/>
      <c r="E666" s="171"/>
    </row>
    <row r="667" spans="3:5" s="151" customFormat="1" ht="12.75">
      <c r="C667" s="171"/>
      <c r="D667" s="171"/>
      <c r="E667" s="171"/>
    </row>
    <row r="668" spans="3:5" s="151" customFormat="1" ht="12.75">
      <c r="C668" s="171"/>
      <c r="D668" s="171"/>
      <c r="E668" s="171"/>
    </row>
    <row r="669" spans="3:5" s="151" customFormat="1" ht="12.75">
      <c r="C669" s="171"/>
      <c r="D669" s="171"/>
      <c r="E669" s="171"/>
    </row>
    <row r="670" spans="3:5" s="151" customFormat="1" ht="12.75">
      <c r="C670" s="171"/>
      <c r="D670" s="171"/>
      <c r="E670" s="171"/>
    </row>
    <row r="671" spans="3:5" s="151" customFormat="1" ht="12.75">
      <c r="C671" s="171"/>
      <c r="D671" s="171"/>
      <c r="E671" s="171"/>
    </row>
    <row r="672" spans="3:5" s="151" customFormat="1" ht="12.75">
      <c r="C672" s="171"/>
      <c r="D672" s="171"/>
      <c r="E672" s="171"/>
    </row>
    <row r="673" spans="3:5" s="151" customFormat="1" ht="12.75">
      <c r="C673" s="171"/>
      <c r="D673" s="171"/>
      <c r="E673" s="171"/>
    </row>
    <row r="674" spans="3:5" s="151" customFormat="1" ht="12.75">
      <c r="C674" s="171"/>
      <c r="D674" s="171"/>
      <c r="E674" s="171"/>
    </row>
    <row r="675" spans="3:5" s="151" customFormat="1" ht="12.75">
      <c r="C675" s="171"/>
      <c r="D675" s="171"/>
      <c r="E675" s="171"/>
    </row>
    <row r="676" spans="3:5" s="151" customFormat="1" ht="12.75">
      <c r="C676" s="171"/>
      <c r="D676" s="171"/>
      <c r="E676" s="171"/>
    </row>
    <row r="677" spans="3:5" s="151" customFormat="1" ht="12.75">
      <c r="C677" s="171"/>
      <c r="D677" s="171"/>
      <c r="E677" s="171"/>
    </row>
    <row r="678" spans="3:5" s="151" customFormat="1" ht="12.75">
      <c r="C678" s="171"/>
      <c r="D678" s="171"/>
      <c r="E678" s="171"/>
    </row>
    <row r="679" spans="3:5" s="151" customFormat="1" ht="12.75">
      <c r="C679" s="171"/>
      <c r="D679" s="171"/>
      <c r="E679" s="171"/>
    </row>
    <row r="680" spans="3:5" s="151" customFormat="1" ht="12.75">
      <c r="C680" s="171"/>
      <c r="D680" s="171"/>
      <c r="E680" s="171"/>
    </row>
    <row r="681" spans="3:5" s="151" customFormat="1" ht="12.75">
      <c r="C681" s="171"/>
      <c r="D681" s="171"/>
      <c r="E681" s="171"/>
    </row>
    <row r="682" spans="3:5" s="151" customFormat="1" ht="12.75">
      <c r="C682" s="171"/>
      <c r="D682" s="171"/>
      <c r="E682" s="171"/>
    </row>
    <row r="683" spans="3:5" s="151" customFormat="1" ht="12.75">
      <c r="C683" s="171"/>
      <c r="D683" s="171"/>
      <c r="E683" s="171"/>
    </row>
    <row r="684" spans="3:5" s="151" customFormat="1" ht="12.75">
      <c r="C684" s="171"/>
      <c r="D684" s="171"/>
      <c r="E684" s="171"/>
    </row>
    <row r="685" spans="3:5" s="151" customFormat="1" ht="12.75">
      <c r="C685" s="171"/>
      <c r="D685" s="171"/>
      <c r="E685" s="171"/>
    </row>
    <row r="686" spans="3:5" s="151" customFormat="1" ht="12.75">
      <c r="C686" s="171"/>
      <c r="D686" s="171"/>
      <c r="E686" s="171"/>
    </row>
    <row r="687" spans="3:5" s="151" customFormat="1" ht="12.75">
      <c r="C687" s="171"/>
      <c r="D687" s="171"/>
      <c r="E687" s="171"/>
    </row>
    <row r="688" spans="3:5" s="151" customFormat="1" ht="12.75">
      <c r="C688" s="171"/>
      <c r="D688" s="171"/>
      <c r="E688" s="171"/>
    </row>
    <row r="689" spans="3:5" s="151" customFormat="1" ht="12.75">
      <c r="C689" s="171"/>
      <c r="D689" s="171"/>
      <c r="E689" s="171"/>
    </row>
    <row r="690" spans="3:5" s="151" customFormat="1" ht="12.75">
      <c r="C690" s="171"/>
      <c r="D690" s="171"/>
      <c r="E690" s="171"/>
    </row>
    <row r="691" spans="3:5" s="151" customFormat="1" ht="12.75">
      <c r="C691" s="171"/>
      <c r="D691" s="171"/>
      <c r="E691" s="171"/>
    </row>
    <row r="692" spans="3:5" s="151" customFormat="1" ht="12.75">
      <c r="C692" s="171"/>
      <c r="D692" s="171"/>
      <c r="E692" s="171"/>
    </row>
    <row r="693" spans="3:5" s="151" customFormat="1" ht="12.75">
      <c r="C693" s="171"/>
      <c r="D693" s="171"/>
      <c r="E693" s="171"/>
    </row>
    <row r="694" spans="3:5" s="151" customFormat="1" ht="12.75">
      <c r="C694" s="171"/>
      <c r="D694" s="171"/>
      <c r="E694" s="171"/>
    </row>
    <row r="695" spans="3:5" s="151" customFormat="1" ht="12.75">
      <c r="C695" s="171"/>
      <c r="D695" s="171"/>
      <c r="E695" s="171"/>
    </row>
    <row r="696" spans="3:5" s="151" customFormat="1" ht="12.75">
      <c r="C696" s="171"/>
      <c r="D696" s="171"/>
      <c r="E696" s="171"/>
    </row>
    <row r="697" spans="3:5" s="151" customFormat="1" ht="12.75">
      <c r="C697" s="171"/>
      <c r="D697" s="171"/>
      <c r="E697" s="171"/>
    </row>
    <row r="698" spans="3:5" s="151" customFormat="1" ht="12.75">
      <c r="C698" s="171"/>
      <c r="D698" s="171"/>
      <c r="E698" s="171"/>
    </row>
    <row r="699" spans="3:5" s="151" customFormat="1" ht="12.75">
      <c r="C699" s="171"/>
      <c r="D699" s="171"/>
      <c r="E699" s="171"/>
    </row>
    <row r="700" spans="3:5" s="151" customFormat="1" ht="12.75">
      <c r="C700" s="171"/>
      <c r="D700" s="171"/>
      <c r="E700" s="171"/>
    </row>
    <row r="701" spans="3:5" s="151" customFormat="1" ht="12.75">
      <c r="C701" s="171"/>
      <c r="D701" s="171"/>
      <c r="E701" s="171"/>
    </row>
    <row r="702" spans="3:5" s="151" customFormat="1" ht="12.75">
      <c r="C702" s="171"/>
      <c r="D702" s="171"/>
      <c r="E702" s="171"/>
    </row>
    <row r="703" spans="3:5" s="151" customFormat="1" ht="12.75">
      <c r="C703" s="171"/>
      <c r="D703" s="171"/>
      <c r="E703" s="171"/>
    </row>
    <row r="704" spans="3:5" s="151" customFormat="1" ht="12.75">
      <c r="C704" s="171"/>
      <c r="D704" s="171"/>
      <c r="E704" s="171"/>
    </row>
    <row r="705" spans="3:5" s="151" customFormat="1" ht="12.75">
      <c r="C705" s="171"/>
      <c r="D705" s="171"/>
      <c r="E705" s="171"/>
    </row>
    <row r="706" spans="3:5" s="151" customFormat="1" ht="12.75">
      <c r="C706" s="171"/>
      <c r="D706" s="171"/>
      <c r="E706" s="171"/>
    </row>
    <row r="707" spans="3:5" s="151" customFormat="1" ht="12.75">
      <c r="C707" s="171"/>
      <c r="D707" s="171"/>
      <c r="E707" s="171"/>
    </row>
    <row r="708" spans="3:5" s="151" customFormat="1" ht="12.75">
      <c r="C708" s="171"/>
      <c r="D708" s="171"/>
      <c r="E708" s="171"/>
    </row>
    <row r="709" spans="3:5" s="151" customFormat="1" ht="12.75">
      <c r="C709" s="171"/>
      <c r="D709" s="171"/>
      <c r="E709" s="171"/>
    </row>
    <row r="710" spans="3:5" s="151" customFormat="1" ht="12.75">
      <c r="C710" s="171"/>
      <c r="D710" s="171"/>
      <c r="E710" s="171"/>
    </row>
    <row r="711" spans="3:5" s="151" customFormat="1" ht="12.75">
      <c r="C711" s="171"/>
      <c r="D711" s="171"/>
      <c r="E711" s="171"/>
    </row>
    <row r="712" spans="3:5" s="151" customFormat="1" ht="12.75">
      <c r="C712" s="171"/>
      <c r="D712" s="171"/>
      <c r="E712" s="171"/>
    </row>
    <row r="713" spans="3:5" s="151" customFormat="1" ht="12.75">
      <c r="C713" s="171"/>
      <c r="D713" s="171"/>
      <c r="E713" s="171"/>
    </row>
    <row r="714" spans="3:5" s="151" customFormat="1" ht="12.75">
      <c r="C714" s="171"/>
      <c r="D714" s="171"/>
      <c r="E714" s="171"/>
    </row>
    <row r="715" spans="3:5" s="151" customFormat="1" ht="12.75">
      <c r="C715" s="171"/>
      <c r="D715" s="171"/>
      <c r="E715" s="171"/>
    </row>
    <row r="716" spans="3:5" s="151" customFormat="1" ht="12.75">
      <c r="C716" s="171"/>
      <c r="D716" s="171"/>
      <c r="E716" s="171"/>
    </row>
    <row r="717" spans="3:5" s="151" customFormat="1" ht="12.75">
      <c r="C717" s="171"/>
      <c r="D717" s="171"/>
      <c r="E717" s="171"/>
    </row>
    <row r="718" spans="3:5" s="151" customFormat="1" ht="12.75">
      <c r="C718" s="171"/>
      <c r="D718" s="171"/>
      <c r="E718" s="171"/>
    </row>
    <row r="719" spans="3:5" s="151" customFormat="1" ht="12.75">
      <c r="C719" s="171"/>
      <c r="D719" s="171"/>
      <c r="E719" s="171"/>
    </row>
    <row r="720" spans="3:5" s="151" customFormat="1" ht="12.75">
      <c r="C720" s="171"/>
      <c r="D720" s="171"/>
      <c r="E720" s="171"/>
    </row>
    <row r="721" spans="3:5" s="151" customFormat="1" ht="12.75">
      <c r="C721" s="171"/>
      <c r="D721" s="171"/>
      <c r="E721" s="171"/>
    </row>
    <row r="722" spans="3:5" s="151" customFormat="1" ht="12.75">
      <c r="C722" s="171"/>
      <c r="D722" s="171"/>
      <c r="E722" s="171"/>
    </row>
    <row r="723" spans="3:5" s="151" customFormat="1" ht="12.75">
      <c r="C723" s="171"/>
      <c r="D723" s="171"/>
      <c r="E723" s="171"/>
    </row>
    <row r="724" spans="3:5" s="151" customFormat="1" ht="12.75">
      <c r="C724" s="171"/>
      <c r="D724" s="171"/>
      <c r="E724" s="171"/>
    </row>
    <row r="725" spans="3:5" s="151" customFormat="1" ht="12.75">
      <c r="C725" s="171"/>
      <c r="D725" s="171"/>
      <c r="E725" s="171"/>
    </row>
    <row r="726" spans="3:5" s="151" customFormat="1" ht="12.75">
      <c r="C726" s="171"/>
      <c r="D726" s="171"/>
      <c r="E726" s="171"/>
    </row>
    <row r="727" spans="3:5" s="151" customFormat="1" ht="12.75">
      <c r="C727" s="171"/>
      <c r="D727" s="171"/>
      <c r="E727" s="171"/>
    </row>
    <row r="728" spans="3:5" s="151" customFormat="1" ht="12.75">
      <c r="C728" s="171"/>
      <c r="D728" s="171"/>
      <c r="E728" s="171"/>
    </row>
    <row r="729" spans="3:5" s="151" customFormat="1" ht="12.75">
      <c r="C729" s="171"/>
      <c r="D729" s="171"/>
      <c r="E729" s="171"/>
    </row>
    <row r="730" spans="3:5" s="151" customFormat="1" ht="12.75">
      <c r="C730" s="171"/>
      <c r="D730" s="171"/>
      <c r="E730" s="171"/>
    </row>
    <row r="731" spans="3:5" s="151" customFormat="1" ht="12.75">
      <c r="C731" s="171"/>
      <c r="D731" s="171"/>
      <c r="E731" s="171"/>
    </row>
    <row r="732" spans="3:5" s="151" customFormat="1" ht="12.75">
      <c r="C732" s="171"/>
      <c r="D732" s="171"/>
      <c r="E732" s="171"/>
    </row>
    <row r="733" spans="3:5" s="151" customFormat="1" ht="12.75">
      <c r="C733" s="171"/>
      <c r="D733" s="171"/>
      <c r="E733" s="171"/>
    </row>
    <row r="734" spans="3:5" s="151" customFormat="1" ht="12.75">
      <c r="C734" s="171"/>
      <c r="D734" s="171"/>
      <c r="E734" s="171"/>
    </row>
    <row r="735" spans="3:5" s="151" customFormat="1" ht="12.75">
      <c r="C735" s="171"/>
      <c r="D735" s="171"/>
      <c r="E735" s="171"/>
    </row>
    <row r="736" spans="3:5" s="151" customFormat="1" ht="12.75">
      <c r="C736" s="171"/>
      <c r="D736" s="171"/>
      <c r="E736" s="171"/>
    </row>
    <row r="737" spans="3:5" s="151" customFormat="1" ht="12.75">
      <c r="C737" s="171"/>
      <c r="D737" s="171"/>
      <c r="E737" s="171"/>
    </row>
    <row r="738" spans="3:5" s="151" customFormat="1" ht="12.75">
      <c r="C738" s="171"/>
      <c r="D738" s="171"/>
      <c r="E738" s="171"/>
    </row>
    <row r="739" spans="3:5" s="151" customFormat="1" ht="12.75">
      <c r="C739" s="171"/>
      <c r="D739" s="171"/>
      <c r="E739" s="171"/>
    </row>
    <row r="740" spans="3:5" s="151" customFormat="1" ht="12.75">
      <c r="C740" s="171"/>
      <c r="D740" s="171"/>
      <c r="E740" s="171"/>
    </row>
    <row r="741" spans="3:5" s="151" customFormat="1" ht="12.75">
      <c r="C741" s="171"/>
      <c r="D741" s="171"/>
      <c r="E741" s="171"/>
    </row>
    <row r="742" spans="3:5" s="151" customFormat="1" ht="12.75">
      <c r="C742" s="171"/>
      <c r="D742" s="171"/>
      <c r="E742" s="171"/>
    </row>
    <row r="743" spans="3:5" s="151" customFormat="1" ht="12.75">
      <c r="C743" s="171"/>
      <c r="D743" s="171"/>
      <c r="E743" s="171"/>
    </row>
    <row r="744" spans="3:5" s="151" customFormat="1" ht="12.75">
      <c r="C744" s="171"/>
      <c r="D744" s="171"/>
      <c r="E744" s="171"/>
    </row>
    <row r="745" spans="3:5" s="151" customFormat="1" ht="12.75">
      <c r="C745" s="171"/>
      <c r="D745" s="171"/>
      <c r="E745" s="171"/>
    </row>
    <row r="746" spans="3:5" s="151" customFormat="1" ht="12.75">
      <c r="C746" s="171"/>
      <c r="D746" s="171"/>
      <c r="E746" s="171"/>
    </row>
    <row r="747" spans="3:5" s="151" customFormat="1" ht="12.75">
      <c r="C747" s="171"/>
      <c r="D747" s="171"/>
      <c r="E747" s="171"/>
    </row>
    <row r="748" spans="3:5" s="151" customFormat="1" ht="12.75">
      <c r="C748" s="171"/>
      <c r="D748" s="171"/>
      <c r="E748" s="171"/>
    </row>
    <row r="749" spans="3:5" s="151" customFormat="1" ht="12.75">
      <c r="C749" s="171"/>
      <c r="D749" s="171"/>
      <c r="E749" s="171"/>
    </row>
    <row r="750" spans="3:5" s="151" customFormat="1" ht="12.75">
      <c r="C750" s="171"/>
      <c r="D750" s="171"/>
      <c r="E750" s="171"/>
    </row>
    <row r="751" spans="3:5" s="151" customFormat="1" ht="12.75">
      <c r="C751" s="171"/>
      <c r="D751" s="171"/>
      <c r="E751" s="171"/>
    </row>
    <row r="752" spans="3:5" s="151" customFormat="1" ht="12.75">
      <c r="C752" s="171"/>
      <c r="D752" s="171"/>
      <c r="E752" s="171"/>
    </row>
    <row r="753" spans="3:5" s="151" customFormat="1" ht="12.75">
      <c r="C753" s="171"/>
      <c r="D753" s="171"/>
      <c r="E753" s="171"/>
    </row>
    <row r="754" spans="3:5" s="151" customFormat="1" ht="12.75">
      <c r="C754" s="171"/>
      <c r="D754" s="171"/>
      <c r="E754" s="171"/>
    </row>
    <row r="755" spans="3:5" s="151" customFormat="1" ht="12.75">
      <c r="C755" s="171"/>
      <c r="D755" s="171"/>
      <c r="E755" s="171"/>
    </row>
    <row r="756" spans="3:5" s="151" customFormat="1" ht="12.75">
      <c r="C756" s="171"/>
      <c r="D756" s="171"/>
      <c r="E756" s="171"/>
    </row>
    <row r="757" spans="3:5" s="151" customFormat="1" ht="12.75">
      <c r="C757" s="171"/>
      <c r="D757" s="171"/>
      <c r="E757" s="171"/>
    </row>
    <row r="758" spans="3:5" s="151" customFormat="1" ht="12.75">
      <c r="C758" s="171"/>
      <c r="D758" s="171"/>
      <c r="E758" s="171"/>
    </row>
    <row r="759" spans="3:5" s="151" customFormat="1" ht="12.75">
      <c r="C759" s="171"/>
      <c r="D759" s="171"/>
      <c r="E759" s="171"/>
    </row>
    <row r="760" spans="3:5" s="151" customFormat="1" ht="12.75">
      <c r="C760" s="171"/>
      <c r="D760" s="171"/>
      <c r="E760" s="171"/>
    </row>
    <row r="761" spans="3:5" s="151" customFormat="1" ht="12.75">
      <c r="C761" s="171"/>
      <c r="D761" s="171"/>
      <c r="E761" s="171"/>
    </row>
    <row r="762" spans="3:5" s="151" customFormat="1" ht="12.75">
      <c r="C762" s="171"/>
      <c r="D762" s="171"/>
      <c r="E762" s="171"/>
    </row>
    <row r="763" spans="3:5" s="151" customFormat="1" ht="12.75">
      <c r="C763" s="171"/>
      <c r="D763" s="171"/>
      <c r="E763" s="171"/>
    </row>
    <row r="764" spans="3:5" s="151" customFormat="1" ht="12.75">
      <c r="C764" s="171"/>
      <c r="D764" s="171"/>
      <c r="E764" s="171"/>
    </row>
    <row r="765" spans="3:5" s="151" customFormat="1" ht="12.75">
      <c r="C765" s="171"/>
      <c r="D765" s="171"/>
      <c r="E765" s="171"/>
    </row>
    <row r="766" spans="3:5" s="151" customFormat="1" ht="12.75">
      <c r="C766" s="171"/>
      <c r="D766" s="171"/>
      <c r="E766" s="171"/>
    </row>
    <row r="767" spans="3:5" s="151" customFormat="1" ht="12.75">
      <c r="C767" s="171"/>
      <c r="D767" s="171"/>
      <c r="E767" s="171"/>
    </row>
    <row r="768" spans="3:5" s="151" customFormat="1" ht="12.75">
      <c r="C768" s="171"/>
      <c r="D768" s="171"/>
      <c r="E768" s="171"/>
    </row>
    <row r="769" spans="3:5" s="151" customFormat="1" ht="12.75">
      <c r="C769" s="171"/>
      <c r="D769" s="171"/>
      <c r="E769" s="171"/>
    </row>
    <row r="770" spans="3:5" s="151" customFormat="1" ht="12.75">
      <c r="C770" s="171"/>
      <c r="D770" s="171"/>
      <c r="E770" s="171"/>
    </row>
    <row r="771" spans="3:5" s="151" customFormat="1" ht="12.75">
      <c r="C771" s="171"/>
      <c r="D771" s="171"/>
      <c r="E771" s="171"/>
    </row>
    <row r="772" spans="3:5" s="151" customFormat="1" ht="12.75">
      <c r="C772" s="171"/>
      <c r="D772" s="171"/>
      <c r="E772" s="171"/>
    </row>
    <row r="773" spans="3:5" s="151" customFormat="1" ht="12.75">
      <c r="C773" s="171"/>
      <c r="D773" s="171"/>
      <c r="E773" s="171"/>
    </row>
    <row r="774" spans="3:5" s="151" customFormat="1" ht="12.75">
      <c r="C774" s="171"/>
      <c r="D774" s="171"/>
      <c r="E774" s="171"/>
    </row>
    <row r="775" spans="3:5" s="151" customFormat="1" ht="12.75">
      <c r="C775" s="171"/>
      <c r="D775" s="171"/>
      <c r="E775" s="171"/>
    </row>
    <row r="776" spans="3:5" s="151" customFormat="1" ht="12.75">
      <c r="C776" s="171"/>
      <c r="D776" s="171"/>
      <c r="E776" s="171"/>
    </row>
    <row r="777" spans="3:5" s="151" customFormat="1" ht="12.75">
      <c r="C777" s="171"/>
      <c r="D777" s="171"/>
      <c r="E777" s="171"/>
    </row>
    <row r="778" spans="3:5" s="151" customFormat="1" ht="12.75">
      <c r="C778" s="171"/>
      <c r="D778" s="171"/>
      <c r="E778" s="171"/>
    </row>
    <row r="779" spans="3:5" s="151" customFormat="1" ht="12.75">
      <c r="C779" s="171"/>
      <c r="D779" s="171"/>
      <c r="E779" s="171"/>
    </row>
    <row r="780" spans="3:5" s="151" customFormat="1" ht="12.75">
      <c r="C780" s="171"/>
      <c r="D780" s="171"/>
      <c r="E780" s="171"/>
    </row>
    <row r="781" spans="3:5" s="151" customFormat="1" ht="12.75">
      <c r="C781" s="171"/>
      <c r="D781" s="171"/>
      <c r="E781" s="171"/>
    </row>
    <row r="782" spans="3:5" s="151" customFormat="1" ht="12.75">
      <c r="C782" s="171"/>
      <c r="D782" s="171"/>
      <c r="E782" s="171"/>
    </row>
    <row r="783" spans="3:5" s="151" customFormat="1" ht="12.75">
      <c r="C783" s="171"/>
      <c r="D783" s="171"/>
      <c r="E783" s="171"/>
    </row>
    <row r="784" spans="3:5" s="151" customFormat="1" ht="12.75">
      <c r="C784" s="171"/>
      <c r="D784" s="171"/>
      <c r="E784" s="171"/>
    </row>
    <row r="785" spans="3:5" s="151" customFormat="1" ht="12.75">
      <c r="C785" s="171"/>
      <c r="D785" s="171"/>
      <c r="E785" s="171"/>
    </row>
    <row r="786" spans="3:5" s="151" customFormat="1" ht="12.75">
      <c r="C786" s="171"/>
      <c r="D786" s="171"/>
      <c r="E786" s="171"/>
    </row>
    <row r="787" spans="3:5" s="151" customFormat="1" ht="12.75">
      <c r="C787" s="171"/>
      <c r="D787" s="171"/>
      <c r="E787" s="171"/>
    </row>
    <row r="788" spans="3:5" s="151" customFormat="1" ht="12.75">
      <c r="C788" s="171"/>
      <c r="D788" s="171"/>
      <c r="E788" s="171"/>
    </row>
    <row r="789" spans="3:5" s="151" customFormat="1" ht="12.75">
      <c r="C789" s="171"/>
      <c r="D789" s="171"/>
      <c r="E789" s="171"/>
    </row>
    <row r="790" spans="3:5" s="151" customFormat="1" ht="12.75">
      <c r="C790" s="171"/>
      <c r="D790" s="171"/>
      <c r="E790" s="171"/>
    </row>
    <row r="791" spans="3:5" s="151" customFormat="1" ht="12.75">
      <c r="C791" s="171"/>
      <c r="D791" s="171"/>
      <c r="E791" s="171"/>
    </row>
    <row r="792" spans="3:5" s="151" customFormat="1" ht="12.75">
      <c r="C792" s="171"/>
      <c r="D792" s="171"/>
      <c r="E792" s="171"/>
    </row>
    <row r="793" spans="3:5" s="151" customFormat="1" ht="12.75">
      <c r="C793" s="171"/>
      <c r="D793" s="171"/>
      <c r="E793" s="171"/>
    </row>
    <row r="794" spans="3:5" s="151" customFormat="1" ht="12.75">
      <c r="C794" s="171"/>
      <c r="D794" s="171"/>
      <c r="E794" s="171"/>
    </row>
    <row r="795" spans="3:5" s="151" customFormat="1" ht="12.75">
      <c r="C795" s="171"/>
      <c r="D795" s="171"/>
      <c r="E795" s="171"/>
    </row>
    <row r="796" spans="3:5" s="151" customFormat="1" ht="12.75">
      <c r="C796" s="171"/>
      <c r="D796" s="171"/>
      <c r="E796" s="171"/>
    </row>
    <row r="797" spans="3:5" s="151" customFormat="1" ht="12.75">
      <c r="C797" s="171"/>
      <c r="D797" s="171"/>
      <c r="E797" s="171"/>
    </row>
    <row r="798" spans="3:5" s="151" customFormat="1" ht="12.75">
      <c r="C798" s="171"/>
      <c r="D798" s="171"/>
      <c r="E798" s="171"/>
    </row>
    <row r="799" spans="3:5" s="151" customFormat="1" ht="12.75">
      <c r="C799" s="171"/>
      <c r="D799" s="171"/>
      <c r="E799" s="171"/>
    </row>
    <row r="800" spans="3:5" s="151" customFormat="1" ht="12.75">
      <c r="C800" s="171"/>
      <c r="D800" s="171"/>
      <c r="E800" s="171"/>
    </row>
    <row r="801" spans="3:5" s="151" customFormat="1" ht="12.75">
      <c r="C801" s="171"/>
      <c r="D801" s="171"/>
      <c r="E801" s="171"/>
    </row>
    <row r="802" spans="3:5" s="151" customFormat="1" ht="12.75">
      <c r="C802" s="171"/>
      <c r="D802" s="171"/>
      <c r="E802" s="171"/>
    </row>
    <row r="803" spans="3:5" s="151" customFormat="1" ht="12.75">
      <c r="C803" s="171"/>
      <c r="D803" s="171"/>
      <c r="E803" s="171"/>
    </row>
    <row r="804" spans="3:5" s="151" customFormat="1" ht="12.75">
      <c r="C804" s="171"/>
      <c r="D804" s="171"/>
      <c r="E804" s="171"/>
    </row>
    <row r="805" spans="3:5" s="151" customFormat="1" ht="12.75">
      <c r="C805" s="171"/>
      <c r="D805" s="171"/>
      <c r="E805" s="171"/>
    </row>
    <row r="806" spans="3:5" s="151" customFormat="1" ht="12.75">
      <c r="C806" s="171"/>
      <c r="D806" s="171"/>
      <c r="E806" s="171"/>
    </row>
    <row r="807" spans="3:5" s="151" customFormat="1" ht="12.75">
      <c r="C807" s="171"/>
      <c r="D807" s="171"/>
      <c r="E807" s="171"/>
    </row>
    <row r="808" spans="3:5" s="151" customFormat="1" ht="12.75">
      <c r="C808" s="171"/>
      <c r="D808" s="171"/>
      <c r="E808" s="171"/>
    </row>
    <row r="809" spans="3:5" s="151" customFormat="1" ht="12.75">
      <c r="C809" s="171"/>
      <c r="D809" s="171"/>
      <c r="E809" s="171"/>
    </row>
    <row r="810" spans="3:5" s="151" customFormat="1" ht="12.75">
      <c r="C810" s="171"/>
      <c r="D810" s="171"/>
      <c r="E810" s="171"/>
    </row>
    <row r="811" spans="3:5" s="151" customFormat="1" ht="12.75">
      <c r="C811" s="171"/>
      <c r="D811" s="171"/>
      <c r="E811" s="171"/>
    </row>
    <row r="812" spans="3:5" s="151" customFormat="1" ht="12.75">
      <c r="C812" s="171"/>
      <c r="D812" s="171"/>
      <c r="E812" s="171"/>
    </row>
    <row r="813" spans="3:5" s="151" customFormat="1" ht="12.75">
      <c r="C813" s="171"/>
      <c r="D813" s="171"/>
      <c r="E813" s="171"/>
    </row>
    <row r="814" spans="3:5" s="151" customFormat="1" ht="12.75">
      <c r="C814" s="171"/>
      <c r="D814" s="171"/>
      <c r="E814" s="171"/>
    </row>
    <row r="815" spans="3:5" s="151" customFormat="1" ht="12.75">
      <c r="C815" s="171"/>
      <c r="D815" s="171"/>
      <c r="E815" s="171"/>
    </row>
    <row r="816" spans="3:5" s="151" customFormat="1" ht="12.75">
      <c r="C816" s="171"/>
      <c r="D816" s="171"/>
      <c r="E816" s="171"/>
    </row>
    <row r="817" spans="3:5" s="151" customFormat="1" ht="12.75">
      <c r="C817" s="171"/>
      <c r="D817" s="171"/>
      <c r="E817" s="171"/>
    </row>
    <row r="818" spans="3:5" s="151" customFormat="1" ht="12.75">
      <c r="C818" s="171"/>
      <c r="D818" s="171"/>
      <c r="E818" s="171"/>
    </row>
    <row r="819" spans="3:5" s="151" customFormat="1" ht="12.75">
      <c r="C819" s="171"/>
      <c r="D819" s="171"/>
      <c r="E819" s="171"/>
    </row>
    <row r="820" spans="3:5" s="151" customFormat="1" ht="12.75">
      <c r="C820" s="171"/>
      <c r="D820" s="171"/>
      <c r="E820" s="171"/>
    </row>
    <row r="821" spans="3:5" s="151" customFormat="1" ht="12.75">
      <c r="C821" s="171"/>
      <c r="D821" s="171"/>
      <c r="E821" s="171"/>
    </row>
    <row r="822" spans="3:5" s="151" customFormat="1" ht="12.75">
      <c r="C822" s="171"/>
      <c r="D822" s="171"/>
      <c r="E822" s="171"/>
    </row>
    <row r="823" spans="3:5" s="151" customFormat="1" ht="12.75">
      <c r="C823" s="171"/>
      <c r="D823" s="171"/>
      <c r="E823" s="171"/>
    </row>
    <row r="824" spans="3:5" s="151" customFormat="1" ht="12.75">
      <c r="C824" s="171"/>
      <c r="D824" s="171"/>
      <c r="E824" s="171"/>
    </row>
    <row r="825" spans="3:5" s="151" customFormat="1" ht="12.75">
      <c r="C825" s="171"/>
      <c r="D825" s="171"/>
      <c r="E825" s="171"/>
    </row>
    <row r="826" spans="3:5" s="151" customFormat="1" ht="12.75">
      <c r="C826" s="171"/>
      <c r="D826" s="171"/>
      <c r="E826" s="171"/>
    </row>
    <row r="827" spans="3:5" s="151" customFormat="1" ht="12.75">
      <c r="C827" s="171"/>
      <c r="D827" s="171"/>
      <c r="E827" s="171"/>
    </row>
    <row r="828" spans="3:5" s="151" customFormat="1" ht="12.75">
      <c r="C828" s="171"/>
      <c r="D828" s="171"/>
      <c r="E828" s="171"/>
    </row>
    <row r="829" spans="3:5" s="151" customFormat="1" ht="12.75">
      <c r="C829" s="171"/>
      <c r="D829" s="171"/>
      <c r="E829" s="171"/>
    </row>
    <row r="830" spans="3:5" s="151" customFormat="1" ht="12.75">
      <c r="C830" s="171"/>
      <c r="D830" s="171"/>
      <c r="E830" s="171"/>
    </row>
    <row r="831" spans="3:5" s="151" customFormat="1" ht="12.75">
      <c r="C831" s="171"/>
      <c r="D831" s="171"/>
      <c r="E831" s="171"/>
    </row>
    <row r="832" spans="3:5" s="151" customFormat="1" ht="12.75">
      <c r="C832" s="171"/>
      <c r="D832" s="171"/>
      <c r="E832" s="171"/>
    </row>
    <row r="833" spans="3:5" s="151" customFormat="1" ht="12.75">
      <c r="C833" s="171"/>
      <c r="D833" s="171"/>
      <c r="E833" s="171"/>
    </row>
    <row r="834" spans="3:5" s="151" customFormat="1" ht="12.75">
      <c r="C834" s="171"/>
      <c r="D834" s="171"/>
      <c r="E834" s="171"/>
    </row>
    <row r="835" spans="3:5" s="151" customFormat="1" ht="12.75">
      <c r="C835" s="171"/>
      <c r="D835" s="171"/>
      <c r="E835" s="171"/>
    </row>
    <row r="836" spans="3:5" s="151" customFormat="1" ht="12.75">
      <c r="C836" s="171"/>
      <c r="D836" s="171"/>
      <c r="E836" s="171"/>
    </row>
    <row r="837" spans="3:5" s="151" customFormat="1" ht="12.75">
      <c r="C837" s="171"/>
      <c r="D837" s="171"/>
      <c r="E837" s="171"/>
    </row>
    <row r="838" spans="3:5" s="151" customFormat="1" ht="12.75">
      <c r="C838" s="171"/>
      <c r="D838" s="171"/>
      <c r="E838" s="171"/>
    </row>
    <row r="839" spans="3:5" s="151" customFormat="1" ht="12.75">
      <c r="C839" s="171"/>
      <c r="D839" s="171"/>
      <c r="E839" s="171"/>
    </row>
    <row r="840" spans="3:5" s="151" customFormat="1" ht="12.75">
      <c r="C840" s="171"/>
      <c r="D840" s="171"/>
      <c r="E840" s="171"/>
    </row>
    <row r="841" spans="3:5" s="151" customFormat="1" ht="12.75">
      <c r="C841" s="171"/>
      <c r="D841" s="171"/>
      <c r="E841" s="171"/>
    </row>
    <row r="842" spans="3:5" s="151" customFormat="1" ht="12.75">
      <c r="C842" s="171"/>
      <c r="D842" s="171"/>
      <c r="E842" s="171"/>
    </row>
    <row r="843" spans="3:5" s="151" customFormat="1" ht="12.75">
      <c r="C843" s="171"/>
      <c r="D843" s="171"/>
      <c r="E843" s="171"/>
    </row>
    <row r="844" spans="3:5" s="151" customFormat="1" ht="12.75">
      <c r="C844" s="171"/>
      <c r="D844" s="171"/>
      <c r="E844" s="171"/>
    </row>
    <row r="845" spans="3:5" s="151" customFormat="1" ht="12.75">
      <c r="C845" s="171"/>
      <c r="D845" s="171"/>
      <c r="E845" s="171"/>
    </row>
    <row r="846" spans="3:5" s="151" customFormat="1" ht="12.75">
      <c r="C846" s="171"/>
      <c r="D846" s="171"/>
      <c r="E846" s="171"/>
    </row>
    <row r="847" spans="3:5" s="151" customFormat="1" ht="12.75">
      <c r="C847" s="171"/>
      <c r="D847" s="171"/>
      <c r="E847" s="171"/>
    </row>
    <row r="848" spans="3:5" s="151" customFormat="1" ht="12.75">
      <c r="C848" s="171"/>
      <c r="D848" s="171"/>
      <c r="E848" s="171"/>
    </row>
    <row r="849" spans="3:5" s="151" customFormat="1" ht="12.75">
      <c r="C849" s="171"/>
      <c r="D849" s="171"/>
      <c r="E849" s="171"/>
    </row>
    <row r="850" spans="3:5" s="151" customFormat="1" ht="12.75">
      <c r="C850" s="171"/>
      <c r="D850" s="171"/>
      <c r="E850" s="171"/>
    </row>
    <row r="851" spans="3:5" s="151" customFormat="1" ht="12.75">
      <c r="C851" s="171"/>
      <c r="D851" s="171"/>
      <c r="E851" s="171"/>
    </row>
    <row r="852" spans="3:5" s="151" customFormat="1" ht="12.75">
      <c r="C852" s="171"/>
      <c r="D852" s="171"/>
      <c r="E852" s="171"/>
    </row>
    <row r="853" spans="3:5" s="151" customFormat="1" ht="12.75">
      <c r="C853" s="171"/>
      <c r="D853" s="171"/>
      <c r="E853" s="171"/>
    </row>
    <row r="854" spans="3:5" s="151" customFormat="1" ht="12.75">
      <c r="C854" s="171"/>
      <c r="D854" s="171"/>
      <c r="E854" s="171"/>
    </row>
    <row r="855" spans="3:5" s="151" customFormat="1" ht="12.75">
      <c r="C855" s="171"/>
      <c r="D855" s="171"/>
      <c r="E855" s="171"/>
    </row>
    <row r="856" spans="3:5" s="151" customFormat="1" ht="12.75">
      <c r="C856" s="171"/>
      <c r="D856" s="171"/>
      <c r="E856" s="171"/>
    </row>
    <row r="857" spans="3:5" s="151" customFormat="1" ht="12.75">
      <c r="C857" s="171"/>
      <c r="D857" s="171"/>
      <c r="E857" s="171"/>
    </row>
    <row r="858" spans="3:5" s="151" customFormat="1" ht="12.75">
      <c r="C858" s="171"/>
      <c r="D858" s="171"/>
      <c r="E858" s="171"/>
    </row>
    <row r="859" spans="3:5" s="151" customFormat="1" ht="12.75">
      <c r="C859" s="171"/>
      <c r="D859" s="171"/>
      <c r="E859" s="171"/>
    </row>
    <row r="860" spans="3:5" s="151" customFormat="1" ht="12.75">
      <c r="C860" s="171"/>
      <c r="D860" s="171"/>
      <c r="E860" s="171"/>
    </row>
    <row r="861" spans="3:5" s="151" customFormat="1" ht="12.75">
      <c r="C861" s="171"/>
      <c r="D861" s="171"/>
      <c r="E861" s="171"/>
    </row>
    <row r="862" spans="3:5" s="151" customFormat="1" ht="12.75">
      <c r="C862" s="171"/>
      <c r="D862" s="171"/>
      <c r="E862" s="171"/>
    </row>
    <row r="863" spans="3:5" s="151" customFormat="1" ht="12.75">
      <c r="C863" s="171"/>
      <c r="D863" s="171"/>
      <c r="E863" s="171"/>
    </row>
    <row r="864" spans="3:5" s="151" customFormat="1" ht="12.75">
      <c r="C864" s="171"/>
      <c r="D864" s="171"/>
      <c r="E864" s="171"/>
    </row>
    <row r="865" spans="3:5" s="151" customFormat="1" ht="12.75">
      <c r="C865" s="171"/>
      <c r="D865" s="171"/>
      <c r="E865" s="171"/>
    </row>
    <row r="866" spans="3:5" s="151" customFormat="1" ht="12.75">
      <c r="C866" s="171"/>
      <c r="D866" s="171"/>
      <c r="E866" s="171"/>
    </row>
    <row r="867" spans="3:5" s="151" customFormat="1" ht="12.75">
      <c r="C867" s="171"/>
      <c r="D867" s="171"/>
      <c r="E867" s="171"/>
    </row>
    <row r="868" spans="3:5" s="151" customFormat="1" ht="12.75">
      <c r="C868" s="171"/>
      <c r="D868" s="171"/>
      <c r="E868" s="171"/>
    </row>
    <row r="869" spans="3:5" s="151" customFormat="1" ht="12.75">
      <c r="C869" s="171"/>
      <c r="D869" s="171"/>
      <c r="E869" s="171"/>
    </row>
    <row r="870" spans="3:5" s="151" customFormat="1" ht="12.75">
      <c r="C870" s="171"/>
      <c r="D870" s="171"/>
      <c r="E870" s="171"/>
    </row>
    <row r="871" spans="3:5" s="151" customFormat="1" ht="12.75">
      <c r="C871" s="171"/>
      <c r="D871" s="171"/>
      <c r="E871" s="171"/>
    </row>
    <row r="872" spans="3:5" s="151" customFormat="1" ht="12.75">
      <c r="C872" s="171"/>
      <c r="D872" s="171"/>
      <c r="E872" s="171"/>
    </row>
    <row r="873" spans="3:5" s="151" customFormat="1" ht="12.75">
      <c r="C873" s="171"/>
      <c r="D873" s="171"/>
      <c r="E873" s="171"/>
    </row>
    <row r="874" spans="3:5" s="151" customFormat="1" ht="12.75">
      <c r="C874" s="171"/>
      <c r="D874" s="171"/>
      <c r="E874" s="171"/>
    </row>
    <row r="875" spans="3:5" s="151" customFormat="1" ht="12.75">
      <c r="C875" s="171"/>
      <c r="D875" s="171"/>
      <c r="E875" s="171"/>
    </row>
    <row r="876" spans="3:5" s="151" customFormat="1" ht="12.75">
      <c r="C876" s="171"/>
      <c r="D876" s="171"/>
      <c r="E876" s="171"/>
    </row>
    <row r="877" spans="3:5" s="151" customFormat="1" ht="12.75">
      <c r="C877" s="171"/>
      <c r="D877" s="171"/>
      <c r="E877" s="171"/>
    </row>
    <row r="878" spans="3:5" s="151" customFormat="1" ht="12.75">
      <c r="C878" s="171"/>
      <c r="D878" s="171"/>
      <c r="E878" s="171"/>
    </row>
    <row r="879" spans="3:5" s="151" customFormat="1" ht="12.75">
      <c r="C879" s="171"/>
      <c r="D879" s="171"/>
      <c r="E879" s="171"/>
    </row>
    <row r="880" spans="3:5" s="151" customFormat="1" ht="12.75">
      <c r="C880" s="171"/>
      <c r="D880" s="171"/>
      <c r="E880" s="171"/>
    </row>
    <row r="881" spans="3:5" s="151" customFormat="1" ht="12.75">
      <c r="C881" s="171"/>
      <c r="D881" s="171"/>
      <c r="E881" s="171"/>
    </row>
    <row r="882" spans="3:5" s="151" customFormat="1" ht="12.75">
      <c r="C882" s="171"/>
      <c r="D882" s="171"/>
      <c r="E882" s="171"/>
    </row>
    <row r="883" spans="3:5" s="151" customFormat="1" ht="12.75">
      <c r="C883" s="171"/>
      <c r="D883" s="171"/>
      <c r="E883" s="171"/>
    </row>
    <row r="884" spans="3:5" s="151" customFormat="1" ht="12.75">
      <c r="C884" s="171"/>
      <c r="D884" s="171"/>
      <c r="E884" s="171"/>
    </row>
    <row r="885" spans="3:5" s="151" customFormat="1" ht="12.75">
      <c r="C885" s="171"/>
      <c r="D885" s="171"/>
      <c r="E885" s="171"/>
    </row>
    <row r="886" spans="3:5" s="151" customFormat="1" ht="12.75">
      <c r="C886" s="171"/>
      <c r="D886" s="171"/>
      <c r="E886" s="171"/>
    </row>
    <row r="887" spans="3:5" s="151" customFormat="1" ht="12.75">
      <c r="C887" s="171"/>
      <c r="D887" s="171"/>
      <c r="E887" s="171"/>
    </row>
    <row r="888" spans="3:5" s="151" customFormat="1" ht="12.75">
      <c r="C888" s="171"/>
      <c r="D888" s="171"/>
      <c r="E888" s="171"/>
    </row>
    <row r="889" spans="3:5" s="151" customFormat="1" ht="12.75">
      <c r="C889" s="171"/>
      <c r="D889" s="171"/>
      <c r="E889" s="171"/>
    </row>
    <row r="890" spans="3:5" s="151" customFormat="1" ht="12.75">
      <c r="C890" s="171"/>
      <c r="D890" s="171"/>
      <c r="E890" s="171"/>
    </row>
    <row r="891" spans="3:5" s="151" customFormat="1" ht="12.75">
      <c r="C891" s="171"/>
      <c r="D891" s="171"/>
      <c r="E891" s="171"/>
    </row>
    <row r="892" spans="3:5" s="151" customFormat="1" ht="12.75">
      <c r="C892" s="171"/>
      <c r="D892" s="171"/>
      <c r="E892" s="171"/>
    </row>
    <row r="893" spans="3:5" s="151" customFormat="1" ht="12.75">
      <c r="C893" s="171"/>
      <c r="D893" s="171"/>
      <c r="E893" s="171"/>
    </row>
    <row r="894" spans="3:5" s="151" customFormat="1" ht="12.75">
      <c r="C894" s="171"/>
      <c r="D894" s="171"/>
      <c r="E894" s="171"/>
    </row>
    <row r="895" spans="3:5" s="151" customFormat="1" ht="12.75">
      <c r="C895" s="171"/>
      <c r="D895" s="171"/>
      <c r="E895" s="171"/>
    </row>
    <row r="896" spans="3:5" s="151" customFormat="1" ht="12.75">
      <c r="C896" s="171"/>
      <c r="D896" s="171"/>
      <c r="E896" s="171"/>
    </row>
    <row r="897" spans="3:5" s="151" customFormat="1" ht="12.75">
      <c r="C897" s="171"/>
      <c r="D897" s="171"/>
      <c r="E897" s="171"/>
    </row>
    <row r="898" spans="3:5" s="151" customFormat="1" ht="12.75">
      <c r="C898" s="171"/>
      <c r="D898" s="171"/>
      <c r="E898" s="171"/>
    </row>
    <row r="899" spans="3:5" s="151" customFormat="1" ht="12.75">
      <c r="C899" s="171"/>
      <c r="D899" s="171"/>
      <c r="E899" s="171"/>
    </row>
    <row r="900" spans="3:5" s="151" customFormat="1" ht="12.75">
      <c r="C900" s="171"/>
      <c r="D900" s="171"/>
      <c r="E900" s="171"/>
    </row>
    <row r="901" spans="3:5" s="151" customFormat="1" ht="12.75">
      <c r="C901" s="171"/>
      <c r="D901" s="171"/>
      <c r="E901" s="171"/>
    </row>
    <row r="902" spans="3:5" s="151" customFormat="1" ht="12.75">
      <c r="C902" s="171"/>
      <c r="D902" s="171"/>
      <c r="E902" s="171"/>
    </row>
    <row r="903" spans="3:5" s="151" customFormat="1" ht="12.75">
      <c r="C903" s="171"/>
      <c r="D903" s="171"/>
      <c r="E903" s="171"/>
    </row>
    <row r="904" spans="3:5" s="151" customFormat="1" ht="12.75">
      <c r="C904" s="171"/>
      <c r="D904" s="171"/>
      <c r="E904" s="171"/>
    </row>
    <row r="905" spans="3:5" s="151" customFormat="1" ht="12.75">
      <c r="C905" s="171"/>
      <c r="D905" s="171"/>
      <c r="E905" s="171"/>
    </row>
    <row r="906" spans="3:5" s="151" customFormat="1" ht="12.75">
      <c r="C906" s="171"/>
      <c r="D906" s="171"/>
      <c r="E906" s="171"/>
    </row>
    <row r="907" spans="3:5" s="151" customFormat="1" ht="12.75">
      <c r="C907" s="171"/>
      <c r="D907" s="171"/>
      <c r="E907" s="171"/>
    </row>
    <row r="908" spans="3:5" s="151" customFormat="1" ht="12.75">
      <c r="C908" s="171"/>
      <c r="D908" s="171"/>
      <c r="E908" s="171"/>
    </row>
    <row r="909" spans="3:5" s="151" customFormat="1" ht="12.75">
      <c r="C909" s="171"/>
      <c r="D909" s="171"/>
      <c r="E909" s="171"/>
    </row>
    <row r="910" spans="3:5" s="151" customFormat="1" ht="12.75">
      <c r="C910" s="171"/>
      <c r="D910" s="171"/>
      <c r="E910" s="171"/>
    </row>
    <row r="911" spans="3:5" s="151" customFormat="1" ht="12.75">
      <c r="C911" s="171"/>
      <c r="D911" s="171"/>
      <c r="E911" s="171"/>
    </row>
    <row r="912" spans="3:5" s="151" customFormat="1" ht="12.75">
      <c r="C912" s="171"/>
      <c r="D912" s="171"/>
      <c r="E912" s="171"/>
    </row>
    <row r="913" spans="3:5" s="151" customFormat="1" ht="12.75">
      <c r="C913" s="171"/>
      <c r="D913" s="171"/>
      <c r="E913" s="171"/>
    </row>
    <row r="914" spans="3:5" s="151" customFormat="1" ht="12.75">
      <c r="C914" s="171"/>
      <c r="D914" s="171"/>
      <c r="E914" s="171"/>
    </row>
    <row r="915" spans="3:5" s="151" customFormat="1" ht="12.75">
      <c r="C915" s="171"/>
      <c r="D915" s="171"/>
      <c r="E915" s="171"/>
    </row>
    <row r="916" spans="3:5" s="151" customFormat="1" ht="12.75">
      <c r="C916" s="171"/>
      <c r="D916" s="171"/>
      <c r="E916" s="171"/>
    </row>
    <row r="917" spans="3:5" s="151" customFormat="1" ht="12.75">
      <c r="C917" s="171"/>
      <c r="D917" s="171"/>
      <c r="E917" s="171"/>
    </row>
    <row r="918" spans="3:5" s="151" customFormat="1" ht="12.75">
      <c r="C918" s="171"/>
      <c r="D918" s="171"/>
      <c r="E918" s="171"/>
    </row>
    <row r="919" spans="3:5" s="151" customFormat="1" ht="12.75">
      <c r="C919" s="171"/>
      <c r="D919" s="171"/>
      <c r="E919" s="171"/>
    </row>
    <row r="920" spans="3:5" s="151" customFormat="1" ht="12.75">
      <c r="C920" s="171"/>
      <c r="D920" s="171"/>
      <c r="E920" s="171"/>
    </row>
    <row r="921" spans="3:5" s="151" customFormat="1" ht="12.75">
      <c r="C921" s="171"/>
      <c r="D921" s="171"/>
      <c r="E921" s="171"/>
    </row>
    <row r="922" spans="3:5" s="151" customFormat="1" ht="12.75">
      <c r="C922" s="171"/>
      <c r="D922" s="171"/>
      <c r="E922" s="171"/>
    </row>
    <row r="923" spans="3:5" s="151" customFormat="1" ht="12.75">
      <c r="C923" s="171"/>
      <c r="D923" s="171"/>
      <c r="E923" s="171"/>
    </row>
    <row r="924" spans="3:5" s="151" customFormat="1" ht="12.75">
      <c r="C924" s="171"/>
      <c r="D924" s="171"/>
      <c r="E924" s="171"/>
    </row>
    <row r="925" spans="3:5" s="151" customFormat="1" ht="12.75">
      <c r="C925" s="171"/>
      <c r="D925" s="171"/>
      <c r="E925" s="171"/>
    </row>
    <row r="926" spans="3:5" s="151" customFormat="1" ht="12.75">
      <c r="C926" s="171"/>
      <c r="D926" s="171"/>
      <c r="E926" s="171"/>
    </row>
    <row r="927" spans="3:5" s="151" customFormat="1" ht="12.75">
      <c r="C927" s="171"/>
      <c r="D927" s="171"/>
      <c r="E927" s="171"/>
    </row>
    <row r="928" spans="3:5" s="151" customFormat="1" ht="12.75">
      <c r="C928" s="171"/>
      <c r="D928" s="171"/>
      <c r="E928" s="171"/>
    </row>
    <row r="929" spans="3:5" s="151" customFormat="1" ht="12.75">
      <c r="C929" s="171"/>
      <c r="D929" s="171"/>
      <c r="E929" s="171"/>
    </row>
    <row r="930" spans="3:5" s="151" customFormat="1" ht="12.75">
      <c r="C930" s="171"/>
      <c r="D930" s="171"/>
      <c r="E930" s="171"/>
    </row>
    <row r="931" spans="3:5" s="151" customFormat="1" ht="12.75">
      <c r="C931" s="171"/>
      <c r="D931" s="171"/>
      <c r="E931" s="171"/>
    </row>
    <row r="932" spans="3:5" s="151" customFormat="1" ht="12.75">
      <c r="C932" s="171"/>
      <c r="D932" s="171"/>
      <c r="E932" s="171"/>
    </row>
    <row r="933" spans="3:5" s="151" customFormat="1" ht="12.75">
      <c r="C933" s="171"/>
      <c r="D933" s="171"/>
      <c r="E933" s="171"/>
    </row>
    <row r="934" spans="3:5" s="151" customFormat="1" ht="12.75">
      <c r="C934" s="171"/>
      <c r="D934" s="171"/>
      <c r="E934" s="171"/>
    </row>
    <row r="935" spans="3:5" s="151" customFormat="1" ht="12.75">
      <c r="C935" s="171"/>
      <c r="D935" s="171"/>
      <c r="E935" s="171"/>
    </row>
    <row r="936" spans="3:5" s="151" customFormat="1" ht="12.75">
      <c r="C936" s="171"/>
      <c r="D936" s="171"/>
      <c r="E936" s="171"/>
    </row>
    <row r="937" spans="3:5" s="151" customFormat="1" ht="12.75">
      <c r="C937" s="171"/>
      <c r="D937" s="171"/>
      <c r="E937" s="171"/>
    </row>
    <row r="938" spans="3:5" s="151" customFormat="1" ht="12.75">
      <c r="C938" s="171"/>
      <c r="D938" s="171"/>
      <c r="E938" s="171"/>
    </row>
    <row r="939" spans="3:5" s="151" customFormat="1" ht="12.75">
      <c r="C939" s="171"/>
      <c r="D939" s="171"/>
      <c r="E939" s="171"/>
    </row>
    <row r="940" spans="3:5" s="151" customFormat="1" ht="12.75">
      <c r="C940" s="171"/>
      <c r="D940" s="171"/>
      <c r="E940" s="171"/>
    </row>
    <row r="941" spans="3:5" s="151" customFormat="1" ht="12.75">
      <c r="C941" s="171"/>
      <c r="D941" s="171"/>
      <c r="E941" s="171"/>
    </row>
    <row r="942" spans="3:5" s="151" customFormat="1" ht="12.75">
      <c r="C942" s="171"/>
      <c r="D942" s="171"/>
      <c r="E942" s="171"/>
    </row>
    <row r="943" spans="3:5" s="151" customFormat="1" ht="12.75">
      <c r="C943" s="171"/>
      <c r="D943" s="171"/>
      <c r="E943" s="171"/>
    </row>
    <row r="944" spans="3:5" s="151" customFormat="1" ht="12.75">
      <c r="C944" s="171"/>
      <c r="D944" s="171"/>
      <c r="E944" s="171"/>
    </row>
    <row r="945" spans="3:5" s="151" customFormat="1" ht="12.75">
      <c r="C945" s="171"/>
      <c r="D945" s="171"/>
      <c r="E945" s="171"/>
    </row>
    <row r="946" spans="3:5" s="151" customFormat="1" ht="12.75">
      <c r="C946" s="171"/>
      <c r="D946" s="171"/>
      <c r="E946" s="171"/>
    </row>
    <row r="947" spans="3:5" s="151" customFormat="1" ht="12.75">
      <c r="C947" s="171"/>
      <c r="D947" s="171"/>
      <c r="E947" s="171"/>
    </row>
    <row r="948" spans="3:5" s="151" customFormat="1" ht="12.75">
      <c r="C948" s="171"/>
      <c r="D948" s="171"/>
      <c r="E948" s="171"/>
    </row>
    <row r="949" spans="3:5" s="151" customFormat="1" ht="12.75">
      <c r="C949" s="171"/>
      <c r="D949" s="171"/>
      <c r="E949" s="171"/>
    </row>
    <row r="950" spans="3:5" s="151" customFormat="1" ht="12.75">
      <c r="C950" s="171"/>
      <c r="D950" s="171"/>
      <c r="E950" s="171"/>
    </row>
    <row r="951" spans="3:5" s="151" customFormat="1" ht="12.75">
      <c r="C951" s="171"/>
      <c r="D951" s="171"/>
      <c r="E951" s="171"/>
    </row>
    <row r="952" spans="3:5" s="151" customFormat="1" ht="12.75">
      <c r="C952" s="171"/>
      <c r="D952" s="171"/>
      <c r="E952" s="171"/>
    </row>
    <row r="953" spans="3:5" s="151" customFormat="1" ht="12.75">
      <c r="C953" s="171"/>
      <c r="D953" s="171"/>
      <c r="E953" s="171"/>
    </row>
    <row r="954" spans="3:5" s="151" customFormat="1" ht="12.75">
      <c r="C954" s="171"/>
      <c r="D954" s="171"/>
      <c r="E954" s="171"/>
    </row>
    <row r="955" spans="3:5" s="151" customFormat="1" ht="12.75">
      <c r="C955" s="171"/>
      <c r="D955" s="171"/>
      <c r="E955" s="171"/>
    </row>
    <row r="956" spans="3:5" s="151" customFormat="1" ht="12.75">
      <c r="C956" s="171"/>
      <c r="D956" s="171"/>
      <c r="E956" s="171"/>
    </row>
    <row r="957" spans="3:5" s="151" customFormat="1" ht="12.75">
      <c r="C957" s="171"/>
      <c r="D957" s="171"/>
      <c r="E957" s="171"/>
    </row>
    <row r="958" spans="3:5" s="151" customFormat="1" ht="12.75">
      <c r="C958" s="171"/>
      <c r="D958" s="171"/>
      <c r="E958" s="171"/>
    </row>
    <row r="959" spans="3:5" s="151" customFormat="1" ht="12.75">
      <c r="C959" s="171"/>
      <c r="D959" s="171"/>
      <c r="E959" s="171"/>
    </row>
    <row r="960" spans="3:5" s="151" customFormat="1" ht="12.75">
      <c r="C960" s="171"/>
      <c r="D960" s="171"/>
      <c r="E960" s="171"/>
    </row>
    <row r="961" spans="3:5" s="151" customFormat="1" ht="12.75">
      <c r="C961" s="171"/>
      <c r="D961" s="171"/>
      <c r="E961" s="171"/>
    </row>
    <row r="962" spans="3:5" s="151" customFormat="1" ht="12.75">
      <c r="C962" s="171"/>
      <c r="D962" s="171"/>
      <c r="E962" s="171"/>
    </row>
    <row r="963" spans="3:5" s="151" customFormat="1" ht="12.75">
      <c r="C963" s="171"/>
      <c r="D963" s="171"/>
      <c r="E963" s="171"/>
    </row>
    <row r="964" spans="3:5" s="151" customFormat="1" ht="12.75">
      <c r="C964" s="171"/>
      <c r="D964" s="171"/>
      <c r="E964" s="171"/>
    </row>
    <row r="965" spans="3:5" s="151" customFormat="1" ht="12.75">
      <c r="C965" s="171"/>
      <c r="D965" s="171"/>
      <c r="E965" s="171"/>
    </row>
    <row r="966" spans="3:5" s="151" customFormat="1" ht="12.75">
      <c r="C966" s="171"/>
      <c r="D966" s="171"/>
      <c r="E966" s="171"/>
    </row>
    <row r="967" spans="3:5" s="151" customFormat="1" ht="12.75">
      <c r="C967" s="171"/>
      <c r="D967" s="171"/>
      <c r="E967" s="171"/>
    </row>
    <row r="968" spans="3:5" s="151" customFormat="1" ht="12.75">
      <c r="C968" s="171"/>
      <c r="D968" s="171"/>
      <c r="E968" s="171"/>
    </row>
    <row r="969" spans="3:5" s="151" customFormat="1" ht="12.75">
      <c r="C969" s="171"/>
      <c r="D969" s="171"/>
      <c r="E969" s="171"/>
    </row>
    <row r="970" spans="3:5" s="151" customFormat="1" ht="12.75">
      <c r="C970" s="171"/>
      <c r="D970" s="171"/>
      <c r="E970" s="171"/>
    </row>
    <row r="971" spans="3:5" s="151" customFormat="1" ht="12.75">
      <c r="C971" s="171"/>
      <c r="D971" s="171"/>
      <c r="E971" s="171"/>
    </row>
    <row r="972" spans="3:5" s="151" customFormat="1" ht="12.75">
      <c r="C972" s="171"/>
      <c r="D972" s="171"/>
      <c r="E972" s="171"/>
    </row>
    <row r="973" spans="3:5" s="151" customFormat="1" ht="12.75">
      <c r="C973" s="171"/>
      <c r="D973" s="171"/>
      <c r="E973" s="171"/>
    </row>
    <row r="974" spans="3:5" s="151" customFormat="1" ht="12.75">
      <c r="C974" s="171"/>
      <c r="D974" s="171"/>
      <c r="E974" s="171"/>
    </row>
    <row r="975" spans="3:5" s="151" customFormat="1" ht="12.75">
      <c r="C975" s="171"/>
      <c r="D975" s="171"/>
      <c r="E975" s="171"/>
    </row>
    <row r="976" spans="3:5" s="151" customFormat="1" ht="12.75">
      <c r="C976" s="171"/>
      <c r="D976" s="171"/>
      <c r="E976" s="171"/>
    </row>
    <row r="977" spans="3:5" s="151" customFormat="1" ht="12.75">
      <c r="C977" s="171"/>
      <c r="D977" s="171"/>
      <c r="E977" s="171"/>
    </row>
    <row r="978" spans="3:5" s="151" customFormat="1" ht="12.75">
      <c r="C978" s="171"/>
      <c r="D978" s="171"/>
      <c r="E978" s="171"/>
    </row>
    <row r="979" spans="3:5" s="151" customFormat="1" ht="12.75">
      <c r="C979" s="171"/>
      <c r="D979" s="171"/>
      <c r="E979" s="171"/>
    </row>
    <row r="980" spans="3:5" s="151" customFormat="1" ht="12.75">
      <c r="C980" s="171"/>
      <c r="D980" s="171"/>
      <c r="E980" s="171"/>
    </row>
    <row r="981" spans="3:5" s="151" customFormat="1" ht="12.75">
      <c r="C981" s="171"/>
      <c r="D981" s="171"/>
      <c r="E981" s="171"/>
    </row>
    <row r="982" spans="3:5" s="151" customFormat="1" ht="12.75">
      <c r="C982" s="171"/>
      <c r="D982" s="171"/>
      <c r="E982" s="171"/>
    </row>
    <row r="983" spans="3:5" s="151" customFormat="1" ht="12.75">
      <c r="C983" s="171"/>
      <c r="D983" s="171"/>
      <c r="E983" s="171"/>
    </row>
    <row r="984" spans="3:5" s="151" customFormat="1" ht="12.75">
      <c r="C984" s="171"/>
      <c r="D984" s="171"/>
      <c r="E984" s="171"/>
    </row>
    <row r="985" spans="3:5" s="151" customFormat="1" ht="12.75">
      <c r="C985" s="171"/>
      <c r="D985" s="171"/>
      <c r="E985" s="171"/>
    </row>
    <row r="986" spans="3:5" s="151" customFormat="1" ht="12.75">
      <c r="C986" s="171"/>
      <c r="D986" s="171"/>
      <c r="E986" s="171"/>
    </row>
    <row r="987" spans="3:5" s="151" customFormat="1" ht="12.75">
      <c r="C987" s="171"/>
      <c r="D987" s="171"/>
      <c r="E987" s="171"/>
    </row>
    <row r="988" spans="3:5" s="151" customFormat="1" ht="12.75">
      <c r="C988" s="171"/>
      <c r="D988" s="171"/>
      <c r="E988" s="171"/>
    </row>
    <row r="989" spans="3:5" s="151" customFormat="1" ht="12.75">
      <c r="C989" s="171"/>
      <c r="D989" s="171"/>
      <c r="E989" s="171"/>
    </row>
    <row r="990" spans="3:5" s="151" customFormat="1" ht="12.75">
      <c r="C990" s="171"/>
      <c r="D990" s="171"/>
      <c r="E990" s="171"/>
    </row>
    <row r="991" spans="3:5" s="151" customFormat="1" ht="12.75">
      <c r="C991" s="171"/>
      <c r="D991" s="171"/>
      <c r="E991" s="171"/>
    </row>
    <row r="992" spans="3:5" s="151" customFormat="1" ht="12.75">
      <c r="C992" s="171"/>
      <c r="D992" s="171"/>
      <c r="E992" s="171"/>
    </row>
    <row r="993" spans="3:5" s="151" customFormat="1" ht="12.75">
      <c r="C993" s="171"/>
      <c r="D993" s="171"/>
      <c r="E993" s="171"/>
    </row>
    <row r="994" spans="3:5" s="151" customFormat="1" ht="12.75">
      <c r="C994" s="171"/>
      <c r="D994" s="171"/>
      <c r="E994" s="171"/>
    </row>
    <row r="995" spans="3:5" s="151" customFormat="1" ht="12.75">
      <c r="C995" s="171"/>
      <c r="D995" s="171"/>
      <c r="E995" s="171"/>
    </row>
    <row r="996" spans="3:5" s="151" customFormat="1" ht="12.75">
      <c r="C996" s="171"/>
      <c r="D996" s="171"/>
      <c r="E996" s="171"/>
    </row>
    <row r="997" spans="3:5" s="151" customFormat="1" ht="12.75">
      <c r="C997" s="171"/>
      <c r="D997" s="171"/>
      <c r="E997" s="171"/>
    </row>
    <row r="998" spans="3:5" s="151" customFormat="1" ht="12.75">
      <c r="C998" s="171"/>
      <c r="D998" s="171"/>
      <c r="E998" s="171"/>
    </row>
    <row r="999" spans="3:5" s="151" customFormat="1" ht="12.75">
      <c r="C999" s="171"/>
      <c r="D999" s="171"/>
      <c r="E999" s="171"/>
    </row>
    <row r="1000" spans="3:5" s="151" customFormat="1" ht="12.75">
      <c r="C1000" s="171"/>
      <c r="D1000" s="171"/>
      <c r="E1000" s="171"/>
    </row>
    <row r="1001" spans="3:5" s="151" customFormat="1" ht="12.75">
      <c r="C1001" s="171"/>
      <c r="D1001" s="171"/>
      <c r="E1001" s="171"/>
    </row>
    <row r="1002" spans="3:5" s="151" customFormat="1" ht="12.75">
      <c r="C1002" s="171"/>
      <c r="D1002" s="171"/>
      <c r="E1002" s="171"/>
    </row>
    <row r="1003" spans="3:5" s="151" customFormat="1" ht="12.75">
      <c r="C1003" s="171"/>
      <c r="D1003" s="171"/>
      <c r="E1003" s="171"/>
    </row>
    <row r="1004" spans="3:5" s="151" customFormat="1" ht="12.75">
      <c r="C1004" s="171"/>
      <c r="D1004" s="171"/>
      <c r="E1004" s="171"/>
    </row>
    <row r="1005" spans="3:5" s="151" customFormat="1" ht="12.75">
      <c r="C1005" s="171"/>
      <c r="D1005" s="171"/>
      <c r="E1005" s="171"/>
    </row>
    <row r="1006" spans="3:5" s="151" customFormat="1" ht="12.75">
      <c r="C1006" s="171"/>
      <c r="D1006" s="171"/>
      <c r="E1006" s="171"/>
    </row>
    <row r="1007" spans="3:5" s="151" customFormat="1" ht="12.75">
      <c r="C1007" s="171"/>
      <c r="D1007" s="171"/>
      <c r="E1007" s="171"/>
    </row>
    <row r="1008" spans="3:5" s="151" customFormat="1" ht="12.75">
      <c r="C1008" s="171"/>
      <c r="D1008" s="171"/>
      <c r="E1008" s="171"/>
    </row>
    <row r="1009" spans="3:5" s="151" customFormat="1" ht="12.75">
      <c r="C1009" s="171"/>
      <c r="D1009" s="171"/>
      <c r="E1009" s="171"/>
    </row>
    <row r="1010" spans="3:5" s="151" customFormat="1" ht="12.75">
      <c r="C1010" s="171"/>
      <c r="D1010" s="171"/>
      <c r="E1010" s="171"/>
    </row>
    <row r="1011" spans="3:5" s="151" customFormat="1" ht="12.75">
      <c r="C1011" s="171"/>
      <c r="D1011" s="171"/>
      <c r="E1011" s="171"/>
    </row>
    <row r="1012" spans="3:5" s="151" customFormat="1" ht="12.75">
      <c r="C1012" s="171"/>
      <c r="D1012" s="171"/>
      <c r="E1012" s="171"/>
    </row>
    <row r="1013" spans="3:5" s="151" customFormat="1" ht="12.75">
      <c r="C1013" s="171"/>
      <c r="D1013" s="171"/>
      <c r="E1013" s="171"/>
    </row>
    <row r="1014" spans="3:5" s="151" customFormat="1" ht="12.75">
      <c r="C1014" s="171"/>
      <c r="D1014" s="171"/>
      <c r="E1014" s="171"/>
    </row>
    <row r="1015" spans="3:5" s="151" customFormat="1" ht="12.75">
      <c r="C1015" s="171"/>
      <c r="D1015" s="171"/>
      <c r="E1015" s="171"/>
    </row>
    <row r="1016" spans="3:5" s="151" customFormat="1" ht="12.75">
      <c r="C1016" s="171"/>
      <c r="D1016" s="171"/>
      <c r="E1016" s="171"/>
    </row>
    <row r="1017" spans="3:5" s="151" customFormat="1" ht="12.75">
      <c r="C1017" s="171"/>
      <c r="D1017" s="171"/>
      <c r="E1017" s="171"/>
    </row>
    <row r="1018" spans="3:5" s="151" customFormat="1" ht="12.75">
      <c r="C1018" s="171"/>
      <c r="D1018" s="171"/>
      <c r="E1018" s="171"/>
    </row>
    <row r="1019" spans="3:5" s="151" customFormat="1" ht="12.75">
      <c r="C1019" s="171"/>
      <c r="D1019" s="171"/>
      <c r="E1019" s="171"/>
    </row>
    <row r="1020" spans="3:5" s="151" customFormat="1" ht="12.75">
      <c r="C1020" s="171"/>
      <c r="D1020" s="171"/>
      <c r="E1020" s="171"/>
    </row>
    <row r="1021" spans="3:5" s="151" customFormat="1" ht="12.75">
      <c r="C1021" s="171"/>
      <c r="D1021" s="171"/>
      <c r="E1021" s="171"/>
    </row>
    <row r="1022" spans="3:5" s="151" customFormat="1" ht="12.75">
      <c r="C1022" s="171"/>
      <c r="D1022" s="171"/>
      <c r="E1022" s="171"/>
    </row>
    <row r="1023" spans="3:5" s="151" customFormat="1" ht="12.75">
      <c r="C1023" s="171"/>
      <c r="D1023" s="171"/>
      <c r="E1023" s="171"/>
    </row>
    <row r="1024" spans="3:5" s="151" customFormat="1" ht="12.75">
      <c r="C1024" s="171"/>
      <c r="D1024" s="171"/>
      <c r="E1024" s="171"/>
    </row>
    <row r="1025" spans="3:5" s="151" customFormat="1" ht="12.75">
      <c r="C1025" s="171"/>
      <c r="D1025" s="171"/>
      <c r="E1025" s="171"/>
    </row>
    <row r="1026" spans="3:5" s="151" customFormat="1" ht="12.75">
      <c r="C1026" s="171"/>
      <c r="D1026" s="171"/>
      <c r="E1026" s="171"/>
    </row>
    <row r="1027" spans="3:5" s="151" customFormat="1" ht="12.75">
      <c r="C1027" s="171"/>
      <c r="D1027" s="171"/>
      <c r="E1027" s="171"/>
    </row>
    <row r="1028" spans="3:5" s="151" customFormat="1" ht="12.75">
      <c r="C1028" s="171"/>
      <c r="D1028" s="171"/>
      <c r="E1028" s="171"/>
    </row>
    <row r="1029" spans="3:5" s="151" customFormat="1" ht="12.75">
      <c r="C1029" s="171"/>
      <c r="D1029" s="171"/>
      <c r="E1029" s="171"/>
    </row>
    <row r="1030" spans="3:5" s="151" customFormat="1" ht="12.75">
      <c r="C1030" s="171"/>
      <c r="D1030" s="171"/>
      <c r="E1030" s="171"/>
    </row>
    <row r="1031" spans="3:5" s="151" customFormat="1" ht="12.75">
      <c r="C1031" s="171"/>
      <c r="D1031" s="171"/>
      <c r="E1031" s="171"/>
    </row>
    <row r="1032" spans="3:5" s="151" customFormat="1" ht="12.75">
      <c r="C1032" s="171"/>
      <c r="D1032" s="171"/>
      <c r="E1032" s="171"/>
    </row>
    <row r="1033" spans="3:5" s="151" customFormat="1" ht="12.75">
      <c r="C1033" s="171"/>
      <c r="D1033" s="171"/>
      <c r="E1033" s="171"/>
    </row>
    <row r="1034" spans="3:5" s="151" customFormat="1" ht="12.75">
      <c r="C1034" s="171"/>
      <c r="D1034" s="171"/>
      <c r="E1034" s="171"/>
    </row>
    <row r="1035" spans="3:5" s="151" customFormat="1" ht="12.75">
      <c r="C1035" s="171"/>
      <c r="D1035" s="171"/>
      <c r="E1035" s="171"/>
    </row>
    <row r="1036" spans="3:5" s="151" customFormat="1" ht="12.75">
      <c r="C1036" s="171"/>
      <c r="D1036" s="171"/>
      <c r="E1036" s="171"/>
    </row>
    <row r="1037" spans="3:5" s="151" customFormat="1" ht="12.75">
      <c r="C1037" s="171"/>
      <c r="D1037" s="171"/>
      <c r="E1037" s="171"/>
    </row>
    <row r="1038" spans="3:5" s="151" customFormat="1" ht="12.75">
      <c r="C1038" s="171"/>
      <c r="D1038" s="171"/>
      <c r="E1038" s="171"/>
    </row>
    <row r="1039" spans="3:5" s="151" customFormat="1" ht="12.75">
      <c r="C1039" s="171"/>
      <c r="D1039" s="171"/>
      <c r="E1039" s="171"/>
    </row>
    <row r="1040" spans="3:5" s="151" customFormat="1" ht="12.75">
      <c r="C1040" s="171"/>
      <c r="D1040" s="171"/>
      <c r="E1040" s="171"/>
    </row>
    <row r="1041" spans="3:5" s="151" customFormat="1" ht="12.75">
      <c r="C1041" s="171"/>
      <c r="D1041" s="171"/>
      <c r="E1041" s="171"/>
    </row>
    <row r="1042" spans="3:5" s="151" customFormat="1" ht="12.75">
      <c r="C1042" s="171"/>
      <c r="D1042" s="171"/>
      <c r="E1042" s="171"/>
    </row>
    <row r="1043" spans="3:5" s="151" customFormat="1" ht="12.75">
      <c r="C1043" s="171"/>
      <c r="D1043" s="171"/>
      <c r="E1043" s="171"/>
    </row>
    <row r="1044" spans="3:5" s="151" customFormat="1" ht="12.75">
      <c r="C1044" s="171"/>
      <c r="D1044" s="171"/>
      <c r="E1044" s="171"/>
    </row>
    <row r="1045" spans="3:5" s="151" customFormat="1" ht="12.75">
      <c r="C1045" s="171"/>
      <c r="D1045" s="171"/>
      <c r="E1045" s="171"/>
    </row>
    <row r="1046" spans="3:5" s="151" customFormat="1" ht="12.75">
      <c r="C1046" s="171"/>
      <c r="D1046" s="171"/>
      <c r="E1046" s="171"/>
    </row>
    <row r="1047" spans="3:5" s="151" customFormat="1" ht="12.75">
      <c r="C1047" s="171"/>
      <c r="D1047" s="171"/>
      <c r="E1047" s="171"/>
    </row>
    <row r="1048" spans="3:5" s="151" customFormat="1" ht="12.75">
      <c r="C1048" s="171"/>
      <c r="D1048" s="171"/>
      <c r="E1048" s="171"/>
    </row>
    <row r="1049" spans="3:5" s="151" customFormat="1" ht="12.75">
      <c r="C1049" s="171"/>
      <c r="D1049" s="171"/>
      <c r="E1049" s="171"/>
    </row>
    <row r="1050" spans="3:5" s="151" customFormat="1" ht="12.75">
      <c r="C1050" s="171"/>
      <c r="D1050" s="171"/>
      <c r="E1050" s="171"/>
    </row>
    <row r="1051" spans="3:5" s="151" customFormat="1" ht="12.75">
      <c r="C1051" s="171"/>
      <c r="D1051" s="171"/>
      <c r="E1051" s="171"/>
    </row>
    <row r="1052" spans="3:5" s="151" customFormat="1" ht="12.75">
      <c r="C1052" s="171"/>
      <c r="D1052" s="171"/>
      <c r="E1052" s="171"/>
    </row>
    <row r="1053" spans="3:5" s="151" customFormat="1" ht="12.75">
      <c r="C1053" s="171"/>
      <c r="D1053" s="171"/>
      <c r="E1053" s="171"/>
    </row>
    <row r="1054" spans="3:5" s="151" customFormat="1" ht="12.75">
      <c r="C1054" s="171"/>
      <c r="D1054" s="171"/>
      <c r="E1054" s="171"/>
    </row>
    <row r="1055" spans="3:5" s="151" customFormat="1" ht="12.75">
      <c r="C1055" s="171"/>
      <c r="D1055" s="171"/>
      <c r="E1055" s="171"/>
    </row>
    <row r="1056" spans="3:5" s="151" customFormat="1" ht="12.75">
      <c r="C1056" s="171"/>
      <c r="D1056" s="171"/>
      <c r="E1056" s="171"/>
    </row>
    <row r="1057" spans="3:5" s="151" customFormat="1" ht="12.75">
      <c r="C1057" s="171"/>
      <c r="D1057" s="171"/>
      <c r="E1057" s="171"/>
    </row>
    <row r="1058" spans="3:5" s="151" customFormat="1" ht="12.75">
      <c r="C1058" s="171"/>
      <c r="D1058" s="171"/>
      <c r="E1058" s="171"/>
    </row>
    <row r="1059" spans="3:5" s="151" customFormat="1" ht="12.75">
      <c r="C1059" s="171"/>
      <c r="D1059" s="171"/>
      <c r="E1059" s="171"/>
    </row>
    <row r="1060" spans="3:5" s="151" customFormat="1" ht="12.75">
      <c r="C1060" s="171"/>
      <c r="D1060" s="171"/>
      <c r="E1060" s="171"/>
    </row>
    <row r="1061" spans="3:5" s="151" customFormat="1" ht="12.75">
      <c r="C1061" s="171"/>
      <c r="D1061" s="171"/>
      <c r="E1061" s="171"/>
    </row>
    <row r="1062" spans="3:5" s="151" customFormat="1" ht="12.75">
      <c r="C1062" s="171"/>
      <c r="D1062" s="171"/>
      <c r="E1062" s="171"/>
    </row>
    <row r="1063" spans="3:5" s="151" customFormat="1" ht="12.75">
      <c r="C1063" s="171"/>
      <c r="D1063" s="171"/>
      <c r="E1063" s="171"/>
    </row>
    <row r="1064" spans="3:5" s="151" customFormat="1" ht="12.75">
      <c r="C1064" s="171"/>
      <c r="D1064" s="171"/>
      <c r="E1064" s="171"/>
    </row>
    <row r="1065" spans="3:5" s="151" customFormat="1" ht="12.75">
      <c r="C1065" s="171"/>
      <c r="D1065" s="171"/>
      <c r="E1065" s="171"/>
    </row>
    <row r="1066" spans="3:5" s="151" customFormat="1" ht="12.75">
      <c r="C1066" s="171"/>
      <c r="D1066" s="171"/>
      <c r="E1066" s="171"/>
    </row>
    <row r="1067" spans="3:5" s="151" customFormat="1" ht="12.75">
      <c r="C1067" s="171"/>
      <c r="D1067" s="171"/>
      <c r="E1067" s="171"/>
    </row>
    <row r="1068" spans="3:5" s="151" customFormat="1" ht="12.75">
      <c r="C1068" s="171"/>
      <c r="D1068" s="171"/>
      <c r="E1068" s="171"/>
    </row>
    <row r="1069" spans="3:5" s="151" customFormat="1" ht="12.75">
      <c r="C1069" s="171"/>
      <c r="D1069" s="171"/>
      <c r="E1069" s="171"/>
    </row>
    <row r="1070" spans="3:5" s="151" customFormat="1" ht="12.75">
      <c r="C1070" s="171"/>
      <c r="D1070" s="171"/>
      <c r="E1070" s="171"/>
    </row>
    <row r="1071" spans="3:5" s="151" customFormat="1" ht="12.75">
      <c r="C1071" s="171"/>
      <c r="D1071" s="171"/>
      <c r="E1071" s="171"/>
    </row>
    <row r="1072" spans="3:5" s="151" customFormat="1" ht="12.75">
      <c r="C1072" s="171"/>
      <c r="D1072" s="171"/>
      <c r="E1072" s="171"/>
    </row>
    <row r="1073" spans="3:5" s="151" customFormat="1" ht="12.75">
      <c r="C1073" s="171"/>
      <c r="D1073" s="171"/>
      <c r="E1073" s="171"/>
    </row>
    <row r="1074" spans="3:5" s="151" customFormat="1" ht="12.75">
      <c r="C1074" s="171"/>
      <c r="D1074" s="171"/>
      <c r="E1074" s="171"/>
    </row>
    <row r="1075" spans="3:5" s="151" customFormat="1" ht="12.75">
      <c r="C1075" s="171"/>
      <c r="D1075" s="171"/>
      <c r="E1075" s="171"/>
    </row>
    <row r="1076" spans="3:5" s="151" customFormat="1" ht="12.75">
      <c r="C1076" s="171"/>
      <c r="D1076" s="171"/>
      <c r="E1076" s="171"/>
    </row>
    <row r="1077" spans="3:5" s="151" customFormat="1" ht="12.75">
      <c r="C1077" s="171"/>
      <c r="D1077" s="171"/>
      <c r="E1077" s="171"/>
    </row>
    <row r="1078" spans="3:5" s="151" customFormat="1" ht="12.75">
      <c r="C1078" s="171"/>
      <c r="D1078" s="171"/>
      <c r="E1078" s="171"/>
    </row>
    <row r="1079" spans="3:5" s="151" customFormat="1" ht="12.75">
      <c r="C1079" s="171"/>
      <c r="D1079" s="171"/>
      <c r="E1079" s="171"/>
    </row>
    <row r="1080" spans="3:5" s="151" customFormat="1" ht="12.75">
      <c r="C1080" s="171"/>
      <c r="D1080" s="171"/>
      <c r="E1080" s="171"/>
    </row>
    <row r="1081" spans="3:5" s="151" customFormat="1" ht="12.75">
      <c r="C1081" s="171"/>
      <c r="D1081" s="171"/>
      <c r="E1081" s="171"/>
    </row>
    <row r="1082" spans="3:5" s="151" customFormat="1" ht="12.75">
      <c r="C1082" s="171"/>
      <c r="D1082" s="171"/>
      <c r="E1082" s="171"/>
    </row>
    <row r="1083" spans="3:5" s="151" customFormat="1" ht="12.75">
      <c r="C1083" s="171"/>
      <c r="D1083" s="171"/>
      <c r="E1083" s="171"/>
    </row>
    <row r="1084" spans="3:5" s="151" customFormat="1" ht="12.75">
      <c r="C1084" s="171"/>
      <c r="D1084" s="171"/>
      <c r="E1084" s="171"/>
    </row>
    <row r="1085" spans="3:5" s="151" customFormat="1" ht="12.75">
      <c r="C1085" s="171"/>
      <c r="D1085" s="171"/>
      <c r="E1085" s="171"/>
    </row>
    <row r="1086" spans="3:5" s="151" customFormat="1" ht="12.75">
      <c r="C1086" s="171"/>
      <c r="D1086" s="171"/>
      <c r="E1086" s="171"/>
    </row>
    <row r="1087" spans="3:5" s="151" customFormat="1" ht="12.75">
      <c r="C1087" s="171"/>
      <c r="D1087" s="171"/>
      <c r="E1087" s="171"/>
    </row>
    <row r="1088" spans="3:5" s="151" customFormat="1" ht="12.75">
      <c r="C1088" s="171"/>
      <c r="D1088" s="171"/>
      <c r="E1088" s="171"/>
    </row>
    <row r="1089" spans="3:5" s="151" customFormat="1" ht="12.75">
      <c r="C1089" s="171"/>
      <c r="D1089" s="171"/>
      <c r="E1089" s="171"/>
    </row>
    <row r="1090" spans="3:5" s="151" customFormat="1" ht="12.75">
      <c r="C1090" s="171"/>
      <c r="D1090" s="171"/>
      <c r="E1090" s="171"/>
    </row>
    <row r="1091" spans="3:5" s="151" customFormat="1" ht="12.75">
      <c r="C1091" s="171"/>
      <c r="D1091" s="171"/>
      <c r="E1091" s="171"/>
    </row>
    <row r="1092" spans="3:5" s="151" customFormat="1" ht="12.75">
      <c r="C1092" s="171"/>
      <c r="D1092" s="171"/>
      <c r="E1092" s="171"/>
    </row>
    <row r="1093" spans="3:5" s="151" customFormat="1" ht="12.75">
      <c r="C1093" s="171"/>
      <c r="D1093" s="171"/>
      <c r="E1093" s="171"/>
    </row>
    <row r="1094" spans="3:5" s="151" customFormat="1" ht="12.75">
      <c r="C1094" s="171"/>
      <c r="D1094" s="171"/>
      <c r="E1094" s="171"/>
    </row>
    <row r="1095" spans="3:5" s="151" customFormat="1" ht="12.75">
      <c r="C1095" s="171"/>
      <c r="D1095" s="171"/>
      <c r="E1095" s="171"/>
    </row>
    <row r="1096" spans="3:5" s="151" customFormat="1" ht="12.75">
      <c r="C1096" s="171"/>
      <c r="D1096" s="171"/>
      <c r="E1096" s="171"/>
    </row>
    <row r="1097" spans="3:5" s="151" customFormat="1" ht="12.75">
      <c r="C1097" s="171"/>
      <c r="D1097" s="171"/>
      <c r="E1097" s="171"/>
    </row>
    <row r="1098" spans="3:5" s="151" customFormat="1" ht="12.75">
      <c r="C1098" s="171"/>
      <c r="D1098" s="171"/>
      <c r="E1098" s="171"/>
    </row>
    <row r="1099" spans="3:5" s="151" customFormat="1" ht="12.75">
      <c r="C1099" s="171"/>
      <c r="D1099" s="171"/>
      <c r="E1099" s="171"/>
    </row>
    <row r="1100" spans="3:5" s="151" customFormat="1" ht="12.75">
      <c r="C1100" s="171"/>
      <c r="D1100" s="171"/>
      <c r="E1100" s="171"/>
    </row>
    <row r="1101" spans="3:5" s="151" customFormat="1" ht="12.75">
      <c r="C1101" s="171"/>
      <c r="D1101" s="171"/>
      <c r="E1101" s="171"/>
    </row>
    <row r="1102" spans="3:5" s="151" customFormat="1" ht="12.75">
      <c r="C1102" s="171"/>
      <c r="D1102" s="171"/>
      <c r="E1102" s="171"/>
    </row>
    <row r="1103" spans="3:5" s="151" customFormat="1" ht="12.75">
      <c r="C1103" s="171"/>
      <c r="D1103" s="171"/>
      <c r="E1103" s="171"/>
    </row>
    <row r="1104" spans="3:5" s="151" customFormat="1" ht="12.75">
      <c r="C1104" s="171"/>
      <c r="D1104" s="171"/>
      <c r="E1104" s="171"/>
    </row>
    <row r="1105" spans="3:5" s="151" customFormat="1" ht="12.75">
      <c r="C1105" s="171"/>
      <c r="D1105" s="171"/>
      <c r="E1105" s="171"/>
    </row>
    <row r="1106" spans="3:5" s="151" customFormat="1" ht="12.75">
      <c r="C1106" s="171"/>
      <c r="D1106" s="171"/>
      <c r="E1106" s="171"/>
    </row>
    <row r="1107" spans="3:5" s="151" customFormat="1" ht="12.75">
      <c r="C1107" s="171"/>
      <c r="D1107" s="171"/>
      <c r="E1107" s="171"/>
    </row>
    <row r="1108" spans="3:5" s="151" customFormat="1" ht="12.75">
      <c r="C1108" s="171"/>
      <c r="D1108" s="171"/>
      <c r="E1108" s="171"/>
    </row>
    <row r="1109" spans="3:5" s="151" customFormat="1" ht="12.75">
      <c r="C1109" s="171"/>
      <c r="D1109" s="171"/>
      <c r="E1109" s="171"/>
    </row>
    <row r="1110" spans="3:5" s="151" customFormat="1" ht="12.75">
      <c r="C1110" s="171"/>
      <c r="D1110" s="171"/>
      <c r="E1110" s="171"/>
    </row>
    <row r="1111" spans="3:5" s="151" customFormat="1" ht="12.75">
      <c r="C1111" s="171"/>
      <c r="D1111" s="171"/>
      <c r="E1111" s="171"/>
    </row>
    <row r="1112" spans="3:5" s="151" customFormat="1" ht="12.75">
      <c r="C1112" s="171"/>
      <c r="D1112" s="171"/>
      <c r="E1112" s="171"/>
    </row>
    <row r="1113" spans="3:5" s="151" customFormat="1" ht="12.75">
      <c r="C1113" s="171"/>
      <c r="D1113" s="171"/>
      <c r="E1113" s="171"/>
    </row>
    <row r="1114" spans="3:5" s="151" customFormat="1" ht="12.75">
      <c r="C1114" s="171"/>
      <c r="D1114" s="171"/>
      <c r="E1114" s="171"/>
    </row>
    <row r="1115" spans="3:5" s="151" customFormat="1" ht="12.75">
      <c r="C1115" s="171"/>
      <c r="D1115" s="171"/>
      <c r="E1115" s="171"/>
    </row>
    <row r="1116" spans="3:5" s="151" customFormat="1" ht="12.75">
      <c r="C1116" s="171"/>
      <c r="D1116" s="171"/>
      <c r="E1116" s="171"/>
    </row>
    <row r="1117" spans="3:5" s="151" customFormat="1" ht="12.75">
      <c r="C1117" s="171"/>
      <c r="D1117" s="171"/>
      <c r="E1117" s="171"/>
    </row>
    <row r="1118" spans="3:5" s="151" customFormat="1" ht="12.75">
      <c r="C1118" s="171"/>
      <c r="D1118" s="171"/>
      <c r="E1118" s="171"/>
    </row>
    <row r="1119" spans="3:5" s="151" customFormat="1" ht="12.75">
      <c r="C1119" s="171"/>
      <c r="D1119" s="171"/>
      <c r="E1119" s="171"/>
    </row>
    <row r="1120" spans="3:5" s="151" customFormat="1" ht="12.75">
      <c r="C1120" s="171"/>
      <c r="D1120" s="171"/>
      <c r="E1120" s="171"/>
    </row>
    <row r="1121" spans="3:5" s="151" customFormat="1" ht="12.75">
      <c r="C1121" s="171"/>
      <c r="D1121" s="171"/>
      <c r="E1121" s="171"/>
    </row>
    <row r="1122" spans="3:5" s="151" customFormat="1" ht="12.75">
      <c r="C1122" s="171"/>
      <c r="D1122" s="171"/>
      <c r="E1122" s="171"/>
    </row>
    <row r="1123" spans="3:5" s="151" customFormat="1" ht="12.75">
      <c r="C1123" s="171"/>
      <c r="D1123" s="171"/>
      <c r="E1123" s="171"/>
    </row>
    <row r="1124" spans="3:5" s="151" customFormat="1" ht="12.75">
      <c r="C1124" s="171"/>
      <c r="D1124" s="171"/>
      <c r="E1124" s="171"/>
    </row>
    <row r="1125" spans="3:5" s="151" customFormat="1" ht="12.75">
      <c r="C1125" s="171"/>
      <c r="D1125" s="171"/>
      <c r="E1125" s="171"/>
    </row>
    <row r="1126" spans="3:5" s="151" customFormat="1" ht="12.75">
      <c r="C1126" s="171"/>
      <c r="D1126" s="171"/>
      <c r="E1126" s="171"/>
    </row>
    <row r="1127" spans="3:5" s="151" customFormat="1" ht="12.75">
      <c r="C1127" s="171"/>
      <c r="D1127" s="171"/>
      <c r="E1127" s="171"/>
    </row>
    <row r="1128" spans="3:5" s="151" customFormat="1" ht="12.75">
      <c r="C1128" s="171"/>
      <c r="D1128" s="171"/>
      <c r="E1128" s="171"/>
    </row>
    <row r="1129" spans="3:5" s="151" customFormat="1" ht="12.75">
      <c r="C1129" s="171"/>
      <c r="D1129" s="171"/>
      <c r="E1129" s="171"/>
    </row>
    <row r="1130" spans="3:5" s="151" customFormat="1" ht="12.75">
      <c r="C1130" s="171"/>
      <c r="D1130" s="171"/>
      <c r="E1130" s="171"/>
    </row>
    <row r="1131" spans="3:5" s="151" customFormat="1" ht="12.75">
      <c r="C1131" s="171"/>
      <c r="D1131" s="171"/>
      <c r="E1131" s="171"/>
    </row>
    <row r="1132" spans="3:5" s="151" customFormat="1" ht="12.75">
      <c r="C1132" s="171"/>
      <c r="D1132" s="171"/>
      <c r="E1132" s="171"/>
    </row>
    <row r="1133" spans="3:5" s="151" customFormat="1" ht="12.75">
      <c r="C1133" s="171"/>
      <c r="D1133" s="171"/>
      <c r="E1133" s="171"/>
    </row>
    <row r="1134" spans="3:5" s="151" customFormat="1" ht="12.75">
      <c r="C1134" s="171"/>
      <c r="D1134" s="171"/>
      <c r="E1134" s="171"/>
    </row>
    <row r="1135" spans="3:5" s="151" customFormat="1" ht="12.75">
      <c r="C1135" s="171"/>
      <c r="D1135" s="171"/>
      <c r="E1135" s="171"/>
    </row>
    <row r="1136" spans="3:5" s="151" customFormat="1" ht="12.75">
      <c r="C1136" s="171"/>
      <c r="D1136" s="171"/>
      <c r="E1136" s="171"/>
    </row>
    <row r="1137" spans="3:5" s="151" customFormat="1" ht="12.75">
      <c r="C1137" s="171"/>
      <c r="D1137" s="171"/>
      <c r="E1137" s="171"/>
    </row>
    <row r="1138" spans="3:5" s="151" customFormat="1" ht="12.75">
      <c r="C1138" s="171"/>
      <c r="D1138" s="171"/>
      <c r="E1138" s="171"/>
    </row>
    <row r="1139" spans="3:5" s="151" customFormat="1" ht="12.75">
      <c r="C1139" s="171"/>
      <c r="D1139" s="171"/>
      <c r="E1139" s="171"/>
    </row>
    <row r="1140" spans="3:5" s="151" customFormat="1" ht="12.75">
      <c r="C1140" s="171"/>
      <c r="D1140" s="171"/>
      <c r="E1140" s="171"/>
    </row>
    <row r="1141" spans="3:5" s="151" customFormat="1" ht="12.75">
      <c r="C1141" s="171"/>
      <c r="D1141" s="171"/>
      <c r="E1141" s="171"/>
    </row>
    <row r="1142" spans="3:5" s="151" customFormat="1" ht="12.75">
      <c r="C1142" s="171"/>
      <c r="D1142" s="171"/>
      <c r="E1142" s="171"/>
    </row>
    <row r="1143" spans="3:5" s="151" customFormat="1" ht="12.75">
      <c r="C1143" s="171"/>
      <c r="D1143" s="171"/>
      <c r="E1143" s="171"/>
    </row>
    <row r="1144" spans="3:5" s="151" customFormat="1" ht="12.75">
      <c r="C1144" s="171"/>
      <c r="D1144" s="171"/>
      <c r="E1144" s="171"/>
    </row>
    <row r="1145" spans="3:5" s="151" customFormat="1" ht="12.75">
      <c r="C1145" s="171"/>
      <c r="D1145" s="171"/>
      <c r="E1145" s="171"/>
    </row>
    <row r="1146" spans="3:5" s="151" customFormat="1" ht="12.75">
      <c r="C1146" s="171"/>
      <c r="D1146" s="171"/>
      <c r="E1146" s="171"/>
    </row>
    <row r="1147" spans="3:5" s="151" customFormat="1" ht="12.75">
      <c r="C1147" s="171"/>
      <c r="D1147" s="171"/>
      <c r="E1147" s="171"/>
    </row>
    <row r="1148" spans="3:5" s="151" customFormat="1" ht="12.75">
      <c r="C1148" s="171"/>
      <c r="D1148" s="171"/>
      <c r="E1148" s="171"/>
    </row>
    <row r="1149" spans="3:5" s="151" customFormat="1" ht="12.75">
      <c r="C1149" s="171"/>
      <c r="D1149" s="171"/>
      <c r="E1149" s="171"/>
    </row>
    <row r="1150" spans="3:5" s="151" customFormat="1" ht="12.75">
      <c r="C1150" s="171"/>
      <c r="D1150" s="171"/>
      <c r="E1150" s="171"/>
    </row>
    <row r="1151" spans="3:5" s="151" customFormat="1" ht="12.75">
      <c r="C1151" s="171"/>
      <c r="D1151" s="171"/>
      <c r="E1151" s="171"/>
    </row>
    <row r="1152" spans="3:5" s="151" customFormat="1" ht="12.75">
      <c r="C1152" s="171"/>
      <c r="D1152" s="171"/>
      <c r="E1152" s="171"/>
    </row>
    <row r="1153" spans="3:5" s="151" customFormat="1" ht="12.75">
      <c r="C1153" s="171"/>
      <c r="D1153" s="171"/>
      <c r="E1153" s="171"/>
    </row>
    <row r="1154" spans="3:5" s="151" customFormat="1" ht="12.75">
      <c r="C1154" s="171"/>
      <c r="D1154" s="171"/>
      <c r="E1154" s="171"/>
    </row>
    <row r="1155" spans="3:5" s="151" customFormat="1" ht="12.75">
      <c r="C1155" s="171"/>
      <c r="D1155" s="171"/>
      <c r="E1155" s="171"/>
    </row>
    <row r="1156" spans="3:5" s="151" customFormat="1" ht="12.75">
      <c r="C1156" s="171"/>
      <c r="D1156" s="171"/>
      <c r="E1156" s="171"/>
    </row>
    <row r="1157" spans="3:5" s="151" customFormat="1" ht="12.75">
      <c r="C1157" s="171"/>
      <c r="D1157" s="171"/>
      <c r="E1157" s="171"/>
    </row>
    <row r="1158" spans="3:5" s="151" customFormat="1" ht="12.75">
      <c r="C1158" s="171"/>
      <c r="D1158" s="171"/>
      <c r="E1158" s="171"/>
    </row>
    <row r="1159" spans="3:5" s="151" customFormat="1" ht="12.75">
      <c r="C1159" s="171"/>
      <c r="D1159" s="171"/>
      <c r="E1159" s="171"/>
    </row>
    <row r="1160" spans="3:5" s="151" customFormat="1" ht="12.75">
      <c r="C1160" s="171"/>
      <c r="D1160" s="171"/>
      <c r="E1160" s="171"/>
    </row>
    <row r="1161" spans="3:5" s="151" customFormat="1" ht="12.75">
      <c r="C1161" s="171"/>
      <c r="D1161" s="171"/>
      <c r="E1161" s="171"/>
    </row>
    <row r="1162" spans="3:5" s="151" customFormat="1" ht="12.75">
      <c r="C1162" s="171"/>
      <c r="D1162" s="171"/>
      <c r="E1162" s="171"/>
    </row>
    <row r="1163" spans="3:5" s="151" customFormat="1" ht="12.75">
      <c r="C1163" s="171"/>
      <c r="D1163" s="171"/>
      <c r="E1163" s="171"/>
    </row>
    <row r="1164" spans="3:5" s="151" customFormat="1" ht="12.75">
      <c r="C1164" s="171"/>
      <c r="D1164" s="171"/>
      <c r="E1164" s="171"/>
    </row>
    <row r="1165" spans="3:5" s="151" customFormat="1" ht="12.75">
      <c r="C1165" s="171"/>
      <c r="D1165" s="171"/>
      <c r="E1165" s="171"/>
    </row>
    <row r="1166" spans="3:5" s="151" customFormat="1" ht="12.75">
      <c r="C1166" s="171"/>
      <c r="D1166" s="171"/>
      <c r="E1166" s="171"/>
    </row>
    <row r="1167" spans="3:5" s="151" customFormat="1" ht="12.75">
      <c r="C1167" s="171"/>
      <c r="D1167" s="171"/>
      <c r="E1167" s="171"/>
    </row>
    <row r="1168" spans="3:5" s="151" customFormat="1" ht="12.75">
      <c r="C1168" s="171"/>
      <c r="D1168" s="171"/>
      <c r="E1168" s="171"/>
    </row>
    <row r="1169" spans="3:5" s="151" customFormat="1" ht="12.75">
      <c r="C1169" s="171"/>
      <c r="D1169" s="171"/>
      <c r="E1169" s="171"/>
    </row>
    <row r="1170" spans="3:5" s="151" customFormat="1" ht="12.75">
      <c r="C1170" s="171"/>
      <c r="D1170" s="171"/>
      <c r="E1170" s="171"/>
    </row>
    <row r="1171" spans="3:5" s="151" customFormat="1" ht="12.75">
      <c r="C1171" s="171"/>
      <c r="D1171" s="171"/>
      <c r="E1171" s="171"/>
    </row>
    <row r="1172" spans="3:5" s="151" customFormat="1" ht="12.75">
      <c r="C1172" s="171"/>
      <c r="D1172" s="171"/>
      <c r="E1172" s="171"/>
    </row>
    <row r="1173" spans="3:5" s="151" customFormat="1" ht="12.75">
      <c r="C1173" s="171"/>
      <c r="D1173" s="171"/>
      <c r="E1173" s="171"/>
    </row>
    <row r="1174" spans="3:5" s="151" customFormat="1" ht="12.75">
      <c r="C1174" s="171"/>
      <c r="D1174" s="171"/>
      <c r="E1174" s="171"/>
    </row>
    <row r="1175" spans="3:5" s="151" customFormat="1" ht="12.75">
      <c r="C1175" s="171"/>
      <c r="D1175" s="171"/>
      <c r="E1175" s="171"/>
    </row>
    <row r="1176" spans="3:5" s="151" customFormat="1" ht="12.75">
      <c r="C1176" s="171"/>
      <c r="D1176" s="171"/>
      <c r="E1176" s="171"/>
    </row>
    <row r="1177" spans="3:5" s="151" customFormat="1" ht="12.75">
      <c r="C1177" s="171"/>
      <c r="D1177" s="171"/>
      <c r="E1177" s="171"/>
    </row>
    <row r="1178" spans="3:5" s="151" customFormat="1" ht="12.75">
      <c r="C1178" s="171"/>
      <c r="D1178" s="171"/>
      <c r="E1178" s="171"/>
    </row>
    <row r="1179" spans="3:5" s="151" customFormat="1" ht="12.75">
      <c r="C1179" s="171"/>
      <c r="D1179" s="171"/>
      <c r="E1179" s="171"/>
    </row>
    <row r="1180" spans="3:5" s="151" customFormat="1" ht="12.75">
      <c r="C1180" s="171"/>
      <c r="D1180" s="171"/>
      <c r="E1180" s="171"/>
    </row>
    <row r="1181" spans="3:5" s="151" customFormat="1" ht="12.75">
      <c r="C1181" s="171"/>
      <c r="D1181" s="171"/>
      <c r="E1181" s="171"/>
    </row>
    <row r="1182" spans="3:5" s="151" customFormat="1" ht="12.75">
      <c r="C1182" s="171"/>
      <c r="D1182" s="171"/>
      <c r="E1182" s="171"/>
    </row>
    <row r="1183" spans="3:5" s="151" customFormat="1" ht="12.75">
      <c r="C1183" s="171"/>
      <c r="D1183" s="171"/>
      <c r="E1183" s="171"/>
    </row>
    <row r="1184" spans="3:5" s="151" customFormat="1" ht="12.75">
      <c r="C1184" s="171"/>
      <c r="D1184" s="171"/>
      <c r="E1184" s="171"/>
    </row>
    <row r="1185" spans="3:5" s="151" customFormat="1" ht="12.75">
      <c r="C1185" s="171"/>
      <c r="D1185" s="171"/>
      <c r="E1185" s="171"/>
    </row>
    <row r="1186" spans="3:5" s="151" customFormat="1" ht="12.75">
      <c r="C1186" s="171"/>
      <c r="D1186" s="171"/>
      <c r="E1186" s="171"/>
    </row>
    <row r="1187" spans="3:5" s="151" customFormat="1" ht="12.75">
      <c r="C1187" s="171"/>
      <c r="D1187" s="171"/>
      <c r="E1187" s="171"/>
    </row>
    <row r="1188" spans="3:5" s="151" customFormat="1" ht="12.75">
      <c r="C1188" s="171"/>
      <c r="D1188" s="171"/>
      <c r="E1188" s="171"/>
    </row>
    <row r="1189" spans="3:5" s="151" customFormat="1" ht="12.75">
      <c r="C1189" s="171"/>
      <c r="D1189" s="171"/>
      <c r="E1189" s="171"/>
    </row>
    <row r="1190" spans="3:5" s="151" customFormat="1" ht="12.75">
      <c r="C1190" s="171"/>
      <c r="D1190" s="171"/>
      <c r="E1190" s="171"/>
    </row>
    <row r="1191" spans="3:5" s="151" customFormat="1" ht="12.75">
      <c r="C1191" s="171"/>
      <c r="D1191" s="171"/>
      <c r="E1191" s="171"/>
    </row>
    <row r="1192" spans="3:5" s="151" customFormat="1" ht="12.75">
      <c r="C1192" s="171"/>
      <c r="D1192" s="171"/>
      <c r="E1192" s="171"/>
    </row>
    <row r="1193" spans="3:5" s="151" customFormat="1" ht="12.75">
      <c r="C1193" s="171"/>
      <c r="D1193" s="171"/>
      <c r="E1193" s="171"/>
    </row>
    <row r="1194" spans="3:5" s="151" customFormat="1" ht="12.75">
      <c r="C1194" s="171"/>
      <c r="D1194" s="171"/>
      <c r="E1194" s="171"/>
    </row>
    <row r="1195" spans="3:5" s="151" customFormat="1" ht="12.75">
      <c r="C1195" s="171"/>
      <c r="D1195" s="171"/>
      <c r="E1195" s="171"/>
    </row>
    <row r="1196" spans="3:5" s="151" customFormat="1" ht="12.75">
      <c r="C1196" s="171"/>
      <c r="D1196" s="171"/>
      <c r="E1196" s="171"/>
    </row>
    <row r="1197" spans="3:5" s="151" customFormat="1" ht="12.75">
      <c r="C1197" s="171"/>
      <c r="D1197" s="171"/>
      <c r="E1197" s="171"/>
    </row>
    <row r="1198" spans="3:5" s="151" customFormat="1" ht="12.75">
      <c r="C1198" s="171"/>
      <c r="D1198" s="171"/>
      <c r="E1198" s="171"/>
    </row>
    <row r="1199" spans="3:5" s="151" customFormat="1" ht="12.75">
      <c r="C1199" s="171"/>
      <c r="D1199" s="171"/>
      <c r="E1199" s="171"/>
    </row>
    <row r="1200" spans="3:5" s="151" customFormat="1" ht="12.75">
      <c r="C1200" s="171"/>
      <c r="D1200" s="171"/>
      <c r="E1200" s="171"/>
    </row>
    <row r="1201" spans="3:5" s="151" customFormat="1" ht="12.75">
      <c r="C1201" s="171"/>
      <c r="D1201" s="171"/>
      <c r="E1201" s="171"/>
    </row>
    <row r="1202" spans="3:5" s="151" customFormat="1" ht="12.75">
      <c r="C1202" s="171"/>
      <c r="D1202" s="171"/>
      <c r="E1202" s="171"/>
    </row>
    <row r="1203" spans="3:5" s="151" customFormat="1" ht="12.75">
      <c r="C1203" s="171"/>
      <c r="D1203" s="171"/>
      <c r="E1203" s="171"/>
    </row>
    <row r="1204" spans="3:5" s="151" customFormat="1" ht="12.75">
      <c r="C1204" s="171"/>
      <c r="D1204" s="171"/>
      <c r="E1204" s="171"/>
    </row>
    <row r="1205" spans="3:5" s="151" customFormat="1" ht="12.75">
      <c r="C1205" s="171"/>
      <c r="D1205" s="171"/>
      <c r="E1205" s="171"/>
    </row>
    <row r="1206" spans="3:5" s="151" customFormat="1" ht="12.75">
      <c r="C1206" s="171"/>
      <c r="D1206" s="171"/>
      <c r="E1206" s="171"/>
    </row>
    <row r="1207" spans="3:5" s="151" customFormat="1" ht="12.75">
      <c r="C1207" s="171"/>
      <c r="D1207" s="171"/>
      <c r="E1207" s="171"/>
    </row>
    <row r="1208" spans="3:5" s="151" customFormat="1" ht="12.75">
      <c r="C1208" s="171"/>
      <c r="D1208" s="171"/>
      <c r="E1208" s="171"/>
    </row>
    <row r="1209" spans="3:5" s="151" customFormat="1" ht="12.75">
      <c r="C1209" s="171"/>
      <c r="D1209" s="171"/>
      <c r="E1209" s="171"/>
    </row>
    <row r="1210" spans="3:5" s="151" customFormat="1" ht="12.75">
      <c r="C1210" s="171"/>
      <c r="D1210" s="171"/>
      <c r="E1210" s="171"/>
    </row>
    <row r="1211" spans="3:5" s="151" customFormat="1" ht="12.75">
      <c r="C1211" s="171"/>
      <c r="D1211" s="171"/>
      <c r="E1211" s="171"/>
    </row>
    <row r="1212" spans="3:5" s="151" customFormat="1" ht="12.75">
      <c r="C1212" s="171"/>
      <c r="D1212" s="171"/>
      <c r="E1212" s="171"/>
    </row>
    <row r="1213" spans="3:5" s="151" customFormat="1" ht="12.75">
      <c r="C1213" s="171"/>
      <c r="D1213" s="171"/>
      <c r="E1213" s="171"/>
    </row>
    <row r="1214" spans="3:5" s="151" customFormat="1" ht="12.75">
      <c r="C1214" s="171"/>
      <c r="D1214" s="171"/>
      <c r="E1214" s="171"/>
    </row>
    <row r="1215" spans="3:5" s="151" customFormat="1" ht="12.75">
      <c r="C1215" s="171"/>
      <c r="D1215" s="171"/>
      <c r="E1215" s="171"/>
    </row>
    <row r="1216" spans="3:5" s="151" customFormat="1" ht="12.75">
      <c r="C1216" s="171"/>
      <c r="D1216" s="171"/>
      <c r="E1216" s="171"/>
    </row>
    <row r="1217" spans="3:5" s="151" customFormat="1" ht="12.75">
      <c r="C1217" s="171"/>
      <c r="D1217" s="171"/>
      <c r="E1217" s="171"/>
    </row>
    <row r="1218" spans="3:5" s="151" customFormat="1" ht="12.75">
      <c r="C1218" s="171"/>
      <c r="D1218" s="171"/>
      <c r="E1218" s="171"/>
    </row>
    <row r="1219" spans="3:5" s="151" customFormat="1" ht="12.75">
      <c r="C1219" s="171"/>
      <c r="D1219" s="171"/>
      <c r="E1219" s="171"/>
    </row>
    <row r="1220" spans="3:5" s="151" customFormat="1" ht="12.75">
      <c r="C1220" s="171"/>
      <c r="D1220" s="171"/>
      <c r="E1220" s="171"/>
    </row>
    <row r="1221" spans="3:5" s="151" customFormat="1" ht="12.75">
      <c r="C1221" s="171"/>
      <c r="D1221" s="171"/>
      <c r="E1221" s="171"/>
    </row>
    <row r="1222" spans="3:5" s="151" customFormat="1" ht="12.75">
      <c r="C1222" s="171"/>
      <c r="D1222" s="171"/>
      <c r="E1222" s="171"/>
    </row>
    <row r="1223" spans="3:5" s="151" customFormat="1" ht="12.75">
      <c r="C1223" s="171"/>
      <c r="D1223" s="171"/>
      <c r="E1223" s="171"/>
    </row>
    <row r="1224" spans="3:5" s="151" customFormat="1" ht="12.75">
      <c r="C1224" s="171"/>
      <c r="D1224" s="171"/>
      <c r="E1224" s="171"/>
    </row>
    <row r="1225" spans="3:5" s="151" customFormat="1" ht="12.75">
      <c r="C1225" s="171"/>
      <c r="D1225" s="171"/>
      <c r="E1225" s="171"/>
    </row>
    <row r="1226" spans="3:5" s="151" customFormat="1" ht="12.75">
      <c r="C1226" s="171"/>
      <c r="D1226" s="171"/>
      <c r="E1226" s="171"/>
    </row>
    <row r="1227" spans="3:5" s="151" customFormat="1" ht="12.75">
      <c r="C1227" s="171"/>
      <c r="D1227" s="171"/>
      <c r="E1227" s="171"/>
    </row>
    <row r="1228" spans="3:5" s="151" customFormat="1" ht="12.75">
      <c r="C1228" s="171"/>
      <c r="D1228" s="171"/>
      <c r="E1228" s="171"/>
    </row>
    <row r="1229" spans="3:5" s="151" customFormat="1" ht="12.75">
      <c r="C1229" s="171"/>
      <c r="D1229" s="171"/>
      <c r="E1229" s="171"/>
    </row>
    <row r="1230" spans="3:5" s="151" customFormat="1" ht="12.75">
      <c r="C1230" s="171"/>
      <c r="D1230" s="171"/>
      <c r="E1230" s="171"/>
    </row>
    <row r="1231" spans="3:5" s="151" customFormat="1" ht="12.75">
      <c r="C1231" s="171"/>
      <c r="D1231" s="171"/>
      <c r="E1231" s="171"/>
    </row>
    <row r="1232" spans="3:5" s="151" customFormat="1" ht="12.75">
      <c r="C1232" s="171"/>
      <c r="D1232" s="171"/>
      <c r="E1232" s="171"/>
    </row>
    <row r="1233" spans="3:5" s="151" customFormat="1" ht="12.75">
      <c r="C1233" s="171"/>
      <c r="D1233" s="171"/>
      <c r="E1233" s="171"/>
    </row>
    <row r="1234" spans="3:5" s="151" customFormat="1" ht="12.75">
      <c r="C1234" s="171"/>
      <c r="D1234" s="171"/>
      <c r="E1234" s="171"/>
    </row>
    <row r="1235" spans="3:5" s="151" customFormat="1" ht="12.75">
      <c r="C1235" s="171"/>
      <c r="D1235" s="171"/>
      <c r="E1235" s="171"/>
    </row>
    <row r="1236" spans="3:5" s="151" customFormat="1" ht="12.75">
      <c r="C1236" s="171"/>
      <c r="D1236" s="171"/>
      <c r="E1236" s="171"/>
    </row>
    <row r="1237" spans="3:5" s="151" customFormat="1" ht="12.75">
      <c r="C1237" s="171"/>
      <c r="D1237" s="171"/>
      <c r="E1237" s="171"/>
    </row>
    <row r="1238" spans="3:5" s="151" customFormat="1" ht="12.75">
      <c r="C1238" s="171"/>
      <c r="D1238" s="171"/>
      <c r="E1238" s="171"/>
    </row>
    <row r="1239" spans="3:5" s="151" customFormat="1" ht="12.75">
      <c r="C1239" s="171"/>
      <c r="D1239" s="171"/>
      <c r="E1239" s="171"/>
    </row>
    <row r="1240" spans="3:5" s="151" customFormat="1" ht="12.75">
      <c r="C1240" s="171"/>
      <c r="D1240" s="171"/>
      <c r="E1240" s="171"/>
    </row>
    <row r="1241" spans="3:5" s="151" customFormat="1" ht="12.75">
      <c r="C1241" s="171"/>
      <c r="D1241" s="171"/>
      <c r="E1241" s="171"/>
    </row>
    <row r="1242" spans="3:5" s="151" customFormat="1" ht="12.75">
      <c r="C1242" s="171"/>
      <c r="D1242" s="171"/>
      <c r="E1242" s="171"/>
    </row>
    <row r="1243" spans="3:5" s="151" customFormat="1" ht="12.75">
      <c r="C1243" s="171"/>
      <c r="D1243" s="171"/>
      <c r="E1243" s="171"/>
    </row>
    <row r="1244" spans="3:5" s="151" customFormat="1" ht="12.75">
      <c r="C1244" s="171"/>
      <c r="D1244" s="171"/>
      <c r="E1244" s="171"/>
    </row>
    <row r="1245" spans="3:5" s="151" customFormat="1" ht="12.75">
      <c r="C1245" s="171"/>
      <c r="D1245" s="171"/>
      <c r="E1245" s="171"/>
    </row>
    <row r="1246" spans="3:5" s="151" customFormat="1" ht="12.75">
      <c r="C1246" s="171"/>
      <c r="D1246" s="171"/>
      <c r="E1246" s="171"/>
    </row>
    <row r="1247" spans="3:5" s="151" customFormat="1" ht="12.75">
      <c r="C1247" s="171"/>
      <c r="D1247" s="171"/>
      <c r="E1247" s="171"/>
    </row>
    <row r="1248" spans="3:5" s="151" customFormat="1" ht="12.75">
      <c r="C1248" s="171"/>
      <c r="D1248" s="171"/>
      <c r="E1248" s="171"/>
    </row>
    <row r="1249" spans="3:5" s="151" customFormat="1" ht="12.75">
      <c r="C1249" s="171"/>
      <c r="D1249" s="171"/>
      <c r="E1249" s="171"/>
    </row>
    <row r="1250" spans="3:5" s="151" customFormat="1" ht="12.75">
      <c r="C1250" s="171"/>
      <c r="D1250" s="171"/>
      <c r="E1250" s="171"/>
    </row>
    <row r="1251" spans="3:5" s="151" customFormat="1" ht="12.75">
      <c r="C1251" s="171"/>
      <c r="D1251" s="171"/>
      <c r="E1251" s="171"/>
    </row>
    <row r="1252" spans="3:5" s="151" customFormat="1" ht="12.75">
      <c r="C1252" s="171"/>
      <c r="D1252" s="171"/>
      <c r="E1252" s="171"/>
    </row>
    <row r="1253" spans="3:5" s="151" customFormat="1" ht="12.75">
      <c r="C1253" s="171"/>
      <c r="D1253" s="171"/>
      <c r="E1253" s="171"/>
    </row>
    <row r="1254" spans="3:5" s="151" customFormat="1" ht="12.75">
      <c r="C1254" s="171"/>
      <c r="D1254" s="171"/>
      <c r="E1254" s="171"/>
    </row>
    <row r="1255" spans="3:5" s="151" customFormat="1" ht="12.75">
      <c r="C1255" s="171"/>
      <c r="D1255" s="171"/>
      <c r="E1255" s="171"/>
    </row>
    <row r="1256" spans="3:5" s="151" customFormat="1" ht="12.75">
      <c r="C1256" s="171"/>
      <c r="D1256" s="171"/>
      <c r="E1256" s="171"/>
    </row>
    <row r="1257" spans="3:5" s="151" customFormat="1" ht="12.75">
      <c r="C1257" s="171"/>
      <c r="D1257" s="171"/>
      <c r="E1257" s="171"/>
    </row>
    <row r="1258" spans="3:5" s="151" customFormat="1" ht="12.75">
      <c r="C1258" s="171"/>
      <c r="D1258" s="171"/>
      <c r="E1258" s="171"/>
    </row>
    <row r="1259" spans="3:5" s="151" customFormat="1" ht="12.75">
      <c r="C1259" s="171"/>
      <c r="D1259" s="171"/>
      <c r="E1259" s="171"/>
    </row>
    <row r="1260" spans="3:5" s="151" customFormat="1" ht="12.75">
      <c r="C1260" s="171"/>
      <c r="D1260" s="171"/>
      <c r="E1260" s="171"/>
    </row>
    <row r="1261" spans="3:5" s="151" customFormat="1" ht="12.75">
      <c r="C1261" s="171"/>
      <c r="D1261" s="171"/>
      <c r="E1261" s="171"/>
    </row>
    <row r="1262" spans="3:5" s="151" customFormat="1" ht="12.75">
      <c r="C1262" s="171"/>
      <c r="D1262" s="171"/>
      <c r="E1262" s="171"/>
    </row>
    <row r="1263" spans="3:5" s="151" customFormat="1" ht="12.75">
      <c r="C1263" s="171"/>
      <c r="D1263" s="171"/>
      <c r="E1263" s="171"/>
    </row>
    <row r="1264" spans="3:5" s="151" customFormat="1" ht="12.75">
      <c r="C1264" s="171"/>
      <c r="D1264" s="171"/>
      <c r="E1264" s="171"/>
    </row>
    <row r="1265" spans="3:5" s="151" customFormat="1" ht="12.75">
      <c r="C1265" s="171"/>
      <c r="D1265" s="171"/>
      <c r="E1265" s="171"/>
    </row>
    <row r="1266" spans="3:5" s="151" customFormat="1" ht="12.75">
      <c r="C1266" s="171"/>
      <c r="D1266" s="171"/>
      <c r="E1266" s="171"/>
    </row>
    <row r="1267" spans="3:5" s="151" customFormat="1" ht="12.75">
      <c r="C1267" s="171"/>
      <c r="D1267" s="171"/>
      <c r="E1267" s="171"/>
    </row>
    <row r="1268" spans="3:5" s="151" customFormat="1" ht="12.75">
      <c r="C1268" s="171"/>
      <c r="D1268" s="171"/>
      <c r="E1268" s="171"/>
    </row>
    <row r="1269" spans="3:5" s="151" customFormat="1" ht="12.75">
      <c r="C1269" s="171"/>
      <c r="D1269" s="171"/>
      <c r="E1269" s="171"/>
    </row>
    <row r="1270" spans="3:5" s="151" customFormat="1" ht="12.75">
      <c r="C1270" s="171"/>
      <c r="D1270" s="171"/>
      <c r="E1270" s="171"/>
    </row>
    <row r="1271" spans="3:5" s="151" customFormat="1" ht="12.75">
      <c r="C1271" s="171"/>
      <c r="D1271" s="171"/>
      <c r="E1271" s="171"/>
    </row>
    <row r="1272" spans="3:5" s="151" customFormat="1" ht="12.75">
      <c r="C1272" s="171"/>
      <c r="D1272" s="171"/>
      <c r="E1272" s="171"/>
    </row>
    <row r="1273" spans="3:5" s="151" customFormat="1" ht="12.75">
      <c r="C1273" s="171"/>
      <c r="D1273" s="171"/>
      <c r="E1273" s="171"/>
    </row>
    <row r="1274" spans="3:5" s="151" customFormat="1" ht="12.75">
      <c r="C1274" s="171"/>
      <c r="D1274" s="171"/>
      <c r="E1274" s="171"/>
    </row>
    <row r="1275" spans="3:5" s="151" customFormat="1" ht="12.75">
      <c r="C1275" s="171"/>
      <c r="D1275" s="171"/>
      <c r="E1275" s="171"/>
    </row>
    <row r="1276" spans="3:5" s="151" customFormat="1" ht="12.75">
      <c r="C1276" s="171"/>
      <c r="D1276" s="171"/>
      <c r="E1276" s="171"/>
    </row>
    <row r="1277" spans="3:5" s="151" customFormat="1" ht="12.75">
      <c r="C1277" s="171"/>
      <c r="D1277" s="171"/>
      <c r="E1277" s="171"/>
    </row>
    <row r="1278" spans="3:5" s="151" customFormat="1" ht="12.75">
      <c r="C1278" s="171"/>
      <c r="D1278" s="171"/>
      <c r="E1278" s="171"/>
    </row>
    <row r="1279" spans="3:5" s="151" customFormat="1" ht="12.75">
      <c r="C1279" s="171"/>
      <c r="D1279" s="171"/>
      <c r="E1279" s="171"/>
    </row>
    <row r="1280" spans="3:5" s="151" customFormat="1" ht="12.75">
      <c r="C1280" s="171"/>
      <c r="D1280" s="171"/>
      <c r="E1280" s="171"/>
    </row>
    <row r="1281" spans="3:5" s="151" customFormat="1" ht="12.75">
      <c r="C1281" s="171"/>
      <c r="D1281" s="171"/>
      <c r="E1281" s="171"/>
    </row>
    <row r="1282" spans="3:5" s="151" customFormat="1" ht="12.75">
      <c r="C1282" s="171"/>
      <c r="D1282" s="171"/>
      <c r="E1282" s="171"/>
    </row>
    <row r="1283" spans="3:5" s="151" customFormat="1" ht="12.75">
      <c r="C1283" s="171"/>
      <c r="D1283" s="171"/>
      <c r="E1283" s="171"/>
    </row>
    <row r="1284" spans="3:5" s="151" customFormat="1" ht="12.75">
      <c r="C1284" s="171"/>
      <c r="D1284" s="171"/>
      <c r="E1284" s="171"/>
    </row>
    <row r="1285" spans="3:5" s="151" customFormat="1" ht="12.75">
      <c r="C1285" s="171"/>
      <c r="D1285" s="171"/>
      <c r="E1285" s="171"/>
    </row>
    <row r="1286" spans="3:5" s="151" customFormat="1" ht="12.75">
      <c r="C1286" s="171"/>
      <c r="D1286" s="171"/>
      <c r="E1286" s="171"/>
    </row>
    <row r="1287" spans="3:5" s="151" customFormat="1" ht="12.75">
      <c r="C1287" s="171"/>
      <c r="D1287" s="171"/>
      <c r="E1287" s="171"/>
    </row>
    <row r="1288" spans="3:5" s="151" customFormat="1" ht="12.75">
      <c r="C1288" s="171"/>
      <c r="D1288" s="171"/>
      <c r="E1288" s="171"/>
    </row>
    <row r="1289" spans="3:5" s="151" customFormat="1" ht="12.75">
      <c r="C1289" s="171"/>
      <c r="D1289" s="171"/>
      <c r="E1289" s="171"/>
    </row>
    <row r="1290" spans="3:5" s="151" customFormat="1" ht="12.75">
      <c r="C1290" s="171"/>
      <c r="D1290" s="171"/>
      <c r="E1290" s="171"/>
    </row>
    <row r="1291" spans="3:5" s="151" customFormat="1" ht="12.75">
      <c r="C1291" s="171"/>
      <c r="D1291" s="171"/>
      <c r="E1291" s="171"/>
    </row>
    <row r="1292" spans="3:5" s="151" customFormat="1" ht="12.75">
      <c r="C1292" s="171"/>
      <c r="D1292" s="171"/>
      <c r="E1292" s="171"/>
    </row>
    <row r="1293" spans="3:5" s="151" customFormat="1" ht="12.75">
      <c r="C1293" s="171"/>
      <c r="D1293" s="171"/>
      <c r="E1293" s="171"/>
    </row>
    <row r="1294" spans="3:5" s="151" customFormat="1" ht="12.75">
      <c r="C1294" s="171"/>
      <c r="D1294" s="171"/>
      <c r="E1294" s="171"/>
    </row>
    <row r="1295" spans="3:5" s="151" customFormat="1" ht="12.75">
      <c r="C1295" s="171"/>
      <c r="D1295" s="171"/>
      <c r="E1295" s="171"/>
    </row>
    <row r="1296" spans="3:5" s="151" customFormat="1" ht="12.75">
      <c r="C1296" s="171"/>
      <c r="D1296" s="171"/>
      <c r="E1296" s="171"/>
    </row>
    <row r="1297" spans="3:5" s="151" customFormat="1" ht="12.75">
      <c r="C1297" s="171"/>
      <c r="D1297" s="171"/>
      <c r="E1297" s="171"/>
    </row>
    <row r="1298" spans="3:5" s="151" customFormat="1" ht="12.75">
      <c r="C1298" s="171"/>
      <c r="D1298" s="171"/>
      <c r="E1298" s="171"/>
    </row>
    <row r="1299" spans="3:5" s="151" customFormat="1" ht="12.75">
      <c r="C1299" s="171"/>
      <c r="D1299" s="171"/>
      <c r="E1299" s="171"/>
    </row>
    <row r="1300" spans="3:5" s="151" customFormat="1" ht="12.75">
      <c r="C1300" s="171"/>
      <c r="D1300" s="171"/>
      <c r="E1300" s="171"/>
    </row>
    <row r="1301" spans="3:5" s="151" customFormat="1" ht="12.75">
      <c r="C1301" s="171"/>
      <c r="D1301" s="171"/>
      <c r="E1301" s="171"/>
    </row>
    <row r="1302" spans="3:5" s="151" customFormat="1" ht="12.75">
      <c r="C1302" s="171"/>
      <c r="D1302" s="171"/>
      <c r="E1302" s="171"/>
    </row>
    <row r="1303" spans="3:5" s="151" customFormat="1" ht="12.75">
      <c r="C1303" s="171"/>
      <c r="D1303" s="171"/>
      <c r="E1303" s="171"/>
    </row>
    <row r="1304" spans="3:5" s="151" customFormat="1" ht="12.75">
      <c r="C1304" s="171"/>
      <c r="D1304" s="171"/>
      <c r="E1304" s="171"/>
    </row>
    <row r="1305" spans="3:5" s="151" customFormat="1" ht="12.75">
      <c r="C1305" s="171"/>
      <c r="D1305" s="171"/>
      <c r="E1305" s="171"/>
    </row>
    <row r="1306" spans="3:5" s="151" customFormat="1" ht="12.75">
      <c r="C1306" s="171"/>
      <c r="D1306" s="171"/>
      <c r="E1306" s="171"/>
    </row>
    <row r="1307" spans="3:5" s="151" customFormat="1" ht="12.75">
      <c r="C1307" s="171"/>
      <c r="D1307" s="171"/>
      <c r="E1307" s="171"/>
    </row>
    <row r="1308" spans="3:5" s="151" customFormat="1" ht="12.75">
      <c r="C1308" s="171"/>
      <c r="D1308" s="171"/>
      <c r="E1308" s="171"/>
    </row>
    <row r="1309" spans="3:5" s="151" customFormat="1" ht="12.75">
      <c r="C1309" s="171"/>
      <c r="D1309" s="171"/>
      <c r="E1309" s="171"/>
    </row>
    <row r="1310" spans="3:5" s="151" customFormat="1" ht="12.75">
      <c r="C1310" s="171"/>
      <c r="D1310" s="171"/>
      <c r="E1310" s="171"/>
    </row>
    <row r="1311" spans="3:5" s="151" customFormat="1" ht="12.75">
      <c r="C1311" s="171"/>
      <c r="D1311" s="171"/>
      <c r="E1311" s="171"/>
    </row>
    <row r="1312" spans="3:5" s="151" customFormat="1" ht="12.75">
      <c r="C1312" s="171"/>
      <c r="D1312" s="171"/>
      <c r="E1312" s="171"/>
    </row>
    <row r="1313" spans="3:5" s="151" customFormat="1" ht="12.75">
      <c r="C1313" s="171"/>
      <c r="D1313" s="171"/>
      <c r="E1313" s="171"/>
    </row>
    <row r="1314" spans="3:5" s="151" customFormat="1" ht="12.75">
      <c r="C1314" s="171"/>
      <c r="D1314" s="171"/>
      <c r="E1314" s="171"/>
    </row>
    <row r="1315" spans="3:5" s="151" customFormat="1" ht="12.75">
      <c r="C1315" s="171"/>
      <c r="D1315" s="171"/>
      <c r="E1315" s="171"/>
    </row>
    <row r="1316" spans="3:5" s="151" customFormat="1" ht="12.75">
      <c r="C1316" s="171"/>
      <c r="D1316" s="171"/>
      <c r="E1316" s="171"/>
    </row>
    <row r="1317" spans="3:5" s="151" customFormat="1" ht="12.75">
      <c r="C1317" s="171"/>
      <c r="D1317" s="171"/>
      <c r="E1317" s="171"/>
    </row>
    <row r="1318" spans="3:5" s="151" customFormat="1" ht="12.75">
      <c r="C1318" s="171"/>
      <c r="D1318" s="171"/>
      <c r="E1318" s="171"/>
    </row>
    <row r="1319" spans="3:5" s="151" customFormat="1" ht="12.75">
      <c r="C1319" s="171"/>
      <c r="D1319" s="171"/>
      <c r="E1319" s="171"/>
    </row>
    <row r="1320" spans="3:5" s="151" customFormat="1" ht="12.75">
      <c r="C1320" s="171"/>
      <c r="D1320" s="171"/>
      <c r="E1320" s="171"/>
    </row>
    <row r="1321" spans="3:5" s="151" customFormat="1" ht="12.75">
      <c r="C1321" s="171"/>
      <c r="D1321" s="171"/>
      <c r="E1321" s="171"/>
    </row>
    <row r="1322" spans="3:5" s="151" customFormat="1" ht="12.75">
      <c r="C1322" s="171"/>
      <c r="D1322" s="171"/>
      <c r="E1322" s="171"/>
    </row>
    <row r="1323" spans="3:5" s="151" customFormat="1" ht="12.75">
      <c r="C1323" s="171"/>
      <c r="D1323" s="171"/>
      <c r="E1323" s="171"/>
    </row>
    <row r="1324" spans="3:5" s="151" customFormat="1" ht="12.75">
      <c r="C1324" s="171"/>
      <c r="D1324" s="171"/>
      <c r="E1324" s="171"/>
    </row>
    <row r="1325" spans="3:5" s="151" customFormat="1" ht="12.75">
      <c r="C1325" s="171"/>
      <c r="D1325" s="171"/>
      <c r="E1325" s="171"/>
    </row>
    <row r="1326" spans="3:5" s="151" customFormat="1" ht="12.75">
      <c r="C1326" s="171"/>
      <c r="D1326" s="171"/>
      <c r="E1326" s="171"/>
    </row>
    <row r="1327" spans="3:5" s="151" customFormat="1" ht="12.75">
      <c r="C1327" s="171"/>
      <c r="D1327" s="171"/>
      <c r="E1327" s="171"/>
    </row>
    <row r="1328" spans="3:5" s="151" customFormat="1" ht="12.75">
      <c r="C1328" s="171"/>
      <c r="D1328" s="171"/>
      <c r="E1328" s="171"/>
    </row>
    <row r="1329" spans="3:5" s="151" customFormat="1" ht="12.75">
      <c r="C1329" s="171"/>
      <c r="D1329" s="171"/>
      <c r="E1329" s="171"/>
    </row>
    <row r="1330" spans="3:5" s="151" customFormat="1" ht="12.75">
      <c r="C1330" s="171"/>
      <c r="D1330" s="171"/>
      <c r="E1330" s="171"/>
    </row>
    <row r="1331" spans="3:5" s="151" customFormat="1" ht="12.75">
      <c r="C1331" s="171"/>
      <c r="D1331" s="171"/>
      <c r="E1331" s="171"/>
    </row>
    <row r="1332" spans="3:5" s="151" customFormat="1" ht="12.75">
      <c r="C1332" s="171"/>
      <c r="D1332" s="171"/>
      <c r="E1332" s="171"/>
    </row>
    <row r="1333" spans="3:5" s="151" customFormat="1" ht="12.75">
      <c r="C1333" s="171"/>
      <c r="D1333" s="171"/>
      <c r="E1333" s="171"/>
    </row>
    <row r="1334" spans="3:5" s="151" customFormat="1" ht="12.75">
      <c r="C1334" s="171"/>
      <c r="D1334" s="171"/>
      <c r="E1334" s="171"/>
    </row>
    <row r="1335" spans="3:5" s="151" customFormat="1" ht="12.75">
      <c r="C1335" s="171"/>
      <c r="D1335" s="171"/>
      <c r="E1335" s="171"/>
    </row>
    <row r="1336" spans="3:5" s="151" customFormat="1" ht="12.75">
      <c r="C1336" s="171"/>
      <c r="D1336" s="171"/>
      <c r="E1336" s="171"/>
    </row>
    <row r="1337" spans="3:5" s="151" customFormat="1" ht="12.75">
      <c r="C1337" s="171"/>
      <c r="D1337" s="171"/>
      <c r="E1337" s="171"/>
    </row>
    <row r="1338" spans="3:5" s="151" customFormat="1" ht="12.75">
      <c r="C1338" s="171"/>
      <c r="D1338" s="171"/>
      <c r="E1338" s="171"/>
    </row>
    <row r="1339" spans="3:5" s="151" customFormat="1" ht="12.75">
      <c r="C1339" s="171"/>
      <c r="D1339" s="171"/>
      <c r="E1339" s="171"/>
    </row>
    <row r="1340" spans="3:5" s="151" customFormat="1" ht="12.75">
      <c r="C1340" s="171"/>
      <c r="D1340" s="171"/>
      <c r="E1340" s="171"/>
    </row>
    <row r="1341" spans="3:5" s="151" customFormat="1" ht="12.75">
      <c r="C1341" s="171"/>
      <c r="D1341" s="171"/>
      <c r="E1341" s="171"/>
    </row>
    <row r="1342" spans="3:5" s="151" customFormat="1" ht="12.75">
      <c r="C1342" s="171"/>
      <c r="D1342" s="171"/>
      <c r="E1342" s="171"/>
    </row>
    <row r="1343" spans="3:5" s="151" customFormat="1" ht="12.75">
      <c r="C1343" s="171"/>
      <c r="D1343" s="171"/>
      <c r="E1343" s="171"/>
    </row>
    <row r="1344" spans="3:5" s="151" customFormat="1" ht="12.75">
      <c r="C1344" s="171"/>
      <c r="D1344" s="171"/>
      <c r="E1344" s="171"/>
    </row>
    <row r="1345" spans="3:5" s="151" customFormat="1" ht="12.75">
      <c r="C1345" s="171"/>
      <c r="D1345" s="171"/>
      <c r="E1345" s="171"/>
    </row>
    <row r="1346" spans="3:5" s="151" customFormat="1" ht="12.75">
      <c r="C1346" s="171"/>
      <c r="D1346" s="171"/>
      <c r="E1346" s="171"/>
    </row>
    <row r="1347" spans="3:5" s="151" customFormat="1" ht="12.75">
      <c r="C1347" s="171"/>
      <c r="D1347" s="171"/>
      <c r="E1347" s="171"/>
    </row>
    <row r="1348" spans="3:5" s="151" customFormat="1" ht="12.75">
      <c r="C1348" s="171"/>
      <c r="D1348" s="171"/>
      <c r="E1348" s="171"/>
    </row>
    <row r="1349" spans="3:5" s="151" customFormat="1" ht="12.75">
      <c r="C1349" s="171"/>
      <c r="D1349" s="171"/>
      <c r="E1349" s="171"/>
    </row>
    <row r="1350" spans="3:5" s="151" customFormat="1" ht="12.75">
      <c r="C1350" s="171"/>
      <c r="D1350" s="171"/>
      <c r="E1350" s="171"/>
    </row>
    <row r="1351" spans="3:5" s="151" customFormat="1" ht="12.75">
      <c r="C1351" s="171"/>
      <c r="D1351" s="171"/>
      <c r="E1351" s="171"/>
    </row>
    <row r="1352" spans="3:5" s="151" customFormat="1" ht="12.75">
      <c r="C1352" s="171"/>
      <c r="D1352" s="171"/>
      <c r="E1352" s="171"/>
    </row>
    <row r="1353" spans="3:5" s="151" customFormat="1" ht="12.75">
      <c r="C1353" s="171"/>
      <c r="D1353" s="171"/>
      <c r="E1353" s="171"/>
    </row>
    <row r="1354" spans="3:5" s="151" customFormat="1" ht="12.75">
      <c r="C1354" s="171"/>
      <c r="D1354" s="171"/>
      <c r="E1354" s="171"/>
    </row>
    <row r="1355" spans="3:5" s="151" customFormat="1" ht="12.75">
      <c r="C1355" s="171"/>
      <c r="D1355" s="171"/>
      <c r="E1355" s="171"/>
    </row>
    <row r="1356" spans="3:5" s="151" customFormat="1" ht="12.75">
      <c r="C1356" s="171"/>
      <c r="D1356" s="171"/>
      <c r="E1356" s="171"/>
    </row>
    <row r="1357" spans="3:5" s="151" customFormat="1" ht="12.75">
      <c r="C1357" s="171"/>
      <c r="D1357" s="171"/>
      <c r="E1357" s="171"/>
    </row>
    <row r="1358" spans="3:5" s="151" customFormat="1" ht="12.75">
      <c r="C1358" s="171"/>
      <c r="D1358" s="171"/>
      <c r="E1358" s="171"/>
    </row>
    <row r="1359" spans="3:5" s="151" customFormat="1" ht="12.75">
      <c r="C1359" s="171"/>
      <c r="D1359" s="171"/>
      <c r="E1359" s="171"/>
    </row>
    <row r="1360" spans="3:5" s="151" customFormat="1" ht="12.75">
      <c r="C1360" s="171"/>
      <c r="D1360" s="171"/>
      <c r="E1360" s="171"/>
    </row>
    <row r="1361" spans="3:5" s="151" customFormat="1" ht="12.75">
      <c r="C1361" s="171"/>
      <c r="D1361" s="171"/>
      <c r="E1361" s="171"/>
    </row>
    <row r="1362" spans="3:5" s="151" customFormat="1" ht="12.75">
      <c r="C1362" s="171"/>
      <c r="D1362" s="171"/>
      <c r="E1362" s="171"/>
    </row>
    <row r="1363" spans="3:5" s="151" customFormat="1" ht="12.75">
      <c r="C1363" s="171"/>
      <c r="D1363" s="171"/>
      <c r="E1363" s="171"/>
    </row>
    <row r="1364" spans="3:5" s="151" customFormat="1" ht="12.75">
      <c r="C1364" s="171"/>
      <c r="D1364" s="171"/>
      <c r="E1364" s="171"/>
    </row>
    <row r="1365" spans="3:5" s="151" customFormat="1" ht="12.75">
      <c r="C1365" s="171"/>
      <c r="D1365" s="171"/>
      <c r="E1365" s="171"/>
    </row>
    <row r="1366" spans="3:5" s="151" customFormat="1" ht="12.75">
      <c r="C1366" s="171"/>
      <c r="D1366" s="171"/>
      <c r="E1366" s="171"/>
    </row>
    <row r="1367" spans="3:5" s="151" customFormat="1" ht="12.75">
      <c r="C1367" s="171"/>
      <c r="D1367" s="171"/>
      <c r="E1367" s="171"/>
    </row>
    <row r="1368" spans="3:5" s="151" customFormat="1" ht="12.75">
      <c r="C1368" s="171"/>
      <c r="D1368" s="171"/>
      <c r="E1368" s="171"/>
    </row>
    <row r="1369" spans="3:5" s="151" customFormat="1" ht="12.75">
      <c r="C1369" s="171"/>
      <c r="D1369" s="171"/>
      <c r="E1369" s="171"/>
    </row>
    <row r="1370" spans="3:5" s="151" customFormat="1" ht="12.75">
      <c r="C1370" s="171"/>
      <c r="D1370" s="171"/>
      <c r="E1370" s="171"/>
    </row>
    <row r="1371" spans="3:5" s="151" customFormat="1" ht="12.75">
      <c r="C1371" s="171"/>
      <c r="D1371" s="171"/>
      <c r="E1371" s="171"/>
    </row>
    <row r="1372" spans="3:5" s="151" customFormat="1" ht="12.75">
      <c r="C1372" s="171"/>
      <c r="D1372" s="171"/>
      <c r="E1372" s="171"/>
    </row>
    <row r="1373" spans="3:5" s="151" customFormat="1" ht="12.75">
      <c r="C1373" s="171"/>
      <c r="D1373" s="171"/>
      <c r="E1373" s="171"/>
    </row>
    <row r="1374" spans="3:5" s="151" customFormat="1" ht="12.75">
      <c r="C1374" s="171"/>
      <c r="D1374" s="171"/>
      <c r="E1374" s="171"/>
    </row>
    <row r="1375" spans="3:5" s="151" customFormat="1" ht="12.75">
      <c r="C1375" s="171"/>
      <c r="D1375" s="171"/>
      <c r="E1375" s="171"/>
    </row>
    <row r="1376" spans="3:5" s="151" customFormat="1" ht="12.75">
      <c r="C1376" s="171"/>
      <c r="D1376" s="171"/>
      <c r="E1376" s="171"/>
    </row>
    <row r="1377" spans="3:5" s="151" customFormat="1" ht="12.75">
      <c r="C1377" s="171"/>
      <c r="D1377" s="171"/>
      <c r="E1377" s="171"/>
    </row>
    <row r="1378" spans="3:5" s="151" customFormat="1" ht="12.75">
      <c r="C1378" s="171"/>
      <c r="D1378" s="171"/>
      <c r="E1378" s="171"/>
    </row>
    <row r="1379" spans="3:5" s="151" customFormat="1" ht="12.75">
      <c r="C1379" s="171"/>
      <c r="D1379" s="171"/>
      <c r="E1379" s="171"/>
    </row>
    <row r="1380" spans="3:5" s="151" customFormat="1" ht="12.75">
      <c r="C1380" s="171"/>
      <c r="D1380" s="171"/>
      <c r="E1380" s="171"/>
    </row>
    <row r="1381" spans="3:5" s="151" customFormat="1" ht="12.75">
      <c r="C1381" s="171"/>
      <c r="D1381" s="171"/>
      <c r="E1381" s="171"/>
    </row>
    <row r="1382" spans="3:5" s="151" customFormat="1" ht="12.75">
      <c r="C1382" s="171"/>
      <c r="D1382" s="171"/>
      <c r="E1382" s="171"/>
    </row>
    <row r="1383" spans="3:5" s="151" customFormat="1" ht="12.75">
      <c r="C1383" s="171"/>
      <c r="D1383" s="171"/>
      <c r="E1383" s="171"/>
    </row>
    <row r="1384" spans="3:5" s="151" customFormat="1" ht="12.75">
      <c r="C1384" s="171"/>
      <c r="D1384" s="171"/>
      <c r="E1384" s="171"/>
    </row>
    <row r="1385" spans="3:5" s="151" customFormat="1" ht="12.75">
      <c r="C1385" s="171"/>
      <c r="D1385" s="171"/>
      <c r="E1385" s="171"/>
    </row>
    <row r="1386" spans="3:5" s="151" customFormat="1" ht="12.75">
      <c r="C1386" s="171"/>
      <c r="D1386" s="171"/>
      <c r="E1386" s="171"/>
    </row>
    <row r="1387" spans="3:5" s="151" customFormat="1" ht="12.75">
      <c r="C1387" s="171"/>
      <c r="D1387" s="171"/>
      <c r="E1387" s="171"/>
    </row>
    <row r="1388" spans="3:5" s="151" customFormat="1" ht="12.75">
      <c r="C1388" s="171"/>
      <c r="D1388" s="171"/>
      <c r="E1388" s="171"/>
    </row>
    <row r="1389" spans="3:5" s="151" customFormat="1" ht="12.75">
      <c r="C1389" s="171"/>
      <c r="D1389" s="171"/>
      <c r="E1389" s="171"/>
    </row>
    <row r="1390" spans="3:5" s="151" customFormat="1" ht="12.75">
      <c r="C1390" s="171"/>
      <c r="D1390" s="171"/>
      <c r="E1390" s="171"/>
    </row>
    <row r="1391" spans="3:5" s="151" customFormat="1" ht="12.75">
      <c r="C1391" s="171"/>
      <c r="D1391" s="171"/>
      <c r="E1391" s="171"/>
    </row>
    <row r="1392" spans="3:5" s="151" customFormat="1" ht="12.75">
      <c r="C1392" s="171"/>
      <c r="D1392" s="171"/>
      <c r="E1392" s="171"/>
    </row>
    <row r="1393" spans="3:5" s="151" customFormat="1" ht="12.75">
      <c r="C1393" s="171"/>
      <c r="D1393" s="171"/>
      <c r="E1393" s="171"/>
    </row>
    <row r="1394" spans="3:5" s="151" customFormat="1" ht="12.75">
      <c r="C1394" s="171"/>
      <c r="D1394" s="171"/>
      <c r="E1394" s="171"/>
    </row>
    <row r="1395" spans="3:5" s="151" customFormat="1" ht="12.75">
      <c r="C1395" s="171"/>
      <c r="D1395" s="171"/>
      <c r="E1395" s="171"/>
    </row>
    <row r="1396" spans="3:5" s="151" customFormat="1" ht="12.75">
      <c r="C1396" s="171"/>
      <c r="D1396" s="171"/>
      <c r="E1396" s="171"/>
    </row>
    <row r="1397" spans="3:5" s="151" customFormat="1" ht="12.75">
      <c r="C1397" s="171"/>
      <c r="D1397" s="171"/>
      <c r="E1397" s="171"/>
    </row>
    <row r="1398" spans="3:5" s="151" customFormat="1" ht="12.75">
      <c r="C1398" s="171"/>
      <c r="D1398" s="171"/>
      <c r="E1398" s="171"/>
    </row>
    <row r="1399" spans="3:5" s="151" customFormat="1" ht="12.75">
      <c r="C1399" s="171"/>
      <c r="D1399" s="171"/>
      <c r="E1399" s="171"/>
    </row>
    <row r="1400" spans="3:5" s="151" customFormat="1" ht="12.75">
      <c r="C1400" s="171"/>
      <c r="D1400" s="171"/>
      <c r="E1400" s="171"/>
    </row>
    <row r="1401" spans="3:5" s="151" customFormat="1" ht="12.75">
      <c r="C1401" s="171"/>
      <c r="D1401" s="171"/>
      <c r="E1401" s="171"/>
    </row>
    <row r="1402" spans="3:5" s="151" customFormat="1" ht="12.75">
      <c r="C1402" s="171"/>
      <c r="D1402" s="171"/>
      <c r="E1402" s="171"/>
    </row>
    <row r="1403" spans="3:5" s="151" customFormat="1" ht="12.75">
      <c r="C1403" s="171"/>
      <c r="D1403" s="171"/>
      <c r="E1403" s="171"/>
    </row>
    <row r="1404" spans="3:5" s="151" customFormat="1" ht="12.75">
      <c r="C1404" s="171"/>
      <c r="D1404" s="171"/>
      <c r="E1404" s="171"/>
    </row>
    <row r="1405" spans="3:5" s="151" customFormat="1" ht="12.75">
      <c r="C1405" s="171"/>
      <c r="D1405" s="171"/>
      <c r="E1405" s="171"/>
    </row>
    <row r="1406" spans="3:5" s="151" customFormat="1" ht="12.75">
      <c r="C1406" s="171"/>
      <c r="D1406" s="171"/>
      <c r="E1406" s="171"/>
    </row>
    <row r="1407" spans="3:5" s="151" customFormat="1" ht="12.75">
      <c r="C1407" s="171"/>
      <c r="D1407" s="171"/>
      <c r="E1407" s="171"/>
    </row>
    <row r="1408" spans="3:5" s="151" customFormat="1" ht="12.75">
      <c r="C1408" s="171"/>
      <c r="D1408" s="171"/>
      <c r="E1408" s="171"/>
    </row>
    <row r="1409" spans="3:5" s="151" customFormat="1" ht="12.75">
      <c r="C1409" s="171"/>
      <c r="D1409" s="171"/>
      <c r="E1409" s="171"/>
    </row>
    <row r="1410" spans="3:5" s="151" customFormat="1" ht="12.75">
      <c r="C1410" s="171"/>
      <c r="D1410" s="171"/>
      <c r="E1410" s="171"/>
    </row>
    <row r="1411" spans="3:5" s="151" customFormat="1" ht="12.75">
      <c r="C1411" s="171"/>
      <c r="D1411" s="171"/>
      <c r="E1411" s="171"/>
    </row>
    <row r="1412" spans="3:5" s="151" customFormat="1" ht="12.75">
      <c r="C1412" s="171"/>
      <c r="D1412" s="171"/>
      <c r="E1412" s="171"/>
    </row>
    <row r="1413" spans="3:5" s="151" customFormat="1" ht="12.75">
      <c r="C1413" s="171"/>
      <c r="D1413" s="171"/>
      <c r="E1413" s="171"/>
    </row>
    <row r="1414" spans="3:5" s="151" customFormat="1" ht="12.75">
      <c r="C1414" s="171"/>
      <c r="D1414" s="171"/>
      <c r="E1414" s="171"/>
    </row>
    <row r="1415" spans="3:5" s="151" customFormat="1" ht="12.75">
      <c r="C1415" s="171"/>
      <c r="D1415" s="171"/>
      <c r="E1415" s="171"/>
    </row>
    <row r="1416" spans="3:5" s="151" customFormat="1" ht="12.75">
      <c r="C1416" s="171"/>
      <c r="D1416" s="171"/>
      <c r="E1416" s="171"/>
    </row>
    <row r="1417" spans="3:5" s="151" customFormat="1" ht="12.75">
      <c r="C1417" s="171"/>
      <c r="D1417" s="171"/>
      <c r="E1417" s="171"/>
    </row>
    <row r="1418" spans="3:5" s="151" customFormat="1" ht="12.75">
      <c r="C1418" s="171"/>
      <c r="D1418" s="171"/>
      <c r="E1418" s="171"/>
    </row>
    <row r="1419" spans="3:5" s="151" customFormat="1" ht="12.75">
      <c r="C1419" s="171"/>
      <c r="D1419" s="171"/>
      <c r="E1419" s="171"/>
    </row>
    <row r="1420" spans="3:5" s="151" customFormat="1" ht="12.75">
      <c r="C1420" s="171"/>
      <c r="D1420" s="171"/>
      <c r="E1420" s="171"/>
    </row>
    <row r="1421" spans="3:5" s="151" customFormat="1" ht="12.75">
      <c r="C1421" s="171"/>
      <c r="D1421" s="171"/>
      <c r="E1421" s="171"/>
    </row>
    <row r="1422" spans="3:5" s="151" customFormat="1" ht="12.75">
      <c r="C1422" s="171"/>
      <c r="D1422" s="171"/>
      <c r="E1422" s="171"/>
    </row>
    <row r="1423" spans="3:5" s="151" customFormat="1" ht="12.75">
      <c r="C1423" s="171"/>
      <c r="D1423" s="171"/>
      <c r="E1423" s="171"/>
    </row>
    <row r="1424" spans="3:5" s="151" customFormat="1" ht="12.75">
      <c r="C1424" s="171"/>
      <c r="D1424" s="171"/>
      <c r="E1424" s="171"/>
    </row>
    <row r="1425" spans="3:5" s="151" customFormat="1" ht="12.75">
      <c r="C1425" s="171"/>
      <c r="D1425" s="171"/>
      <c r="E1425" s="171"/>
    </row>
    <row r="1426" spans="3:5" s="151" customFormat="1" ht="12.75">
      <c r="C1426" s="171"/>
      <c r="D1426" s="171"/>
      <c r="E1426" s="171"/>
    </row>
    <row r="1427" spans="3:5" s="151" customFormat="1" ht="12.75">
      <c r="C1427" s="171"/>
      <c r="D1427" s="171"/>
      <c r="E1427" s="171"/>
    </row>
    <row r="1428" spans="3:5" s="151" customFormat="1" ht="12.75">
      <c r="C1428" s="171"/>
      <c r="D1428" s="171"/>
      <c r="E1428" s="171"/>
    </row>
    <row r="1429" spans="3:5" s="151" customFormat="1" ht="12.75">
      <c r="C1429" s="171"/>
      <c r="D1429" s="171"/>
      <c r="E1429" s="171"/>
    </row>
    <row r="1430" spans="3:5" s="151" customFormat="1" ht="12.75">
      <c r="C1430" s="171"/>
      <c r="D1430" s="171"/>
      <c r="E1430" s="171"/>
    </row>
    <row r="1431" spans="3:5" s="151" customFormat="1" ht="12.75">
      <c r="C1431" s="171"/>
      <c r="D1431" s="171"/>
      <c r="E1431" s="171"/>
    </row>
    <row r="1432" spans="3:5" s="151" customFormat="1" ht="12.75">
      <c r="C1432" s="171"/>
      <c r="D1432" s="171"/>
      <c r="E1432" s="171"/>
    </row>
    <row r="1433" spans="3:5" s="151" customFormat="1" ht="12.75">
      <c r="C1433" s="171"/>
      <c r="D1433" s="171"/>
      <c r="E1433" s="171"/>
    </row>
    <row r="1434" spans="3:5" s="151" customFormat="1" ht="12.75">
      <c r="C1434" s="171"/>
      <c r="D1434" s="171"/>
      <c r="E1434" s="171"/>
    </row>
    <row r="1435" spans="3:5" s="151" customFormat="1" ht="12.75">
      <c r="C1435" s="171"/>
      <c r="D1435" s="171"/>
      <c r="E1435" s="171"/>
    </row>
    <row r="1436" spans="3:5" s="151" customFormat="1" ht="12.75">
      <c r="C1436" s="171"/>
      <c r="D1436" s="171"/>
      <c r="E1436" s="171"/>
    </row>
    <row r="1437" spans="3:5" s="151" customFormat="1" ht="12.75">
      <c r="C1437" s="171"/>
      <c r="D1437" s="171"/>
      <c r="E1437" s="171"/>
    </row>
    <row r="1438" spans="3:5" s="151" customFormat="1" ht="12.75">
      <c r="C1438" s="171"/>
      <c r="D1438" s="171"/>
      <c r="E1438" s="171"/>
    </row>
    <row r="1439" spans="3:5" s="151" customFormat="1" ht="12.75">
      <c r="C1439" s="171"/>
      <c r="D1439" s="171"/>
      <c r="E1439" s="171"/>
    </row>
    <row r="1440" spans="3:5" s="151" customFormat="1" ht="12.75">
      <c r="C1440" s="171"/>
      <c r="D1440" s="171"/>
      <c r="E1440" s="171"/>
    </row>
    <row r="1441" spans="3:5" s="151" customFormat="1" ht="12.75">
      <c r="C1441" s="171"/>
      <c r="D1441" s="171"/>
      <c r="E1441" s="171"/>
    </row>
    <row r="1442" spans="3:5" s="151" customFormat="1" ht="12.75">
      <c r="C1442" s="171"/>
      <c r="D1442" s="171"/>
      <c r="E1442" s="171"/>
    </row>
    <row r="1443" spans="3:5" s="151" customFormat="1" ht="12.75">
      <c r="C1443" s="171"/>
      <c r="D1443" s="171"/>
      <c r="E1443" s="171"/>
    </row>
    <row r="1444" spans="3:5" s="151" customFormat="1" ht="12.75">
      <c r="C1444" s="171"/>
      <c r="D1444" s="171"/>
      <c r="E1444" s="171"/>
    </row>
    <row r="1445" spans="3:5" s="151" customFormat="1" ht="12.75">
      <c r="C1445" s="171"/>
      <c r="D1445" s="171"/>
      <c r="E1445" s="171"/>
    </row>
    <row r="1446" spans="3:5" s="151" customFormat="1" ht="12.75">
      <c r="C1446" s="171"/>
      <c r="D1446" s="171"/>
      <c r="E1446" s="171"/>
    </row>
    <row r="1447" spans="3:5" s="151" customFormat="1" ht="12.75">
      <c r="C1447" s="171"/>
      <c r="D1447" s="171"/>
      <c r="E1447" s="171"/>
    </row>
    <row r="1448" spans="3:5" s="151" customFormat="1" ht="12.75">
      <c r="C1448" s="171"/>
      <c r="D1448" s="171"/>
      <c r="E1448" s="171"/>
    </row>
    <row r="1449" spans="3:5" s="151" customFormat="1" ht="12.75">
      <c r="C1449" s="171"/>
      <c r="D1449" s="171"/>
      <c r="E1449" s="171"/>
    </row>
    <row r="1450" spans="3:5" s="151" customFormat="1" ht="12.75">
      <c r="C1450" s="171"/>
      <c r="D1450" s="171"/>
      <c r="E1450" s="171"/>
    </row>
    <row r="1451" spans="3:5" s="151" customFormat="1" ht="12.75">
      <c r="C1451" s="171"/>
      <c r="D1451" s="171"/>
      <c r="E1451" s="171"/>
    </row>
    <row r="1452" spans="3:5" s="151" customFormat="1" ht="12.75">
      <c r="C1452" s="171"/>
      <c r="D1452" s="171"/>
      <c r="E1452" s="171"/>
    </row>
    <row r="1453" spans="3:5" s="151" customFormat="1" ht="12.75">
      <c r="C1453" s="171"/>
      <c r="D1453" s="171"/>
      <c r="E1453" s="171"/>
    </row>
    <row r="1454" spans="3:5" s="151" customFormat="1" ht="12.75">
      <c r="C1454" s="171"/>
      <c r="D1454" s="171"/>
      <c r="E1454" s="171"/>
    </row>
    <row r="1455" spans="3:5" s="151" customFormat="1" ht="12.75">
      <c r="C1455" s="171"/>
      <c r="D1455" s="171"/>
      <c r="E1455" s="171"/>
    </row>
    <row r="1456" spans="3:5" s="151" customFormat="1" ht="12.75">
      <c r="C1456" s="171"/>
      <c r="D1456" s="171"/>
      <c r="E1456" s="171"/>
    </row>
    <row r="1457" spans="3:5" s="151" customFormat="1" ht="12.75">
      <c r="C1457" s="171"/>
      <c r="D1457" s="171"/>
      <c r="E1457" s="171"/>
    </row>
    <row r="1458" spans="3:5" s="151" customFormat="1" ht="12.75">
      <c r="C1458" s="171"/>
      <c r="D1458" s="171"/>
      <c r="E1458" s="171"/>
    </row>
    <row r="1459" spans="3:5" s="151" customFormat="1" ht="12.75">
      <c r="C1459" s="171"/>
      <c r="D1459" s="171"/>
      <c r="E1459" s="171"/>
    </row>
    <row r="1460" spans="3:5" s="151" customFormat="1" ht="12.75">
      <c r="C1460" s="171"/>
      <c r="D1460" s="171"/>
      <c r="E1460" s="171"/>
    </row>
    <row r="1461" spans="3:5" s="151" customFormat="1" ht="12.75">
      <c r="C1461" s="171"/>
      <c r="D1461" s="171"/>
      <c r="E1461" s="171"/>
    </row>
    <row r="1462" spans="3:5" s="151" customFormat="1" ht="12.75">
      <c r="C1462" s="171"/>
      <c r="D1462" s="171"/>
      <c r="E1462" s="171"/>
    </row>
    <row r="1463" spans="3:5" s="151" customFormat="1" ht="12.75">
      <c r="C1463" s="171"/>
      <c r="D1463" s="171"/>
      <c r="E1463" s="171"/>
    </row>
    <row r="1464" spans="3:5" s="151" customFormat="1" ht="12.75">
      <c r="C1464" s="171"/>
      <c r="D1464" s="171"/>
      <c r="E1464" s="171"/>
    </row>
    <row r="1465" spans="3:5" s="151" customFormat="1" ht="12.75">
      <c r="C1465" s="171"/>
      <c r="D1465" s="171"/>
      <c r="E1465" s="171"/>
    </row>
    <row r="1466" spans="3:5" s="151" customFormat="1" ht="12.75">
      <c r="C1466" s="171"/>
      <c r="D1466" s="171"/>
      <c r="E1466" s="171"/>
    </row>
    <row r="1467" spans="3:5" s="151" customFormat="1" ht="12.75">
      <c r="C1467" s="171"/>
      <c r="D1467" s="171"/>
      <c r="E1467" s="171"/>
    </row>
    <row r="1468" spans="3:5" s="151" customFormat="1" ht="12.75">
      <c r="C1468" s="171"/>
      <c r="D1468" s="171"/>
      <c r="E1468" s="171"/>
    </row>
    <row r="1469" spans="3:5" s="151" customFormat="1" ht="12.75">
      <c r="C1469" s="171"/>
      <c r="D1469" s="171"/>
      <c r="E1469" s="171"/>
    </row>
    <row r="1470" spans="3:5" s="151" customFormat="1" ht="12.75">
      <c r="C1470" s="171"/>
      <c r="D1470" s="171"/>
      <c r="E1470" s="171"/>
    </row>
    <row r="1471" spans="3:5" s="151" customFormat="1" ht="12.75">
      <c r="C1471" s="171"/>
      <c r="D1471" s="171"/>
      <c r="E1471" s="171"/>
    </row>
    <row r="1472" spans="3:5" s="151" customFormat="1" ht="12.75">
      <c r="C1472" s="171"/>
      <c r="D1472" s="171"/>
      <c r="E1472" s="171"/>
    </row>
    <row r="1473" spans="3:5" s="151" customFormat="1" ht="12.75">
      <c r="C1473" s="171"/>
      <c r="D1473" s="171"/>
      <c r="E1473" s="171"/>
    </row>
    <row r="1474" spans="3:5" s="151" customFormat="1" ht="12.75">
      <c r="C1474" s="171"/>
      <c r="D1474" s="171"/>
      <c r="E1474" s="171"/>
    </row>
    <row r="1475" spans="3:5" s="151" customFormat="1" ht="12.75">
      <c r="C1475" s="171"/>
      <c r="D1475" s="171"/>
      <c r="E1475" s="171"/>
    </row>
    <row r="1476" spans="3:5" s="151" customFormat="1" ht="12.75">
      <c r="C1476" s="171"/>
      <c r="D1476" s="171"/>
      <c r="E1476" s="171"/>
    </row>
    <row r="1477" spans="3:5" s="151" customFormat="1" ht="12.75">
      <c r="C1477" s="171"/>
      <c r="D1477" s="171"/>
      <c r="E1477" s="171"/>
    </row>
    <row r="1478" spans="3:5" s="151" customFormat="1" ht="12.75">
      <c r="C1478" s="171"/>
      <c r="D1478" s="171"/>
      <c r="E1478" s="171"/>
    </row>
    <row r="1479" spans="3:5" s="151" customFormat="1" ht="12.75">
      <c r="C1479" s="171"/>
      <c r="D1479" s="171"/>
      <c r="E1479" s="171"/>
    </row>
    <row r="1480" spans="3:5" s="151" customFormat="1" ht="12.75">
      <c r="C1480" s="171"/>
      <c r="D1480" s="171"/>
      <c r="E1480" s="171"/>
    </row>
    <row r="1481" spans="3:5" s="151" customFormat="1" ht="12.75">
      <c r="C1481" s="171"/>
      <c r="D1481" s="171"/>
      <c r="E1481" s="171"/>
    </row>
    <row r="1482" spans="3:5" s="151" customFormat="1" ht="12.75">
      <c r="C1482" s="171"/>
      <c r="D1482" s="171"/>
      <c r="E1482" s="171"/>
    </row>
    <row r="1483" spans="3:5" s="151" customFormat="1" ht="12.75">
      <c r="C1483" s="171"/>
      <c r="D1483" s="171"/>
      <c r="E1483" s="171"/>
    </row>
    <row r="1484" spans="3:5" s="151" customFormat="1" ht="12.75">
      <c r="C1484" s="171"/>
      <c r="D1484" s="171"/>
      <c r="E1484" s="171"/>
    </row>
    <row r="1485" spans="3:5" s="151" customFormat="1" ht="12.75">
      <c r="C1485" s="171"/>
      <c r="D1485" s="171"/>
      <c r="E1485" s="171"/>
    </row>
    <row r="1486" spans="3:5" s="151" customFormat="1" ht="12.75">
      <c r="C1486" s="171"/>
      <c r="D1486" s="171"/>
      <c r="E1486" s="171"/>
    </row>
    <row r="1487" spans="3:5" s="151" customFormat="1" ht="12.75">
      <c r="C1487" s="171"/>
      <c r="D1487" s="171"/>
      <c r="E1487" s="171"/>
    </row>
    <row r="1488" spans="3:5" s="151" customFormat="1" ht="12.75">
      <c r="C1488" s="171"/>
      <c r="D1488" s="171"/>
      <c r="E1488" s="171"/>
    </row>
    <row r="1489" spans="3:5" s="151" customFormat="1" ht="12.75">
      <c r="C1489" s="171"/>
      <c r="D1489" s="171"/>
      <c r="E1489" s="171"/>
    </row>
    <row r="1490" spans="3:5" s="151" customFormat="1" ht="12.75">
      <c r="C1490" s="171"/>
      <c r="D1490" s="171"/>
      <c r="E1490" s="171"/>
    </row>
    <row r="1491" spans="3:5" s="151" customFormat="1" ht="12.75">
      <c r="C1491" s="171"/>
      <c r="D1491" s="171"/>
      <c r="E1491" s="171"/>
    </row>
    <row r="1492" spans="3:5" s="151" customFormat="1" ht="12.75">
      <c r="C1492" s="171"/>
      <c r="D1492" s="171"/>
      <c r="E1492" s="171"/>
    </row>
    <row r="1493" spans="3:5" s="151" customFormat="1" ht="12.75">
      <c r="C1493" s="171"/>
      <c r="D1493" s="171"/>
      <c r="E1493" s="171"/>
    </row>
    <row r="1494" spans="3:5" s="151" customFormat="1" ht="12.75">
      <c r="C1494" s="171"/>
      <c r="D1494" s="171"/>
      <c r="E1494" s="171"/>
    </row>
    <row r="1495" spans="3:5" s="151" customFormat="1" ht="12.75">
      <c r="C1495" s="171"/>
      <c r="D1495" s="171"/>
      <c r="E1495" s="171"/>
    </row>
    <row r="1496" spans="3:5" s="151" customFormat="1" ht="12.75">
      <c r="C1496" s="171"/>
      <c r="D1496" s="171"/>
      <c r="E1496" s="171"/>
    </row>
    <row r="1497" spans="3:5" s="151" customFormat="1" ht="12.75">
      <c r="C1497" s="171"/>
      <c r="D1497" s="171"/>
      <c r="E1497" s="171"/>
    </row>
    <row r="1498" spans="3:5" s="151" customFormat="1" ht="12.75">
      <c r="C1498" s="171"/>
      <c r="D1498" s="171"/>
      <c r="E1498" s="171"/>
    </row>
    <row r="1499" spans="3:5" s="151" customFormat="1" ht="12.75">
      <c r="C1499" s="171"/>
      <c r="D1499" s="171"/>
      <c r="E1499" s="171"/>
    </row>
    <row r="1500" spans="3:5" s="151" customFormat="1" ht="12.75">
      <c r="C1500" s="171"/>
      <c r="D1500" s="171"/>
      <c r="E1500" s="171"/>
    </row>
    <row r="1501" spans="3:5" s="151" customFormat="1" ht="12.75">
      <c r="C1501" s="171"/>
      <c r="D1501" s="171"/>
      <c r="E1501" s="171"/>
    </row>
    <row r="1502" spans="3:5" s="151" customFormat="1" ht="12.75">
      <c r="C1502" s="171"/>
      <c r="D1502" s="171"/>
      <c r="E1502" s="171"/>
    </row>
    <row r="1503" spans="3:5" s="151" customFormat="1" ht="12.75">
      <c r="C1503" s="171"/>
      <c r="D1503" s="171"/>
      <c r="E1503" s="171"/>
    </row>
    <row r="1504" spans="3:5" s="151" customFormat="1" ht="12.75">
      <c r="C1504" s="171"/>
      <c r="D1504" s="171"/>
      <c r="E1504" s="171"/>
    </row>
    <row r="1505" spans="3:5" s="151" customFormat="1" ht="12.75">
      <c r="C1505" s="171"/>
      <c r="D1505" s="171"/>
      <c r="E1505" s="171"/>
    </row>
    <row r="1506" spans="3:5" s="151" customFormat="1" ht="12.75">
      <c r="C1506" s="171"/>
      <c r="D1506" s="171"/>
      <c r="E1506" s="171"/>
    </row>
    <row r="1507" spans="3:5" s="151" customFormat="1" ht="12.75">
      <c r="C1507" s="171"/>
      <c r="D1507" s="171"/>
      <c r="E1507" s="171"/>
    </row>
    <row r="1508" spans="3:5" s="151" customFormat="1" ht="12.75">
      <c r="C1508" s="171"/>
      <c r="D1508" s="171"/>
      <c r="E1508" s="171"/>
    </row>
    <row r="1509" spans="3:5" s="151" customFormat="1" ht="12.75">
      <c r="C1509" s="171"/>
      <c r="D1509" s="171"/>
      <c r="E1509" s="171"/>
    </row>
    <row r="1510" spans="3:5" s="151" customFormat="1" ht="12.75">
      <c r="C1510" s="171"/>
      <c r="D1510" s="171"/>
      <c r="E1510" s="171"/>
    </row>
    <row r="1511" spans="3:5" s="151" customFormat="1" ht="12.75">
      <c r="C1511" s="171"/>
      <c r="D1511" s="171"/>
      <c r="E1511" s="171"/>
    </row>
    <row r="1512" spans="3:5" s="151" customFormat="1" ht="12.75">
      <c r="C1512" s="171"/>
      <c r="D1512" s="171"/>
      <c r="E1512" s="171"/>
    </row>
    <row r="1513" spans="3:5" s="151" customFormat="1" ht="12.75">
      <c r="C1513" s="171"/>
      <c r="D1513" s="171"/>
      <c r="E1513" s="171"/>
    </row>
    <row r="1514" spans="3:5" s="151" customFormat="1" ht="12.75">
      <c r="C1514" s="171"/>
      <c r="D1514" s="171"/>
      <c r="E1514" s="171"/>
    </row>
    <row r="1515" spans="3:5" s="151" customFormat="1" ht="12.75">
      <c r="C1515" s="171"/>
      <c r="D1515" s="171"/>
      <c r="E1515" s="171"/>
    </row>
    <row r="1516" spans="3:5" s="151" customFormat="1" ht="12.75">
      <c r="C1516" s="171"/>
      <c r="D1516" s="171"/>
      <c r="E1516" s="171"/>
    </row>
    <row r="1517" spans="3:5" s="151" customFormat="1" ht="12.75">
      <c r="C1517" s="171"/>
      <c r="D1517" s="171"/>
      <c r="E1517" s="171"/>
    </row>
    <row r="1518" spans="3:5" s="151" customFormat="1" ht="12.75">
      <c r="C1518" s="171"/>
      <c r="D1518" s="171"/>
      <c r="E1518" s="171"/>
    </row>
    <row r="1519" spans="3:5" s="151" customFormat="1" ht="12.75">
      <c r="C1519" s="171"/>
      <c r="D1519" s="171"/>
      <c r="E1519" s="171"/>
    </row>
    <row r="1520" spans="3:5" s="151" customFormat="1" ht="12.75">
      <c r="C1520" s="171"/>
      <c r="D1520" s="171"/>
      <c r="E1520" s="171"/>
    </row>
    <row r="1521" spans="3:5" s="151" customFormat="1" ht="12.75">
      <c r="C1521" s="171"/>
      <c r="D1521" s="171"/>
      <c r="E1521" s="171"/>
    </row>
    <row r="1522" spans="3:5" s="151" customFormat="1" ht="12.75">
      <c r="C1522" s="171"/>
      <c r="D1522" s="171"/>
      <c r="E1522" s="171"/>
    </row>
    <row r="1523" spans="3:5" s="151" customFormat="1" ht="12.75">
      <c r="C1523" s="171"/>
      <c r="D1523" s="171"/>
      <c r="E1523" s="171"/>
    </row>
    <row r="1524" spans="3:5" s="151" customFormat="1" ht="12.75">
      <c r="C1524" s="171"/>
      <c r="D1524" s="171"/>
      <c r="E1524" s="171"/>
    </row>
    <row r="1525" spans="3:5" s="151" customFormat="1" ht="12.75">
      <c r="C1525" s="171"/>
      <c r="D1525" s="171"/>
      <c r="E1525" s="171"/>
    </row>
    <row r="1526" spans="3:5" s="151" customFormat="1" ht="12.75">
      <c r="C1526" s="171"/>
      <c r="D1526" s="171"/>
      <c r="E1526" s="171"/>
    </row>
    <row r="1527" spans="3:5" s="151" customFormat="1" ht="12.75">
      <c r="C1527" s="171"/>
      <c r="D1527" s="171"/>
      <c r="E1527" s="171"/>
    </row>
    <row r="1528" spans="3:5" s="151" customFormat="1" ht="12.75">
      <c r="C1528" s="171"/>
      <c r="D1528" s="171"/>
      <c r="E1528" s="171"/>
    </row>
    <row r="1529" spans="3:5" s="151" customFormat="1" ht="12.75">
      <c r="C1529" s="171"/>
      <c r="D1529" s="171"/>
      <c r="E1529" s="171"/>
    </row>
    <row r="1530" spans="3:5" s="151" customFormat="1" ht="12.75">
      <c r="C1530" s="171"/>
      <c r="D1530" s="171"/>
      <c r="E1530" s="171"/>
    </row>
    <row r="1531" spans="3:5" s="151" customFormat="1" ht="12.75">
      <c r="C1531" s="171"/>
      <c r="D1531" s="171"/>
      <c r="E1531" s="171"/>
    </row>
    <row r="1532" spans="3:5" s="151" customFormat="1" ht="12.75">
      <c r="C1532" s="171"/>
      <c r="D1532" s="171"/>
      <c r="E1532" s="171"/>
    </row>
    <row r="1533" spans="3:5" s="151" customFormat="1" ht="12.75">
      <c r="C1533" s="171"/>
      <c r="D1533" s="171"/>
      <c r="E1533" s="171"/>
    </row>
    <row r="1534" spans="3:5" s="151" customFormat="1" ht="12.75">
      <c r="C1534" s="171"/>
      <c r="D1534" s="171"/>
      <c r="E1534" s="171"/>
    </row>
    <row r="1535" spans="3:5" s="151" customFormat="1" ht="12.75">
      <c r="C1535" s="171"/>
      <c r="D1535" s="171"/>
      <c r="E1535" s="171"/>
    </row>
    <row r="1536" spans="3:5" s="151" customFormat="1" ht="12.75">
      <c r="C1536" s="171"/>
      <c r="D1536" s="171"/>
      <c r="E1536" s="171"/>
    </row>
    <row r="1537" spans="3:5" s="151" customFormat="1" ht="12.75">
      <c r="C1537" s="171"/>
      <c r="D1537" s="171"/>
      <c r="E1537" s="171"/>
    </row>
    <row r="1538" spans="3:5" s="151" customFormat="1" ht="12.75">
      <c r="C1538" s="171"/>
      <c r="D1538" s="171"/>
      <c r="E1538" s="171"/>
    </row>
    <row r="1539" spans="3:5" s="151" customFormat="1" ht="12.75">
      <c r="C1539" s="171"/>
      <c r="D1539" s="171"/>
      <c r="E1539" s="171"/>
    </row>
    <row r="1540" spans="3:5" s="151" customFormat="1" ht="12.75">
      <c r="C1540" s="171"/>
      <c r="D1540" s="171"/>
      <c r="E1540" s="171"/>
    </row>
    <row r="1541" spans="3:5" s="151" customFormat="1" ht="12.75">
      <c r="C1541" s="171"/>
      <c r="D1541" s="171"/>
      <c r="E1541" s="171"/>
    </row>
    <row r="1542" spans="3:5" s="151" customFormat="1" ht="12.75">
      <c r="C1542" s="171"/>
      <c r="D1542" s="171"/>
      <c r="E1542" s="171"/>
    </row>
    <row r="1543" spans="3:5" s="151" customFormat="1" ht="12.75">
      <c r="C1543" s="171"/>
      <c r="D1543" s="171"/>
      <c r="E1543" s="171"/>
    </row>
    <row r="1544" spans="3:5" s="151" customFormat="1" ht="12.75">
      <c r="C1544" s="171"/>
      <c r="D1544" s="171"/>
      <c r="E1544" s="171"/>
    </row>
    <row r="1545" spans="3:5" s="151" customFormat="1" ht="12.75">
      <c r="C1545" s="171"/>
      <c r="D1545" s="171"/>
      <c r="E1545" s="171"/>
    </row>
    <row r="1546" spans="3:5" s="151" customFormat="1" ht="12.75">
      <c r="C1546" s="171"/>
      <c r="D1546" s="171"/>
      <c r="E1546" s="171"/>
    </row>
    <row r="1547" spans="3:5" s="151" customFormat="1" ht="12.75">
      <c r="C1547" s="171"/>
      <c r="D1547" s="171"/>
      <c r="E1547" s="171"/>
    </row>
  </sheetData>
  <sheetProtection formatCells="0" formatColumns="0" formatRows="0" insertColumns="0" insertRows="0" insertHyperlinks="0" deleteColumns="0" deleteRows="0" sort="0" autoFilter="0" pivotTables="0"/>
  <mergeCells count="10">
    <mergeCell ref="F33:G33"/>
    <mergeCell ref="D32:E32"/>
    <mergeCell ref="D33:E33"/>
    <mergeCell ref="A32:B32"/>
    <mergeCell ref="A33:B33"/>
    <mergeCell ref="A1:G1"/>
    <mergeCell ref="A2:G2"/>
    <mergeCell ref="A3:G3"/>
    <mergeCell ref="A4:G4"/>
    <mergeCell ref="F32:G32"/>
  </mergeCells>
  <dataValidations disablePrompts="1" count="7">
    <dataValidation allowBlank="1" showInputMessage="1" showErrorMessage="1" prompt="Procedencia de los recursos: Estatal o Municipal." sqref="G12:G14" xr:uid="{00000000-0002-0000-1000-000000000000}"/>
    <dataValidation allowBlank="1" showInputMessage="1" showErrorMessage="1" prompt="Tipo de patrimonio clasificado de acuerdo al Plan de Cuentas emitido por el CONAC: Aportaciones, Donaciones de Capital y/o Actualización de la Hacienda Pública/Patrimonio." sqref="F12:F14" xr:uid="{00000000-0002-0000-1000-000001000000}"/>
    <dataValidation allowBlank="1" showInputMessage="1" showErrorMessage="1" prompt="Corresponde al nombre o descripción de la cuenta de acuerdo al Plan de Cuentas emitido por el CONAC." sqref="B12:B14" xr:uid="{00000000-0002-0000-1000-000002000000}"/>
    <dataValidation allowBlank="1" showInputMessage="1" showErrorMessage="1" prompt="Corresponde al número de la cuenta de acuerdo al Plan de Cuentas emitido por el CONAC (DOF 22/11/2010)." sqref="A12:A14" xr:uid="{00000000-0002-0000-1000-000003000000}"/>
    <dataValidation allowBlank="1" showInputMessage="1" showErrorMessage="1" prompt="Saldo al 31 de diciembre del año anterior a la cuenta pública que se presenta." sqref="C12:C14" xr:uid="{00000000-0002-0000-1000-000004000000}"/>
    <dataValidation allowBlank="1" showInputMessage="1" showErrorMessage="1" prompt="Variación (aumento o disminución) del patrimonio en el periodo, (diferencia entre saldo final y el saldo inicial)." sqref="E12:E14" xr:uid="{00000000-0002-0000-1000-000005000000}"/>
    <dataValidation allowBlank="1" showInputMessage="1" showErrorMessage="1" prompt="Importe final del periodo que corresponde la cuenta pública presentada (mensual:  enero, febrero, marzo, etc.; trimestral: 1er, 2do, 3ro. o 4to.)." sqref="D12:D14" xr:uid="{00000000-0002-0000-1000-000006000000}"/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17.140625" style="2" customWidth="1"/>
    <col min="2" max="2" width="35" style="2" customWidth="1"/>
    <col min="3" max="3" width="31.140625" style="24" customWidth="1"/>
    <col min="4" max="4" width="18.28515625" style="24" customWidth="1"/>
    <col min="5" max="5" width="25.7109375" style="24" customWidth="1"/>
    <col min="6" max="6" width="25.140625" style="2" customWidth="1"/>
    <col min="7" max="16384" width="11.42578125" style="2"/>
  </cols>
  <sheetData>
    <row r="1" spans="1:7" s="151" customFormat="1" ht="12.75">
      <c r="A1" s="485" t="s">
        <v>53</v>
      </c>
      <c r="B1" s="486"/>
      <c r="C1" s="486"/>
      <c r="D1" s="486"/>
      <c r="E1" s="486"/>
      <c r="F1" s="487"/>
      <c r="G1" s="473"/>
    </row>
    <row r="2" spans="1:7" s="198" customFormat="1" ht="12.75">
      <c r="A2" s="488" t="s">
        <v>39</v>
      </c>
      <c r="B2" s="489"/>
      <c r="C2" s="489"/>
      <c r="D2" s="489"/>
      <c r="E2" s="489"/>
      <c r="F2" s="490"/>
    </row>
    <row r="3" spans="1:7" s="198" customFormat="1" ht="12.75">
      <c r="A3" s="488" t="s">
        <v>975</v>
      </c>
      <c r="B3" s="489"/>
      <c r="C3" s="489"/>
      <c r="D3" s="489"/>
      <c r="E3" s="489"/>
      <c r="F3" s="490"/>
    </row>
    <row r="4" spans="1:7" s="198" customFormat="1" ht="12.75">
      <c r="A4" s="491" t="s">
        <v>55</v>
      </c>
      <c r="B4" s="492"/>
      <c r="C4" s="492"/>
      <c r="D4" s="492"/>
      <c r="E4" s="492"/>
      <c r="F4" s="493"/>
    </row>
    <row r="5" spans="1:7" s="198" customFormat="1" ht="12.75">
      <c r="C5" s="243"/>
      <c r="D5" s="243"/>
      <c r="E5" s="243"/>
    </row>
    <row r="6" spans="1:7" s="198" customFormat="1" ht="11.25" customHeight="1">
      <c r="A6" s="479"/>
      <c r="B6" s="479"/>
      <c r="C6" s="181"/>
      <c r="D6" s="181"/>
      <c r="E6" s="181"/>
      <c r="F6" s="242"/>
    </row>
    <row r="7" spans="1:7" s="220" customFormat="1" ht="12.75">
      <c r="A7" s="244"/>
      <c r="B7" s="244"/>
      <c r="C7" s="245"/>
      <c r="D7" s="181"/>
      <c r="E7" s="181"/>
    </row>
    <row r="8" spans="1:7" s="151" customFormat="1" ht="18" customHeight="1">
      <c r="A8" s="190" t="s">
        <v>60</v>
      </c>
      <c r="B8" s="191" t="s">
        <v>61</v>
      </c>
      <c r="C8" s="246" t="s">
        <v>741</v>
      </c>
      <c r="D8" s="246" t="s">
        <v>742</v>
      </c>
      <c r="E8" s="247" t="s">
        <v>965</v>
      </c>
      <c r="F8" s="247" t="s">
        <v>908</v>
      </c>
      <c r="G8" s="473"/>
    </row>
    <row r="9" spans="1:7" s="151" customFormat="1" ht="12.75">
      <c r="A9" s="222" t="s">
        <v>976</v>
      </c>
      <c r="B9" s="248"/>
      <c r="C9" s="178"/>
      <c r="D9" s="178"/>
      <c r="E9" s="178"/>
      <c r="F9" s="248"/>
      <c r="G9" s="222" t="s">
        <v>977</v>
      </c>
    </row>
    <row r="10" spans="1:7" s="151" customFormat="1" ht="25.5">
      <c r="A10" s="248" t="s">
        <v>978</v>
      </c>
      <c r="B10" s="248" t="s">
        <v>979</v>
      </c>
      <c r="C10" s="178">
        <v>233370167.44999999</v>
      </c>
      <c r="D10" s="178">
        <v>0</v>
      </c>
      <c r="E10" s="178">
        <f>+C10-D10</f>
        <v>233370167.44999999</v>
      </c>
      <c r="F10" s="248"/>
      <c r="G10" s="134"/>
    </row>
    <row r="11" spans="1:7" s="151" customFormat="1" ht="12.75">
      <c r="A11" s="248" t="s">
        <v>980</v>
      </c>
      <c r="B11" s="248" t="s">
        <v>981</v>
      </c>
      <c r="C11" s="178">
        <v>41137728.460000001</v>
      </c>
      <c r="D11" s="178">
        <v>274155776.11000001</v>
      </c>
      <c r="E11" s="178">
        <f>+C11-D11</f>
        <v>-233018047.65000001</v>
      </c>
      <c r="F11" s="248" t="s">
        <v>918</v>
      </c>
      <c r="G11" s="134"/>
    </row>
    <row r="12" spans="1:7" s="151" customFormat="1" ht="12.75">
      <c r="A12" s="248"/>
      <c r="B12" s="396" t="s">
        <v>69</v>
      </c>
      <c r="C12" s="397">
        <f>+C10+C11</f>
        <v>274507895.90999997</v>
      </c>
      <c r="D12" s="397">
        <f>+D10+D11</f>
        <v>274155776.11000001</v>
      </c>
      <c r="E12" s="397">
        <f>+E10+E11</f>
        <v>352119.79999998212</v>
      </c>
      <c r="F12" s="248"/>
      <c r="G12" s="134"/>
    </row>
    <row r="13" spans="1:7" s="151" customFormat="1" ht="12.75">
      <c r="A13" s="134"/>
      <c r="B13" s="134"/>
      <c r="C13" s="181"/>
      <c r="D13" s="181"/>
      <c r="E13" s="181"/>
      <c r="F13" s="134"/>
      <c r="G13" s="398">
        <f>C13-D13</f>
        <v>0</v>
      </c>
    </row>
    <row r="14" spans="1:7" s="151" customFormat="1" ht="12.75">
      <c r="A14" s="134"/>
      <c r="B14" s="134"/>
      <c r="C14" s="181"/>
      <c r="D14" s="181"/>
      <c r="E14" s="181"/>
      <c r="F14" s="134"/>
      <c r="G14" s="134"/>
    </row>
    <row r="15" spans="1:7" s="151" customFormat="1" ht="12.75">
      <c r="A15" s="134"/>
      <c r="B15" s="134"/>
      <c r="C15" s="181"/>
      <c r="D15" s="181"/>
      <c r="E15" s="181"/>
      <c r="F15" s="134"/>
      <c r="G15" s="134"/>
    </row>
    <row r="16" spans="1:7" s="151" customFormat="1" ht="12.75">
      <c r="A16" s="134"/>
      <c r="B16" s="134"/>
      <c r="C16" s="181"/>
      <c r="D16" s="181"/>
      <c r="E16" s="181"/>
      <c r="F16" s="134"/>
      <c r="G16" s="134"/>
    </row>
    <row r="17" spans="1:13" s="133" customFormat="1" ht="12.75">
      <c r="A17" s="134"/>
      <c r="B17" s="134"/>
      <c r="C17" s="181"/>
      <c r="D17" s="180"/>
      <c r="E17" s="181"/>
      <c r="F17" s="134"/>
      <c r="G17" s="134"/>
      <c r="J17" s="172"/>
      <c r="K17" s="172"/>
      <c r="L17" s="328"/>
      <c r="M17" s="329"/>
    </row>
    <row r="18" spans="1:13" s="133" customFormat="1" ht="12.75">
      <c r="A18" s="134"/>
      <c r="B18" s="134"/>
      <c r="C18" s="181"/>
      <c r="D18" s="180"/>
      <c r="E18" s="181"/>
      <c r="F18" s="134"/>
      <c r="G18" s="134"/>
      <c r="J18" s="172"/>
      <c r="M18" s="121"/>
    </row>
    <row r="19" spans="1:13" s="133" customFormat="1" ht="12.75">
      <c r="A19" s="134"/>
      <c r="B19" s="134"/>
      <c r="C19" s="181"/>
      <c r="D19" s="181"/>
      <c r="E19" s="181"/>
      <c r="F19" s="134"/>
      <c r="G19" s="134"/>
      <c r="J19" s="172"/>
      <c r="K19" s="172"/>
      <c r="L19" s="172"/>
      <c r="M19" s="172"/>
    </row>
    <row r="20" spans="1:13" s="133" customFormat="1" ht="12.75">
      <c r="A20" s="134"/>
      <c r="B20" s="134"/>
      <c r="C20" s="181"/>
      <c r="D20" s="181"/>
      <c r="E20" s="181"/>
      <c r="F20" s="134"/>
      <c r="G20" s="134"/>
      <c r="H20" s="172"/>
      <c r="I20" s="172"/>
      <c r="J20" s="172"/>
      <c r="K20" s="172"/>
      <c r="L20" s="470"/>
      <c r="M20" s="469"/>
    </row>
    <row r="21" spans="1:13" s="133" customFormat="1" ht="12.75">
      <c r="A21" s="134"/>
      <c r="B21" s="134"/>
      <c r="C21" s="181"/>
      <c r="D21" s="181"/>
      <c r="E21" s="181"/>
      <c r="F21" s="134"/>
      <c r="G21" s="134"/>
      <c r="H21" s="329"/>
      <c r="I21" s="329"/>
      <c r="J21" s="329"/>
      <c r="K21" s="329"/>
      <c r="L21" s="329"/>
      <c r="M21" s="329"/>
    </row>
    <row r="22" spans="1:13" s="151" customFormat="1" ht="12.75">
      <c r="A22" s="134"/>
      <c r="B22" s="134"/>
      <c r="C22" s="181"/>
      <c r="D22" s="181"/>
      <c r="E22" s="181"/>
      <c r="F22" s="134"/>
      <c r="G22" s="134"/>
      <c r="H22" s="473"/>
      <c r="I22" s="473"/>
      <c r="J22" s="473"/>
      <c r="K22" s="473"/>
      <c r="L22" s="473"/>
      <c r="M22" s="473"/>
    </row>
    <row r="23" spans="1:13" s="151" customFormat="1" ht="12.75">
      <c r="A23" s="134"/>
      <c r="B23" s="134"/>
      <c r="C23" s="181"/>
      <c r="D23" s="181"/>
      <c r="E23" s="181"/>
      <c r="F23" s="134"/>
      <c r="G23" s="134"/>
      <c r="H23" s="473"/>
      <c r="I23" s="473"/>
      <c r="J23" s="473"/>
      <c r="K23" s="473"/>
      <c r="L23" s="473"/>
      <c r="M23" s="473"/>
    </row>
    <row r="24" spans="1:13" s="151" customFormat="1" ht="12.75">
      <c r="A24" s="134"/>
      <c r="B24" s="134"/>
      <c r="C24" s="181"/>
      <c r="D24" s="181"/>
      <c r="E24" s="181"/>
      <c r="F24" s="134"/>
      <c r="G24" s="134"/>
      <c r="H24" s="473"/>
      <c r="I24" s="473"/>
      <c r="J24" s="473"/>
      <c r="K24" s="473"/>
      <c r="L24" s="473"/>
      <c r="M24" s="473"/>
    </row>
    <row r="25" spans="1:13" s="151" customFormat="1" ht="12.75">
      <c r="A25" s="182"/>
      <c r="B25" s="182"/>
      <c r="C25" s="172"/>
      <c r="D25" s="172"/>
      <c r="E25" s="172"/>
      <c r="F25" s="182"/>
      <c r="G25" s="473"/>
      <c r="H25" s="473"/>
      <c r="I25" s="473"/>
      <c r="J25" s="473"/>
      <c r="K25" s="473"/>
      <c r="L25" s="473"/>
      <c r="M25" s="473"/>
    </row>
    <row r="26" spans="1:13" s="151" customFormat="1" ht="12.75">
      <c r="A26" s="182"/>
      <c r="B26" s="182"/>
      <c r="C26" s="172"/>
      <c r="D26" s="172"/>
      <c r="E26" s="172"/>
      <c r="F26" s="182"/>
      <c r="G26" s="473"/>
      <c r="H26" s="473"/>
      <c r="I26" s="473"/>
      <c r="J26" s="473"/>
      <c r="K26" s="473"/>
      <c r="L26" s="473"/>
      <c r="M26" s="473"/>
    </row>
    <row r="27" spans="1:13" s="151" customFormat="1" ht="12.75">
      <c r="A27" s="182"/>
      <c r="B27" s="182"/>
      <c r="C27" s="172"/>
      <c r="D27" s="172"/>
      <c r="E27" s="172"/>
      <c r="F27" s="182"/>
      <c r="G27" s="473"/>
      <c r="H27" s="473"/>
      <c r="I27" s="473"/>
      <c r="J27" s="473"/>
      <c r="K27" s="473"/>
      <c r="L27" s="473"/>
      <c r="M27" s="473"/>
    </row>
    <row r="28" spans="1:13" s="151" customFormat="1" ht="12.75">
      <c r="A28" s="182"/>
      <c r="B28" s="182"/>
      <c r="C28" s="172"/>
      <c r="D28" s="172"/>
      <c r="E28" s="172"/>
      <c r="F28" s="182"/>
      <c r="G28" s="473"/>
      <c r="H28" s="473"/>
      <c r="I28" s="473"/>
      <c r="J28" s="473"/>
      <c r="K28" s="473"/>
      <c r="L28" s="473"/>
      <c r="M28" s="473"/>
    </row>
    <row r="29" spans="1:13" s="151" customFormat="1" ht="12.75">
      <c r="A29" s="182"/>
      <c r="B29" s="182"/>
      <c r="C29" s="172"/>
      <c r="D29" s="172"/>
      <c r="E29" s="172"/>
      <c r="F29" s="182"/>
      <c r="G29" s="473"/>
      <c r="H29" s="473"/>
      <c r="I29" s="473"/>
      <c r="J29" s="473"/>
      <c r="K29" s="473"/>
      <c r="L29" s="473"/>
      <c r="M29" s="473"/>
    </row>
    <row r="30" spans="1:13" s="151" customFormat="1" ht="12.75">
      <c r="A30" s="182"/>
      <c r="B30" s="222"/>
      <c r="C30" s="124"/>
      <c r="D30" s="124"/>
      <c r="E30" s="124"/>
      <c r="F30" s="182"/>
      <c r="G30" s="473"/>
      <c r="H30" s="473"/>
      <c r="I30" s="473"/>
      <c r="J30" s="473"/>
      <c r="K30" s="473"/>
      <c r="L30" s="473"/>
      <c r="M30" s="473"/>
    </row>
    <row r="31" spans="1:13" s="151" customFormat="1" ht="12.75">
      <c r="A31" s="182"/>
      <c r="B31" s="182"/>
      <c r="C31" s="171"/>
      <c r="D31" s="171"/>
      <c r="E31" s="171"/>
      <c r="F31" s="182"/>
      <c r="G31" s="473"/>
      <c r="H31" s="473"/>
      <c r="I31" s="473"/>
      <c r="J31" s="473"/>
      <c r="K31" s="473"/>
      <c r="L31" s="473"/>
      <c r="M31" s="473"/>
    </row>
    <row r="32" spans="1:13" s="151" customFormat="1" ht="12.75">
      <c r="A32" s="182"/>
      <c r="B32" s="182"/>
      <c r="C32" s="171"/>
      <c r="D32" s="171"/>
      <c r="E32" s="171"/>
      <c r="F32" s="182"/>
      <c r="G32" s="473"/>
      <c r="H32" s="473"/>
      <c r="I32" s="473"/>
      <c r="J32" s="473"/>
      <c r="K32" s="473"/>
      <c r="L32" s="473"/>
      <c r="M32" s="473"/>
    </row>
    <row r="33" spans="1:6" s="151" customFormat="1" ht="12.75">
      <c r="A33" s="182"/>
      <c r="B33" s="182"/>
      <c r="C33" s="171"/>
      <c r="D33" s="171"/>
      <c r="E33" s="171"/>
      <c r="F33" s="182"/>
    </row>
    <row r="34" spans="1:6" s="151" customFormat="1" ht="12.75">
      <c r="A34" s="182"/>
      <c r="B34" s="182"/>
      <c r="C34" s="171"/>
      <c r="D34" s="171"/>
      <c r="E34" s="171"/>
      <c r="F34" s="182"/>
    </row>
    <row r="35" spans="1:6" s="151" customFormat="1" ht="12.75">
      <c r="A35" s="182"/>
      <c r="B35" s="182"/>
      <c r="C35" s="171"/>
      <c r="D35" s="171"/>
      <c r="E35" s="171"/>
      <c r="F35" s="182"/>
    </row>
    <row r="36" spans="1:6" s="151" customFormat="1" ht="12.75">
      <c r="A36" s="182"/>
      <c r="B36" s="182"/>
      <c r="C36" s="171"/>
      <c r="D36" s="171"/>
      <c r="E36" s="171"/>
      <c r="F36" s="182"/>
    </row>
    <row r="37" spans="1:6" s="151" customFormat="1" ht="24" customHeight="1">
      <c r="A37" s="510" t="s">
        <v>74</v>
      </c>
      <c r="B37" s="510"/>
      <c r="C37" s="470" t="s">
        <v>75</v>
      </c>
      <c r="D37" s="510" t="s">
        <v>76</v>
      </c>
      <c r="E37" s="510"/>
      <c r="F37" s="471" t="s">
        <v>77</v>
      </c>
    </row>
    <row r="38" spans="1:6" s="151" customFormat="1" ht="12.75">
      <c r="A38" s="497" t="s">
        <v>78</v>
      </c>
      <c r="B38" s="497"/>
      <c r="C38" s="464" t="s">
        <v>79</v>
      </c>
      <c r="D38" s="497" t="s">
        <v>80</v>
      </c>
      <c r="E38" s="497"/>
      <c r="F38" s="472" t="s">
        <v>81</v>
      </c>
    </row>
    <row r="39" spans="1:6" s="151" customFormat="1" ht="12.75">
      <c r="A39" s="182"/>
      <c r="B39" s="182"/>
      <c r="C39" s="172"/>
      <c r="D39" s="171"/>
      <c r="E39" s="171"/>
      <c r="F39" s="182"/>
    </row>
    <row r="40" spans="1:6" s="110" customFormat="1" ht="12.75">
      <c r="A40" s="131"/>
      <c r="B40" s="131"/>
      <c r="C40" s="111"/>
      <c r="D40" s="111"/>
      <c r="E40" s="111"/>
      <c r="F40" s="131"/>
    </row>
    <row r="41" spans="1:6" s="110" customFormat="1" ht="12.75">
      <c r="A41" s="131"/>
      <c r="B41" s="131"/>
      <c r="C41" s="111"/>
      <c r="D41" s="111"/>
      <c r="E41" s="111"/>
      <c r="F41" s="131"/>
    </row>
    <row r="42" spans="1:6" s="110" customFormat="1" ht="12.75">
      <c r="A42" s="131"/>
      <c r="B42" s="131"/>
      <c r="C42" s="111"/>
      <c r="D42" s="111"/>
      <c r="E42" s="111"/>
      <c r="F42" s="131"/>
    </row>
    <row r="43" spans="1:6" s="110" customFormat="1" ht="12.75">
      <c r="A43" s="131"/>
      <c r="B43" s="131"/>
      <c r="C43" s="111"/>
      <c r="D43" s="111"/>
      <c r="E43" s="111"/>
      <c r="F43" s="131"/>
    </row>
    <row r="44" spans="1:6" s="110" customFormat="1" ht="12.75">
      <c r="A44" s="131"/>
      <c r="B44" s="131"/>
      <c r="C44" s="111"/>
      <c r="D44" s="111"/>
      <c r="E44" s="111"/>
      <c r="F44" s="131"/>
    </row>
    <row r="45" spans="1:6" s="110" customFormat="1" ht="12.75">
      <c r="A45" s="131"/>
      <c r="B45" s="131"/>
      <c r="C45" s="111"/>
      <c r="D45" s="111"/>
      <c r="E45" s="111"/>
      <c r="F45" s="131"/>
    </row>
    <row r="46" spans="1:6" s="110" customFormat="1" ht="12.75">
      <c r="A46" s="131"/>
      <c r="B46" s="131"/>
      <c r="C46" s="111"/>
      <c r="D46" s="111"/>
      <c r="E46" s="111"/>
      <c r="F46" s="131"/>
    </row>
    <row r="47" spans="1:6" s="110" customFormat="1" ht="12.75">
      <c r="A47" s="131"/>
      <c r="B47" s="131"/>
      <c r="C47" s="111"/>
      <c r="D47" s="111"/>
      <c r="E47" s="111"/>
      <c r="F47" s="131"/>
    </row>
    <row r="48" spans="1:6" s="110" customFormat="1" ht="12.75">
      <c r="A48" s="131"/>
      <c r="B48" s="131"/>
      <c r="C48" s="111"/>
      <c r="D48" s="111"/>
      <c r="E48" s="111"/>
      <c r="F48" s="131"/>
    </row>
    <row r="49" spans="1:6" s="110" customFormat="1" ht="12.75">
      <c r="A49" s="131"/>
      <c r="B49" s="131"/>
      <c r="C49" s="111"/>
      <c r="D49" s="111"/>
      <c r="E49" s="111"/>
      <c r="F49" s="131"/>
    </row>
    <row r="50" spans="1:6">
      <c r="A50" s="74"/>
      <c r="B50" s="74"/>
      <c r="C50" s="57"/>
      <c r="D50" s="57"/>
      <c r="E50" s="57"/>
      <c r="F50" s="74"/>
    </row>
    <row r="51" spans="1:6">
      <c r="A51" s="74"/>
      <c r="B51" s="74"/>
      <c r="C51" s="57"/>
      <c r="D51" s="57"/>
      <c r="E51" s="57"/>
      <c r="F51" s="74"/>
    </row>
    <row r="52" spans="1:6">
      <c r="A52" s="74"/>
      <c r="B52" s="74"/>
      <c r="C52" s="57"/>
      <c r="D52" s="57"/>
      <c r="E52" s="57"/>
      <c r="F52" s="74"/>
    </row>
    <row r="53" spans="1:6">
      <c r="A53" s="74"/>
      <c r="B53" s="74"/>
      <c r="C53" s="57"/>
      <c r="D53" s="57"/>
      <c r="E53" s="57"/>
      <c r="F53" s="74"/>
    </row>
    <row r="54" spans="1:6">
      <c r="A54" s="74"/>
      <c r="B54" s="74"/>
      <c r="C54" s="57"/>
      <c r="D54" s="57"/>
      <c r="E54" s="57"/>
      <c r="F54" s="74"/>
    </row>
    <row r="55" spans="1:6">
      <c r="A55" s="74"/>
      <c r="B55" s="74"/>
      <c r="C55" s="57"/>
      <c r="D55" s="57"/>
      <c r="E55" s="57"/>
      <c r="F55" s="74"/>
    </row>
    <row r="56" spans="1:6">
      <c r="A56" s="74"/>
      <c r="B56" s="74"/>
      <c r="C56" s="57"/>
      <c r="D56" s="57"/>
      <c r="E56" s="57"/>
      <c r="F56" s="74"/>
    </row>
    <row r="57" spans="1:6">
      <c r="A57" s="74"/>
      <c r="B57" s="74"/>
      <c r="C57" s="57"/>
      <c r="D57" s="57"/>
      <c r="E57" s="57"/>
      <c r="F57" s="74"/>
    </row>
    <row r="58" spans="1:6">
      <c r="A58" s="74"/>
      <c r="B58" s="74"/>
      <c r="C58" s="57"/>
      <c r="D58" s="57"/>
      <c r="E58" s="57"/>
      <c r="F58" s="74"/>
    </row>
    <row r="59" spans="1:6">
      <c r="A59" s="74"/>
      <c r="B59" s="74"/>
      <c r="C59" s="57"/>
      <c r="D59" s="57"/>
      <c r="E59" s="57"/>
      <c r="F59" s="74"/>
    </row>
    <row r="60" spans="1:6">
      <c r="A60" s="74"/>
      <c r="B60" s="74"/>
      <c r="C60" s="57"/>
      <c r="D60" s="57"/>
      <c r="E60" s="57"/>
      <c r="F60" s="74"/>
    </row>
    <row r="61" spans="1:6">
      <c r="A61" s="74"/>
      <c r="B61" s="74"/>
      <c r="C61" s="57"/>
      <c r="D61" s="57"/>
      <c r="E61" s="57"/>
      <c r="F61" s="74"/>
    </row>
    <row r="62" spans="1:6">
      <c r="A62" s="74"/>
      <c r="B62" s="74"/>
      <c r="C62" s="57"/>
      <c r="D62" s="57"/>
      <c r="E62" s="57"/>
      <c r="F62" s="74"/>
    </row>
    <row r="63" spans="1:6">
      <c r="A63" s="74"/>
      <c r="B63" s="74"/>
      <c r="C63" s="57"/>
      <c r="D63" s="57"/>
      <c r="E63" s="57"/>
      <c r="F63" s="74"/>
    </row>
    <row r="64" spans="1:6">
      <c r="A64" s="74"/>
      <c r="B64" s="74"/>
      <c r="C64" s="57"/>
      <c r="D64" s="57"/>
      <c r="E64" s="57"/>
      <c r="F64" s="74"/>
    </row>
    <row r="65" spans="1:6">
      <c r="A65" s="74"/>
      <c r="B65" s="74"/>
      <c r="C65" s="57"/>
      <c r="D65" s="57"/>
      <c r="E65" s="57"/>
      <c r="F65" s="74"/>
    </row>
    <row r="66" spans="1:6">
      <c r="A66" s="74"/>
      <c r="B66" s="74"/>
      <c r="C66" s="57"/>
      <c r="D66" s="57"/>
      <c r="E66" s="57"/>
      <c r="F66" s="74"/>
    </row>
    <row r="67" spans="1:6">
      <c r="A67" s="74"/>
      <c r="B67" s="74"/>
      <c r="C67" s="57"/>
      <c r="D67" s="57"/>
      <c r="E67" s="57"/>
      <c r="F67" s="74"/>
    </row>
    <row r="68" spans="1:6">
      <c r="A68" s="74"/>
      <c r="B68" s="74"/>
      <c r="C68" s="57"/>
      <c r="D68" s="57"/>
      <c r="E68" s="57"/>
      <c r="F68" s="74"/>
    </row>
    <row r="69" spans="1:6">
      <c r="A69" s="74"/>
      <c r="B69" s="74"/>
      <c r="C69" s="57"/>
      <c r="D69" s="57"/>
      <c r="E69" s="57"/>
      <c r="F69" s="74"/>
    </row>
    <row r="70" spans="1:6">
      <c r="A70" s="74"/>
      <c r="B70" s="74"/>
      <c r="C70" s="57"/>
      <c r="D70" s="57"/>
      <c r="E70" s="57"/>
      <c r="F70" s="74"/>
    </row>
    <row r="71" spans="1:6">
      <c r="A71" s="74"/>
      <c r="B71" s="74"/>
      <c r="C71" s="57"/>
      <c r="D71" s="57"/>
      <c r="E71" s="57"/>
      <c r="F71" s="74"/>
    </row>
    <row r="72" spans="1:6">
      <c r="A72" s="74"/>
      <c r="B72" s="74"/>
      <c r="C72" s="57"/>
      <c r="D72" s="57"/>
      <c r="E72" s="57"/>
      <c r="F72" s="74"/>
    </row>
    <row r="73" spans="1:6">
      <c r="A73" s="74"/>
      <c r="B73" s="74"/>
      <c r="C73" s="57"/>
      <c r="D73" s="57"/>
      <c r="E73" s="57"/>
      <c r="F73" s="74"/>
    </row>
    <row r="74" spans="1:6">
      <c r="A74" s="74"/>
      <c r="B74" s="74"/>
      <c r="C74" s="57"/>
      <c r="D74" s="57"/>
      <c r="E74" s="57"/>
      <c r="F74" s="74"/>
    </row>
    <row r="75" spans="1:6">
      <c r="A75" s="74"/>
      <c r="B75" s="74"/>
      <c r="C75" s="57"/>
      <c r="D75" s="57"/>
      <c r="E75" s="57"/>
      <c r="F75" s="74"/>
    </row>
    <row r="76" spans="1:6">
      <c r="A76" s="74"/>
      <c r="B76" s="74"/>
      <c r="C76" s="57"/>
      <c r="D76" s="57"/>
      <c r="E76" s="57"/>
      <c r="F76" s="74"/>
    </row>
    <row r="77" spans="1:6">
      <c r="A77" s="74"/>
      <c r="B77" s="74"/>
      <c r="C77" s="57"/>
      <c r="D77" s="57"/>
      <c r="E77" s="57"/>
      <c r="F77" s="74"/>
    </row>
    <row r="78" spans="1:6">
      <c r="A78" s="74"/>
      <c r="B78" s="74"/>
      <c r="C78" s="57"/>
      <c r="D78" s="57"/>
      <c r="E78" s="57"/>
      <c r="F78" s="74"/>
    </row>
    <row r="79" spans="1:6">
      <c r="A79" s="74"/>
      <c r="B79" s="74"/>
      <c r="C79" s="57"/>
      <c r="D79" s="57"/>
      <c r="E79" s="57"/>
      <c r="F79" s="74"/>
    </row>
    <row r="80" spans="1:6">
      <c r="A80" s="74"/>
      <c r="B80" s="74"/>
      <c r="C80" s="57"/>
      <c r="D80" s="57"/>
      <c r="E80" s="57"/>
      <c r="F80" s="74"/>
    </row>
    <row r="81" spans="1:6">
      <c r="A81" s="74"/>
      <c r="B81" s="74"/>
      <c r="C81" s="57"/>
      <c r="D81" s="57"/>
      <c r="E81" s="57"/>
      <c r="F81" s="74"/>
    </row>
    <row r="82" spans="1:6">
      <c r="A82" s="74"/>
      <c r="B82" s="74"/>
      <c r="C82" s="57"/>
      <c r="D82" s="57"/>
      <c r="E82" s="57"/>
      <c r="F82" s="74"/>
    </row>
    <row r="83" spans="1:6">
      <c r="A83" s="74"/>
      <c r="B83" s="74"/>
      <c r="C83" s="57"/>
      <c r="D83" s="57"/>
      <c r="E83" s="57"/>
      <c r="F83" s="74"/>
    </row>
    <row r="84" spans="1:6">
      <c r="A84" s="74"/>
      <c r="B84" s="74"/>
      <c r="C84" s="57"/>
      <c r="D84" s="57"/>
      <c r="E84" s="57"/>
      <c r="F84" s="74"/>
    </row>
    <row r="85" spans="1:6">
      <c r="A85" s="74"/>
      <c r="B85" s="74"/>
      <c r="C85" s="57"/>
      <c r="D85" s="57"/>
      <c r="E85" s="57"/>
      <c r="F85" s="74"/>
    </row>
    <row r="86" spans="1:6">
      <c r="A86" s="74"/>
      <c r="B86" s="74"/>
      <c r="C86" s="57"/>
      <c r="D86" s="57"/>
      <c r="E86" s="57"/>
      <c r="F86" s="74"/>
    </row>
    <row r="87" spans="1:6">
      <c r="A87" s="74"/>
      <c r="B87" s="74"/>
      <c r="C87" s="57"/>
      <c r="D87" s="57"/>
      <c r="E87" s="57"/>
      <c r="F87" s="74"/>
    </row>
    <row r="88" spans="1:6">
      <c r="A88" s="74"/>
      <c r="B88" s="74"/>
      <c r="C88" s="57"/>
      <c r="D88" s="57"/>
      <c r="E88" s="57"/>
      <c r="F88" s="74"/>
    </row>
    <row r="89" spans="1:6">
      <c r="A89" s="74"/>
      <c r="B89" s="74"/>
      <c r="C89" s="57"/>
      <c r="D89" s="57"/>
      <c r="E89" s="57"/>
      <c r="F89" s="74"/>
    </row>
    <row r="90" spans="1:6">
      <c r="A90" s="74"/>
      <c r="B90" s="74"/>
      <c r="C90" s="57"/>
      <c r="D90" s="57"/>
      <c r="E90" s="57"/>
      <c r="F90" s="74"/>
    </row>
    <row r="91" spans="1:6">
      <c r="A91" s="74"/>
      <c r="B91" s="74"/>
      <c r="C91" s="57"/>
      <c r="D91" s="57"/>
      <c r="E91" s="57"/>
      <c r="F91" s="74"/>
    </row>
    <row r="92" spans="1:6">
      <c r="A92" s="74"/>
      <c r="B92" s="74"/>
      <c r="C92" s="57"/>
      <c r="D92" s="57"/>
      <c r="E92" s="57"/>
      <c r="F92" s="74"/>
    </row>
    <row r="93" spans="1:6">
      <c r="A93" s="74"/>
      <c r="B93" s="74"/>
      <c r="C93" s="57"/>
      <c r="D93" s="57"/>
      <c r="E93" s="57"/>
      <c r="F93" s="74"/>
    </row>
    <row r="94" spans="1:6">
      <c r="A94" s="74"/>
      <c r="B94" s="74"/>
      <c r="C94" s="57"/>
      <c r="D94" s="57"/>
      <c r="E94" s="57"/>
      <c r="F94" s="74"/>
    </row>
    <row r="95" spans="1:6">
      <c r="A95" s="74"/>
      <c r="B95" s="74"/>
      <c r="C95" s="57"/>
      <c r="D95" s="57"/>
      <c r="E95" s="57"/>
      <c r="F95" s="74"/>
    </row>
    <row r="96" spans="1:6">
      <c r="A96" s="74"/>
      <c r="B96" s="74"/>
      <c r="C96" s="57"/>
      <c r="D96" s="57"/>
      <c r="E96" s="57"/>
      <c r="F96" s="74"/>
    </row>
    <row r="97" spans="1:6">
      <c r="A97" s="74"/>
      <c r="B97" s="74"/>
      <c r="C97" s="57"/>
      <c r="D97" s="57"/>
      <c r="E97" s="57"/>
      <c r="F97" s="74"/>
    </row>
    <row r="98" spans="1:6">
      <c r="A98" s="74"/>
      <c r="B98" s="74"/>
      <c r="C98" s="57"/>
      <c r="D98" s="57"/>
      <c r="E98" s="57"/>
      <c r="F98" s="74"/>
    </row>
    <row r="99" spans="1:6">
      <c r="A99" s="74"/>
      <c r="B99" s="74"/>
      <c r="C99" s="57"/>
      <c r="D99" s="57"/>
      <c r="E99" s="57"/>
      <c r="F99" s="74"/>
    </row>
    <row r="100" spans="1:6" s="151" customFormat="1" ht="12.75">
      <c r="A100" s="182"/>
      <c r="B100" s="182"/>
      <c r="C100" s="171"/>
      <c r="D100" s="171"/>
      <c r="E100" s="171"/>
      <c r="F100" s="182"/>
    </row>
    <row r="101" spans="1:6">
      <c r="A101" s="74"/>
      <c r="B101" s="74"/>
      <c r="C101" s="57"/>
      <c r="D101" s="57"/>
      <c r="E101" s="57"/>
      <c r="F101" s="74"/>
    </row>
    <row r="102" spans="1:6">
      <c r="A102" s="74"/>
      <c r="B102" s="74"/>
      <c r="C102" s="57"/>
      <c r="D102" s="57"/>
      <c r="E102" s="57"/>
      <c r="F102" s="74"/>
    </row>
    <row r="103" spans="1:6">
      <c r="A103" s="74"/>
      <c r="B103" s="74"/>
      <c r="C103" s="57"/>
      <c r="D103" s="57"/>
      <c r="E103" s="57"/>
      <c r="F103" s="74"/>
    </row>
    <row r="104" spans="1:6">
      <c r="A104" s="74"/>
      <c r="B104" s="74"/>
      <c r="C104" s="57"/>
      <c r="D104" s="57"/>
      <c r="E104" s="57"/>
      <c r="F104" s="74"/>
    </row>
    <row r="105" spans="1:6">
      <c r="A105" s="74"/>
      <c r="B105" s="74"/>
      <c r="C105" s="57"/>
      <c r="D105" s="57"/>
      <c r="E105" s="57"/>
      <c r="F105" s="74"/>
    </row>
    <row r="106" spans="1:6">
      <c r="A106" s="74"/>
      <c r="B106" s="74"/>
      <c r="C106" s="57"/>
      <c r="D106" s="57"/>
      <c r="E106" s="57"/>
      <c r="F106" s="74"/>
    </row>
    <row r="107" spans="1:6">
      <c r="A107" s="74"/>
      <c r="B107" s="74"/>
      <c r="C107" s="57"/>
      <c r="D107" s="57"/>
      <c r="E107" s="57"/>
      <c r="F107" s="74"/>
    </row>
    <row r="108" spans="1:6">
      <c r="A108" s="74"/>
      <c r="B108" s="74"/>
      <c r="C108" s="57"/>
      <c r="D108" s="57"/>
      <c r="E108" s="57"/>
      <c r="F108" s="74"/>
    </row>
    <row r="109" spans="1:6">
      <c r="A109" s="74"/>
      <c r="B109" s="74"/>
      <c r="C109" s="57"/>
      <c r="D109" s="57"/>
      <c r="E109" s="57"/>
      <c r="F109" s="74"/>
    </row>
    <row r="110" spans="1:6">
      <c r="A110" s="74"/>
      <c r="B110" s="74"/>
      <c r="C110" s="57"/>
      <c r="D110" s="57"/>
      <c r="E110" s="57"/>
      <c r="F110" s="74"/>
    </row>
    <row r="111" spans="1:6">
      <c r="A111" s="74"/>
      <c r="B111" s="74"/>
      <c r="C111" s="57"/>
      <c r="D111" s="57"/>
      <c r="E111" s="57"/>
      <c r="F111" s="74"/>
    </row>
    <row r="112" spans="1:6">
      <c r="A112" s="74"/>
      <c r="B112" s="74"/>
      <c r="C112" s="57"/>
      <c r="D112" s="57"/>
      <c r="E112" s="57"/>
      <c r="F112" s="74"/>
    </row>
    <row r="113" spans="1:6">
      <c r="A113" s="74"/>
      <c r="B113" s="74"/>
      <c r="C113" s="57"/>
      <c r="D113" s="57"/>
      <c r="E113" s="57"/>
      <c r="F113" s="74"/>
    </row>
    <row r="114" spans="1:6">
      <c r="A114" s="74"/>
      <c r="B114" s="74"/>
      <c r="C114" s="57"/>
      <c r="D114" s="57"/>
      <c r="E114" s="57"/>
      <c r="F114" s="74"/>
    </row>
    <row r="115" spans="1:6">
      <c r="A115" s="74"/>
      <c r="B115" s="74"/>
      <c r="C115" s="57"/>
      <c r="D115" s="57"/>
      <c r="E115" s="57"/>
      <c r="F115" s="74"/>
    </row>
    <row r="116" spans="1:6">
      <c r="A116" s="74"/>
      <c r="B116" s="74"/>
      <c r="C116" s="57"/>
      <c r="D116" s="57"/>
      <c r="E116" s="57"/>
      <c r="F116" s="74"/>
    </row>
    <row r="117" spans="1:6">
      <c r="A117" s="74"/>
      <c r="B117" s="74"/>
      <c r="C117" s="57"/>
      <c r="D117" s="57"/>
      <c r="E117" s="57"/>
      <c r="F117" s="74"/>
    </row>
    <row r="118" spans="1:6">
      <c r="A118" s="74"/>
      <c r="B118" s="74"/>
      <c r="C118" s="57"/>
      <c r="D118" s="57"/>
      <c r="E118" s="57"/>
      <c r="F118" s="74"/>
    </row>
    <row r="119" spans="1:6">
      <c r="A119" s="74"/>
      <c r="B119" s="74"/>
      <c r="C119" s="57"/>
      <c r="D119" s="57"/>
      <c r="E119" s="57"/>
      <c r="F119" s="74"/>
    </row>
    <row r="120" spans="1:6">
      <c r="A120" s="74"/>
      <c r="B120" s="74"/>
      <c r="C120" s="57"/>
      <c r="D120" s="57"/>
      <c r="E120" s="57"/>
      <c r="F120" s="74"/>
    </row>
    <row r="121" spans="1:6">
      <c r="A121" s="74"/>
      <c r="B121" s="74"/>
      <c r="C121" s="57"/>
      <c r="D121" s="57"/>
      <c r="E121" s="57"/>
      <c r="F121" s="74"/>
    </row>
    <row r="122" spans="1:6">
      <c r="A122" s="74"/>
      <c r="B122" s="74"/>
      <c r="C122" s="57"/>
      <c r="D122" s="57"/>
      <c r="E122" s="57"/>
      <c r="F122" s="74"/>
    </row>
    <row r="123" spans="1:6">
      <c r="A123" s="74"/>
      <c r="B123" s="74"/>
      <c r="C123" s="57"/>
      <c r="D123" s="57"/>
      <c r="E123" s="57"/>
      <c r="F123" s="74"/>
    </row>
    <row r="124" spans="1:6">
      <c r="A124" s="74"/>
      <c r="B124" s="74"/>
      <c r="C124" s="57"/>
      <c r="D124" s="57"/>
      <c r="E124" s="57"/>
      <c r="F124" s="74"/>
    </row>
    <row r="125" spans="1:6">
      <c r="A125" s="74"/>
      <c r="B125" s="74"/>
      <c r="C125" s="57"/>
      <c r="D125" s="57"/>
      <c r="E125" s="57"/>
      <c r="F125" s="74"/>
    </row>
    <row r="126" spans="1:6">
      <c r="A126" s="74"/>
      <c r="B126" s="74"/>
      <c r="C126" s="57"/>
      <c r="D126" s="57"/>
      <c r="E126" s="57"/>
      <c r="F126" s="74"/>
    </row>
    <row r="127" spans="1:6">
      <c r="A127" s="74"/>
      <c r="B127" s="74"/>
      <c r="C127" s="57"/>
      <c r="D127" s="57"/>
      <c r="E127" s="57"/>
      <c r="F127" s="74"/>
    </row>
    <row r="128" spans="1:6">
      <c r="A128" s="74"/>
      <c r="B128" s="74"/>
      <c r="C128" s="57"/>
      <c r="D128" s="57"/>
      <c r="E128" s="57"/>
      <c r="F128" s="74"/>
    </row>
    <row r="129" spans="1:6">
      <c r="A129" s="74"/>
      <c r="B129" s="74"/>
      <c r="C129" s="57"/>
      <c r="D129" s="57"/>
      <c r="E129" s="57"/>
      <c r="F129" s="74"/>
    </row>
    <row r="130" spans="1:6">
      <c r="A130" s="74"/>
      <c r="B130" s="74"/>
      <c r="C130" s="57"/>
      <c r="D130" s="57"/>
      <c r="E130" s="57"/>
      <c r="F130" s="74"/>
    </row>
    <row r="131" spans="1:6">
      <c r="A131" s="74"/>
      <c r="B131" s="74"/>
      <c r="C131" s="57"/>
      <c r="D131" s="57"/>
      <c r="E131" s="57"/>
      <c r="F131" s="74"/>
    </row>
    <row r="132" spans="1:6">
      <c r="A132" s="74"/>
      <c r="B132" s="74"/>
      <c r="C132" s="57"/>
      <c r="D132" s="57"/>
      <c r="E132" s="57"/>
      <c r="F132" s="74"/>
    </row>
    <row r="133" spans="1:6">
      <c r="A133" s="74"/>
      <c r="B133" s="74"/>
      <c r="C133" s="57"/>
      <c r="D133" s="57"/>
      <c r="E133" s="57"/>
      <c r="F133" s="74"/>
    </row>
    <row r="134" spans="1:6">
      <c r="A134" s="74"/>
      <c r="B134" s="74"/>
      <c r="C134" s="57"/>
      <c r="D134" s="57"/>
      <c r="E134" s="57"/>
      <c r="F134" s="74"/>
    </row>
    <row r="135" spans="1:6">
      <c r="A135" s="74"/>
      <c r="B135" s="74"/>
      <c r="C135" s="57"/>
      <c r="D135" s="57"/>
      <c r="E135" s="57"/>
      <c r="F135" s="74"/>
    </row>
    <row r="136" spans="1:6">
      <c r="A136" s="74"/>
      <c r="B136" s="74"/>
      <c r="C136" s="57"/>
      <c r="D136" s="57"/>
      <c r="E136" s="57"/>
      <c r="F136" s="74"/>
    </row>
    <row r="137" spans="1:6">
      <c r="A137" s="74"/>
      <c r="B137" s="74"/>
      <c r="C137" s="57"/>
      <c r="D137" s="57"/>
      <c r="E137" s="57"/>
      <c r="F137" s="74"/>
    </row>
    <row r="138" spans="1:6">
      <c r="A138" s="74"/>
      <c r="B138" s="74"/>
      <c r="C138" s="57"/>
      <c r="D138" s="57"/>
      <c r="E138" s="57"/>
      <c r="F138" s="74"/>
    </row>
    <row r="139" spans="1:6">
      <c r="A139" s="74"/>
      <c r="B139" s="74"/>
      <c r="C139" s="57"/>
      <c r="D139" s="57"/>
      <c r="E139" s="57"/>
      <c r="F139" s="74"/>
    </row>
    <row r="140" spans="1:6">
      <c r="A140" s="74"/>
      <c r="B140" s="74"/>
      <c r="C140" s="57"/>
      <c r="D140" s="57"/>
      <c r="E140" s="57"/>
      <c r="F140" s="74"/>
    </row>
    <row r="141" spans="1:6">
      <c r="A141" s="74"/>
      <c r="B141" s="74"/>
      <c r="C141" s="57"/>
      <c r="D141" s="57"/>
      <c r="E141" s="57"/>
      <c r="F141" s="74"/>
    </row>
    <row r="142" spans="1:6">
      <c r="A142" s="74"/>
      <c r="B142" s="74"/>
      <c r="C142" s="57"/>
      <c r="D142" s="57"/>
      <c r="E142" s="57"/>
      <c r="F142" s="74"/>
    </row>
    <row r="143" spans="1:6">
      <c r="A143" s="74"/>
      <c r="B143" s="74"/>
      <c r="C143" s="57"/>
      <c r="D143" s="57"/>
      <c r="E143" s="57"/>
      <c r="F143" s="74"/>
    </row>
    <row r="144" spans="1:6">
      <c r="A144" s="74"/>
      <c r="B144" s="74"/>
      <c r="C144" s="57"/>
      <c r="D144" s="57"/>
      <c r="E144" s="57"/>
      <c r="F144" s="74"/>
    </row>
    <row r="145" spans="1:6">
      <c r="A145" s="74"/>
      <c r="B145" s="74"/>
      <c r="C145" s="57"/>
      <c r="D145" s="57"/>
      <c r="E145" s="57"/>
      <c r="F145" s="74"/>
    </row>
    <row r="146" spans="1:6">
      <c r="A146" s="74"/>
      <c r="B146" s="74"/>
      <c r="C146" s="57"/>
      <c r="D146" s="57"/>
      <c r="E146" s="57"/>
      <c r="F146" s="74"/>
    </row>
    <row r="147" spans="1:6">
      <c r="A147" s="74"/>
      <c r="B147" s="74"/>
      <c r="C147" s="57"/>
      <c r="D147" s="57"/>
      <c r="E147" s="57"/>
      <c r="F147" s="74"/>
    </row>
    <row r="148" spans="1:6">
      <c r="A148" s="74"/>
      <c r="B148" s="74"/>
      <c r="C148" s="57"/>
      <c r="D148" s="57"/>
      <c r="E148" s="57"/>
      <c r="F148" s="74"/>
    </row>
    <row r="149" spans="1:6">
      <c r="A149" s="74"/>
      <c r="B149" s="74"/>
      <c r="C149" s="57"/>
      <c r="D149" s="57"/>
      <c r="E149" s="57"/>
      <c r="F149" s="74"/>
    </row>
    <row r="150" spans="1:6">
      <c r="A150" s="74"/>
      <c r="B150" s="74"/>
      <c r="C150" s="57"/>
      <c r="D150" s="57"/>
      <c r="E150" s="57"/>
      <c r="F150" s="74"/>
    </row>
    <row r="151" spans="1:6">
      <c r="A151" s="74"/>
      <c r="B151" s="74"/>
      <c r="C151" s="57"/>
      <c r="D151" s="57"/>
      <c r="E151" s="57"/>
      <c r="F151" s="74"/>
    </row>
    <row r="152" spans="1:6">
      <c r="A152" s="74"/>
      <c r="B152" s="74"/>
      <c r="C152" s="57"/>
      <c r="D152" s="57"/>
      <c r="E152" s="57"/>
      <c r="F152" s="74"/>
    </row>
    <row r="153" spans="1:6">
      <c r="A153" s="74"/>
      <c r="B153" s="74"/>
      <c r="C153" s="57"/>
      <c r="D153" s="57"/>
      <c r="E153" s="57"/>
      <c r="F153" s="74"/>
    </row>
    <row r="154" spans="1:6">
      <c r="A154" s="74"/>
      <c r="B154" s="74"/>
      <c r="C154" s="57"/>
      <c r="D154" s="57"/>
      <c r="E154" s="57"/>
      <c r="F154" s="74"/>
    </row>
    <row r="155" spans="1:6">
      <c r="A155" s="74"/>
      <c r="B155" s="74"/>
      <c r="C155" s="57"/>
      <c r="D155" s="57"/>
      <c r="E155" s="57"/>
      <c r="F155" s="74"/>
    </row>
    <row r="156" spans="1:6">
      <c r="A156" s="74"/>
      <c r="B156" s="74"/>
      <c r="C156" s="57"/>
      <c r="D156" s="57"/>
      <c r="E156" s="57"/>
      <c r="F156" s="74"/>
    </row>
    <row r="157" spans="1:6">
      <c r="A157" s="74"/>
      <c r="B157" s="74"/>
      <c r="C157" s="57"/>
      <c r="D157" s="57"/>
      <c r="E157" s="57"/>
      <c r="F157" s="74"/>
    </row>
    <row r="158" spans="1:6">
      <c r="A158" s="74"/>
      <c r="B158" s="74"/>
      <c r="C158" s="57"/>
      <c r="D158" s="57"/>
      <c r="E158" s="57"/>
      <c r="F158" s="74"/>
    </row>
    <row r="159" spans="1:6">
      <c r="A159" s="74"/>
      <c r="B159" s="74"/>
      <c r="C159" s="57"/>
      <c r="D159" s="57"/>
      <c r="E159" s="57"/>
      <c r="F159" s="74"/>
    </row>
    <row r="160" spans="1:6">
      <c r="A160" s="74"/>
      <c r="B160" s="74"/>
      <c r="C160" s="57"/>
      <c r="D160" s="57"/>
      <c r="E160" s="57"/>
      <c r="F160" s="74"/>
    </row>
    <row r="161" spans="1:6">
      <c r="A161" s="74"/>
      <c r="B161" s="74"/>
      <c r="C161" s="57"/>
      <c r="D161" s="57"/>
      <c r="E161" s="57"/>
      <c r="F161" s="74"/>
    </row>
    <row r="162" spans="1:6">
      <c r="A162" s="74"/>
      <c r="B162" s="74"/>
      <c r="C162" s="57"/>
      <c r="D162" s="57"/>
      <c r="E162" s="57"/>
      <c r="F162" s="74"/>
    </row>
    <row r="163" spans="1:6">
      <c r="A163" s="74"/>
      <c r="B163" s="74"/>
      <c r="C163" s="57"/>
      <c r="D163" s="57"/>
      <c r="E163" s="57"/>
      <c r="F163" s="74"/>
    </row>
    <row r="164" spans="1:6">
      <c r="A164" s="74"/>
      <c r="B164" s="74"/>
      <c r="C164" s="57"/>
      <c r="D164" s="57"/>
      <c r="E164" s="57"/>
      <c r="F164" s="74"/>
    </row>
    <row r="165" spans="1:6">
      <c r="A165" s="74"/>
      <c r="B165" s="74"/>
      <c r="C165" s="57"/>
      <c r="D165" s="57"/>
      <c r="E165" s="57"/>
      <c r="F165" s="74"/>
    </row>
    <row r="166" spans="1:6">
      <c r="A166" s="74"/>
      <c r="B166" s="74"/>
      <c r="C166" s="57"/>
      <c r="D166" s="57"/>
      <c r="E166" s="57"/>
      <c r="F166" s="74"/>
    </row>
    <row r="167" spans="1:6">
      <c r="A167" s="74"/>
      <c r="B167" s="74"/>
      <c r="C167" s="57"/>
      <c r="D167" s="57"/>
      <c r="E167" s="57"/>
      <c r="F167" s="74"/>
    </row>
    <row r="168" spans="1:6">
      <c r="A168" s="74"/>
      <c r="B168" s="74"/>
      <c r="C168" s="57"/>
      <c r="D168" s="57"/>
      <c r="E168" s="57"/>
      <c r="F168" s="74"/>
    </row>
    <row r="169" spans="1:6">
      <c r="A169" s="74"/>
      <c r="B169" s="74"/>
      <c r="C169" s="57"/>
      <c r="D169" s="57"/>
      <c r="E169" s="57"/>
      <c r="F169" s="74"/>
    </row>
    <row r="170" spans="1:6">
      <c r="A170" s="74"/>
      <c r="B170" s="74"/>
      <c r="C170" s="57"/>
      <c r="D170" s="57"/>
      <c r="E170" s="57"/>
      <c r="F170" s="74"/>
    </row>
    <row r="171" spans="1:6">
      <c r="A171" s="74"/>
      <c r="B171" s="74"/>
      <c r="C171" s="57"/>
      <c r="D171" s="57"/>
      <c r="E171" s="57"/>
      <c r="F171" s="74"/>
    </row>
    <row r="172" spans="1:6">
      <c r="A172" s="74"/>
      <c r="B172" s="74"/>
      <c r="C172" s="57"/>
      <c r="D172" s="57"/>
      <c r="E172" s="57"/>
      <c r="F172" s="74"/>
    </row>
    <row r="173" spans="1:6">
      <c r="A173" s="74"/>
      <c r="B173" s="74"/>
      <c r="C173" s="57"/>
      <c r="D173" s="57"/>
      <c r="E173" s="57"/>
      <c r="F173" s="74"/>
    </row>
    <row r="174" spans="1:6">
      <c r="A174" s="74"/>
      <c r="B174" s="74"/>
      <c r="C174" s="57"/>
      <c r="D174" s="57"/>
      <c r="E174" s="57"/>
      <c r="F174" s="74"/>
    </row>
    <row r="175" spans="1:6">
      <c r="A175" s="74"/>
      <c r="B175" s="74"/>
      <c r="C175" s="57"/>
      <c r="D175" s="57"/>
      <c r="E175" s="57"/>
      <c r="F175" s="74"/>
    </row>
    <row r="176" spans="1:6">
      <c r="A176" s="74"/>
      <c r="B176" s="74"/>
      <c r="C176" s="57"/>
      <c r="D176" s="57"/>
      <c r="E176" s="57"/>
      <c r="F176" s="74"/>
    </row>
    <row r="177" spans="1:6">
      <c r="A177" s="74"/>
      <c r="B177" s="74"/>
      <c r="C177" s="57"/>
      <c r="D177" s="57"/>
      <c r="E177" s="57"/>
      <c r="F177" s="74"/>
    </row>
    <row r="178" spans="1:6">
      <c r="A178" s="74"/>
      <c r="B178" s="74"/>
      <c r="C178" s="57"/>
      <c r="D178" s="57"/>
      <c r="E178" s="57"/>
      <c r="F178" s="74"/>
    </row>
    <row r="179" spans="1:6">
      <c r="A179" s="74"/>
      <c r="B179" s="74"/>
      <c r="C179" s="57"/>
      <c r="D179" s="57"/>
      <c r="E179" s="57"/>
      <c r="F179" s="74"/>
    </row>
    <row r="180" spans="1:6">
      <c r="A180" s="74"/>
      <c r="B180" s="74"/>
      <c r="C180" s="57"/>
      <c r="D180" s="57"/>
      <c r="E180" s="57"/>
      <c r="F180" s="74"/>
    </row>
    <row r="181" spans="1:6">
      <c r="A181" s="74"/>
      <c r="B181" s="74"/>
      <c r="C181" s="57"/>
      <c r="D181" s="57"/>
      <c r="E181" s="57"/>
      <c r="F181" s="74"/>
    </row>
    <row r="182" spans="1:6">
      <c r="A182" s="74"/>
      <c r="B182" s="74"/>
      <c r="C182" s="57"/>
      <c r="D182" s="57"/>
      <c r="E182" s="57"/>
      <c r="F182" s="74"/>
    </row>
    <row r="183" spans="1:6">
      <c r="A183" s="74"/>
      <c r="B183" s="74"/>
      <c r="C183" s="57"/>
      <c r="D183" s="57"/>
      <c r="E183" s="57"/>
      <c r="F183" s="74"/>
    </row>
    <row r="184" spans="1:6">
      <c r="A184" s="74"/>
      <c r="B184" s="74"/>
      <c r="C184" s="57"/>
      <c r="D184" s="57"/>
      <c r="E184" s="57"/>
      <c r="F184" s="74"/>
    </row>
    <row r="185" spans="1:6">
      <c r="A185" s="74"/>
      <c r="B185" s="74"/>
      <c r="C185" s="57"/>
      <c r="D185" s="57"/>
      <c r="E185" s="57"/>
      <c r="F185" s="74"/>
    </row>
    <row r="186" spans="1:6">
      <c r="A186" s="74"/>
      <c r="B186" s="74"/>
      <c r="C186" s="57"/>
      <c r="D186" s="57"/>
      <c r="E186" s="57"/>
      <c r="F186" s="74"/>
    </row>
    <row r="187" spans="1:6">
      <c r="A187" s="74"/>
      <c r="B187" s="74"/>
      <c r="C187" s="57"/>
      <c r="D187" s="57"/>
      <c r="E187" s="57"/>
      <c r="F187" s="74"/>
    </row>
    <row r="188" spans="1:6">
      <c r="A188" s="74"/>
      <c r="B188" s="74"/>
      <c r="C188" s="57"/>
      <c r="D188" s="57"/>
      <c r="E188" s="57"/>
      <c r="F188" s="74"/>
    </row>
    <row r="189" spans="1:6">
      <c r="A189" s="74"/>
      <c r="B189" s="74"/>
      <c r="C189" s="57"/>
      <c r="D189" s="57"/>
      <c r="E189" s="57"/>
      <c r="F189" s="74"/>
    </row>
    <row r="190" spans="1:6">
      <c r="A190" s="74"/>
      <c r="B190" s="74"/>
      <c r="C190" s="57"/>
      <c r="D190" s="57"/>
      <c r="E190" s="57"/>
      <c r="F190" s="74"/>
    </row>
    <row r="191" spans="1:6">
      <c r="A191" s="74"/>
      <c r="B191" s="74"/>
      <c r="C191" s="57"/>
      <c r="D191" s="57"/>
      <c r="E191" s="57"/>
      <c r="F191" s="74"/>
    </row>
    <row r="192" spans="1:6">
      <c r="A192" s="74"/>
      <c r="B192" s="74"/>
      <c r="C192" s="57"/>
      <c r="D192" s="57"/>
      <c r="E192" s="57"/>
      <c r="F192" s="74"/>
    </row>
    <row r="193" spans="1:6">
      <c r="A193" s="74"/>
      <c r="B193" s="74"/>
      <c r="C193" s="57"/>
      <c r="D193" s="57"/>
      <c r="E193" s="57"/>
      <c r="F193" s="74"/>
    </row>
    <row r="194" spans="1:6">
      <c r="A194" s="74"/>
      <c r="B194" s="74"/>
      <c r="C194" s="57"/>
      <c r="D194" s="57"/>
      <c r="E194" s="57"/>
      <c r="F194" s="74"/>
    </row>
    <row r="195" spans="1:6">
      <c r="A195" s="74"/>
      <c r="B195" s="74"/>
      <c r="C195" s="57"/>
      <c r="D195" s="57"/>
      <c r="E195" s="57"/>
      <c r="F195" s="74"/>
    </row>
    <row r="196" spans="1:6">
      <c r="A196" s="74"/>
      <c r="B196" s="74"/>
      <c r="C196" s="57"/>
      <c r="D196" s="57"/>
      <c r="E196" s="57"/>
      <c r="F196" s="74"/>
    </row>
    <row r="197" spans="1:6">
      <c r="A197" s="74"/>
      <c r="B197" s="74"/>
      <c r="C197" s="57"/>
      <c r="D197" s="57"/>
      <c r="E197" s="57"/>
      <c r="F197" s="74"/>
    </row>
    <row r="198" spans="1:6">
      <c r="A198" s="74"/>
      <c r="B198" s="74"/>
      <c r="C198" s="57"/>
      <c r="D198" s="57"/>
      <c r="E198" s="57"/>
      <c r="F198" s="74"/>
    </row>
    <row r="199" spans="1:6">
      <c r="A199" s="74"/>
      <c r="B199" s="74"/>
      <c r="C199" s="57"/>
      <c r="D199" s="57"/>
      <c r="E199" s="57"/>
      <c r="F199" s="74"/>
    </row>
    <row r="200" spans="1:6">
      <c r="A200" s="74"/>
      <c r="B200" s="74"/>
      <c r="C200" s="57"/>
      <c r="D200" s="57"/>
      <c r="E200" s="57"/>
      <c r="F200" s="74"/>
    </row>
    <row r="201" spans="1:6">
      <c r="A201" s="74"/>
      <c r="B201" s="74"/>
      <c r="C201" s="57"/>
      <c r="D201" s="57"/>
      <c r="E201" s="57"/>
      <c r="F201" s="74"/>
    </row>
    <row r="202" spans="1:6">
      <c r="A202" s="74"/>
      <c r="B202" s="74"/>
      <c r="C202" s="57"/>
      <c r="D202" s="57"/>
      <c r="E202" s="57"/>
      <c r="F202" s="74"/>
    </row>
    <row r="203" spans="1:6">
      <c r="A203" s="74"/>
      <c r="B203" s="74"/>
      <c r="C203" s="57"/>
      <c r="D203" s="57"/>
      <c r="E203" s="57"/>
      <c r="F203" s="74"/>
    </row>
    <row r="204" spans="1:6">
      <c r="A204" s="74"/>
      <c r="B204" s="74"/>
      <c r="C204" s="57"/>
      <c r="D204" s="57"/>
      <c r="E204" s="57"/>
      <c r="F204" s="74"/>
    </row>
    <row r="205" spans="1:6">
      <c r="A205" s="74"/>
      <c r="B205" s="74"/>
      <c r="C205" s="57"/>
      <c r="D205" s="57"/>
      <c r="E205" s="57"/>
      <c r="F205" s="74"/>
    </row>
    <row r="206" spans="1:6">
      <c r="A206" s="74"/>
      <c r="B206" s="74"/>
      <c r="C206" s="57"/>
      <c r="D206" s="57"/>
      <c r="E206" s="57"/>
      <c r="F206" s="74"/>
    </row>
    <row r="207" spans="1:6">
      <c r="A207" s="74"/>
      <c r="B207" s="74"/>
      <c r="C207" s="57"/>
      <c r="D207" s="57"/>
      <c r="E207" s="57"/>
      <c r="F207" s="74"/>
    </row>
    <row r="208" spans="1:6">
      <c r="A208" s="74"/>
      <c r="B208" s="74"/>
      <c r="C208" s="57"/>
      <c r="D208" s="57"/>
      <c r="E208" s="57"/>
      <c r="F208" s="74"/>
    </row>
    <row r="209" spans="1:6">
      <c r="A209" s="74"/>
      <c r="B209" s="74"/>
      <c r="C209" s="57"/>
      <c r="D209" s="57"/>
      <c r="E209" s="57"/>
      <c r="F209" s="74"/>
    </row>
    <row r="210" spans="1:6">
      <c r="A210" s="74"/>
      <c r="B210" s="74"/>
      <c r="C210" s="57"/>
      <c r="D210" s="57"/>
      <c r="E210" s="57"/>
      <c r="F210" s="74"/>
    </row>
    <row r="211" spans="1:6">
      <c r="A211" s="74"/>
      <c r="B211" s="74"/>
      <c r="C211" s="57"/>
      <c r="D211" s="57"/>
      <c r="E211" s="57"/>
      <c r="F211" s="74"/>
    </row>
    <row r="212" spans="1:6">
      <c r="A212" s="74"/>
      <c r="B212" s="74"/>
      <c r="C212" s="57"/>
      <c r="D212" s="57"/>
      <c r="E212" s="57"/>
      <c r="F212" s="74"/>
    </row>
    <row r="213" spans="1:6">
      <c r="A213" s="74"/>
      <c r="B213" s="74"/>
      <c r="C213" s="57"/>
      <c r="D213" s="57"/>
      <c r="E213" s="57"/>
      <c r="F213" s="74"/>
    </row>
    <row r="214" spans="1:6">
      <c r="A214" s="74"/>
      <c r="B214" s="74"/>
      <c r="C214" s="57"/>
      <c r="D214" s="57"/>
      <c r="E214" s="57"/>
      <c r="F214" s="74"/>
    </row>
    <row r="215" spans="1:6">
      <c r="A215" s="74"/>
      <c r="B215" s="74"/>
      <c r="C215" s="57"/>
      <c r="D215" s="57"/>
      <c r="E215" s="57"/>
      <c r="F215" s="74"/>
    </row>
    <row r="216" spans="1:6">
      <c r="A216" s="74"/>
      <c r="B216" s="74"/>
      <c r="C216" s="57"/>
      <c r="D216" s="57"/>
      <c r="E216" s="57"/>
      <c r="F216" s="74"/>
    </row>
    <row r="217" spans="1:6">
      <c r="A217" s="74"/>
      <c r="B217" s="74"/>
      <c r="C217" s="57"/>
      <c r="D217" s="57"/>
      <c r="E217" s="57"/>
      <c r="F217" s="74"/>
    </row>
    <row r="218" spans="1:6">
      <c r="A218" s="74"/>
      <c r="B218" s="74"/>
      <c r="C218" s="57"/>
      <c r="D218" s="57"/>
      <c r="E218" s="57"/>
      <c r="F218" s="74"/>
    </row>
    <row r="219" spans="1:6">
      <c r="A219" s="74"/>
      <c r="B219" s="74"/>
      <c r="C219" s="57"/>
      <c r="D219" s="57"/>
      <c r="E219" s="57"/>
      <c r="F219" s="74"/>
    </row>
    <row r="220" spans="1:6">
      <c r="A220" s="74"/>
      <c r="B220" s="74"/>
      <c r="C220" s="57"/>
      <c r="D220" s="57"/>
      <c r="E220" s="57"/>
      <c r="F220" s="74"/>
    </row>
    <row r="221" spans="1:6">
      <c r="A221" s="74"/>
      <c r="B221" s="74"/>
      <c r="C221" s="57"/>
      <c r="D221" s="57"/>
      <c r="E221" s="57"/>
      <c r="F221" s="74"/>
    </row>
    <row r="222" spans="1:6">
      <c r="A222" s="74"/>
      <c r="B222" s="74"/>
      <c r="C222" s="57"/>
      <c r="D222" s="57"/>
      <c r="E222" s="57"/>
      <c r="F222" s="74"/>
    </row>
    <row r="223" spans="1:6">
      <c r="A223" s="74"/>
      <c r="B223" s="74"/>
      <c r="C223" s="57"/>
      <c r="D223" s="57"/>
      <c r="E223" s="57"/>
      <c r="F223" s="74"/>
    </row>
    <row r="224" spans="1:6">
      <c r="A224" s="74"/>
      <c r="B224" s="74"/>
      <c r="C224" s="57"/>
      <c r="D224" s="57"/>
      <c r="E224" s="57"/>
      <c r="F224" s="74"/>
    </row>
    <row r="225" spans="1:6">
      <c r="A225" s="74"/>
      <c r="B225" s="74"/>
      <c r="C225" s="57"/>
      <c r="D225" s="57"/>
      <c r="E225" s="57"/>
      <c r="F225" s="74"/>
    </row>
    <row r="226" spans="1:6">
      <c r="A226" s="74"/>
      <c r="B226" s="74"/>
      <c r="C226" s="57"/>
      <c r="D226" s="57"/>
      <c r="E226" s="57"/>
      <c r="F226" s="74"/>
    </row>
    <row r="227" spans="1:6">
      <c r="A227" s="74"/>
      <c r="B227" s="74"/>
      <c r="C227" s="57"/>
      <c r="D227" s="57"/>
      <c r="E227" s="57"/>
      <c r="F227" s="74"/>
    </row>
    <row r="228" spans="1:6">
      <c r="A228" s="74"/>
      <c r="B228" s="74"/>
      <c r="C228" s="57"/>
      <c r="D228" s="57"/>
      <c r="E228" s="57"/>
      <c r="F228" s="74"/>
    </row>
    <row r="229" spans="1:6">
      <c r="A229" s="74"/>
      <c r="B229" s="74"/>
      <c r="C229" s="57"/>
      <c r="D229" s="57"/>
      <c r="E229" s="57"/>
      <c r="F229" s="74"/>
    </row>
    <row r="230" spans="1:6">
      <c r="A230" s="74"/>
      <c r="B230" s="74"/>
      <c r="C230" s="57"/>
      <c r="D230" s="57"/>
      <c r="E230" s="57"/>
      <c r="F230" s="74"/>
    </row>
    <row r="231" spans="1:6">
      <c r="A231" s="74"/>
      <c r="B231" s="74"/>
      <c r="C231" s="57"/>
      <c r="D231" s="57"/>
      <c r="E231" s="57"/>
      <c r="F231" s="74"/>
    </row>
    <row r="232" spans="1:6">
      <c r="A232" s="74"/>
      <c r="B232" s="74"/>
      <c r="C232" s="57"/>
      <c r="D232" s="57"/>
      <c r="E232" s="57"/>
      <c r="F232" s="74"/>
    </row>
    <row r="233" spans="1:6">
      <c r="A233" s="74"/>
      <c r="B233" s="74"/>
      <c r="C233" s="57"/>
      <c r="D233" s="57"/>
      <c r="E233" s="57"/>
      <c r="F233" s="74"/>
    </row>
    <row r="234" spans="1:6">
      <c r="A234" s="74"/>
      <c r="B234" s="74"/>
      <c r="C234" s="57"/>
      <c r="D234" s="57"/>
      <c r="E234" s="57"/>
      <c r="F234" s="74"/>
    </row>
    <row r="235" spans="1:6">
      <c r="A235" s="74"/>
      <c r="B235" s="74"/>
      <c r="C235" s="57"/>
      <c r="D235" s="57"/>
      <c r="E235" s="57"/>
      <c r="F235" s="74"/>
    </row>
    <row r="236" spans="1:6">
      <c r="A236" s="74"/>
      <c r="B236" s="74"/>
      <c r="C236" s="57"/>
      <c r="D236" s="57"/>
      <c r="E236" s="57"/>
      <c r="F236" s="74"/>
    </row>
    <row r="237" spans="1:6">
      <c r="A237" s="74"/>
      <c r="B237" s="74"/>
      <c r="C237" s="57"/>
      <c r="D237" s="57"/>
      <c r="E237" s="57"/>
      <c r="F237" s="74"/>
    </row>
    <row r="238" spans="1:6">
      <c r="A238" s="74"/>
      <c r="B238" s="74"/>
      <c r="C238" s="57"/>
      <c r="D238" s="57"/>
      <c r="E238" s="57"/>
      <c r="F238" s="74"/>
    </row>
    <row r="239" spans="1:6">
      <c r="A239" s="74"/>
      <c r="B239" s="74"/>
      <c r="C239" s="57"/>
      <c r="D239" s="57"/>
      <c r="E239" s="57"/>
      <c r="F239" s="74"/>
    </row>
    <row r="240" spans="1:6">
      <c r="A240" s="74"/>
      <c r="B240" s="74"/>
      <c r="C240" s="57"/>
      <c r="D240" s="57"/>
      <c r="E240" s="57"/>
      <c r="F240" s="74"/>
    </row>
    <row r="241" spans="1:6">
      <c r="A241" s="74"/>
      <c r="B241" s="74"/>
      <c r="C241" s="57"/>
      <c r="D241" s="57"/>
      <c r="E241" s="57"/>
      <c r="F241" s="74"/>
    </row>
    <row r="242" spans="1:6">
      <c r="A242" s="74"/>
      <c r="B242" s="74"/>
      <c r="C242" s="57"/>
      <c r="D242" s="57"/>
      <c r="E242" s="57"/>
      <c r="F242" s="74"/>
    </row>
    <row r="243" spans="1:6">
      <c r="A243" s="74"/>
      <c r="B243" s="74"/>
      <c r="C243" s="57"/>
      <c r="D243" s="57"/>
      <c r="E243" s="57"/>
      <c r="F243" s="74"/>
    </row>
    <row r="244" spans="1:6">
      <c r="A244" s="74"/>
      <c r="B244" s="74"/>
      <c r="C244" s="57"/>
      <c r="D244" s="57"/>
      <c r="E244" s="57"/>
      <c r="F244" s="74"/>
    </row>
    <row r="245" spans="1:6">
      <c r="A245" s="74"/>
      <c r="B245" s="74"/>
      <c r="C245" s="57"/>
      <c r="D245" s="57"/>
      <c r="E245" s="57"/>
      <c r="F245" s="74"/>
    </row>
    <row r="246" spans="1:6">
      <c r="A246" s="74"/>
      <c r="B246" s="74"/>
      <c r="C246" s="57"/>
      <c r="D246" s="57"/>
      <c r="E246" s="57"/>
      <c r="F246" s="74"/>
    </row>
    <row r="247" spans="1:6">
      <c r="A247" s="74"/>
      <c r="B247" s="74"/>
      <c r="C247" s="57"/>
      <c r="D247" s="57"/>
      <c r="E247" s="57"/>
      <c r="F247" s="74"/>
    </row>
    <row r="248" spans="1:6">
      <c r="A248" s="74"/>
      <c r="B248" s="74"/>
      <c r="C248" s="57"/>
      <c r="D248" s="57"/>
      <c r="E248" s="57"/>
      <c r="F248" s="74"/>
    </row>
    <row r="249" spans="1:6">
      <c r="A249" s="74"/>
      <c r="B249" s="74"/>
      <c r="C249" s="57"/>
      <c r="D249" s="57"/>
      <c r="E249" s="57"/>
      <c r="F249" s="74"/>
    </row>
    <row r="250" spans="1:6">
      <c r="A250" s="74"/>
      <c r="B250" s="74"/>
      <c r="C250" s="57"/>
      <c r="D250" s="57"/>
      <c r="E250" s="57"/>
      <c r="F250" s="74"/>
    </row>
    <row r="251" spans="1:6">
      <c r="A251" s="74"/>
      <c r="B251" s="74"/>
      <c r="C251" s="57"/>
      <c r="D251" s="57"/>
      <c r="E251" s="57"/>
      <c r="F251" s="74"/>
    </row>
    <row r="252" spans="1:6">
      <c r="A252" s="74"/>
      <c r="B252" s="74"/>
      <c r="C252" s="57"/>
      <c r="D252" s="57"/>
      <c r="E252" s="57"/>
      <c r="F252" s="74"/>
    </row>
    <row r="253" spans="1:6">
      <c r="A253" s="74"/>
      <c r="B253" s="74"/>
      <c r="C253" s="57"/>
      <c r="D253" s="57"/>
      <c r="E253" s="57"/>
      <c r="F253" s="74"/>
    </row>
    <row r="254" spans="1:6">
      <c r="A254" s="74"/>
      <c r="B254" s="74"/>
      <c r="C254" s="57"/>
      <c r="D254" s="57"/>
      <c r="E254" s="57"/>
      <c r="F254" s="74"/>
    </row>
    <row r="255" spans="1:6">
      <c r="A255" s="74"/>
      <c r="B255" s="74"/>
      <c r="C255" s="57"/>
      <c r="D255" s="57"/>
      <c r="E255" s="57"/>
      <c r="F255" s="74"/>
    </row>
    <row r="256" spans="1:6">
      <c r="A256" s="74"/>
      <c r="B256" s="74"/>
      <c r="C256" s="57"/>
      <c r="D256" s="57"/>
      <c r="E256" s="57"/>
      <c r="F256" s="74"/>
    </row>
    <row r="257" spans="1:6">
      <c r="A257" s="74"/>
      <c r="B257" s="74"/>
      <c r="C257" s="57"/>
      <c r="D257" s="57"/>
      <c r="E257" s="57"/>
      <c r="F257" s="74"/>
    </row>
    <row r="258" spans="1:6">
      <c r="A258" s="74"/>
      <c r="B258" s="74"/>
      <c r="C258" s="57"/>
      <c r="D258" s="57"/>
      <c r="E258" s="57"/>
      <c r="F258" s="74"/>
    </row>
    <row r="259" spans="1:6">
      <c r="A259" s="74"/>
      <c r="B259" s="74"/>
      <c r="C259" s="57"/>
      <c r="D259" s="57"/>
      <c r="E259" s="57"/>
      <c r="F259" s="74"/>
    </row>
    <row r="260" spans="1:6">
      <c r="A260" s="74"/>
      <c r="B260" s="74"/>
      <c r="C260" s="57"/>
      <c r="D260" s="57"/>
      <c r="E260" s="57"/>
      <c r="F260" s="74"/>
    </row>
    <row r="261" spans="1:6">
      <c r="A261" s="74"/>
      <c r="B261" s="74"/>
      <c r="C261" s="57"/>
      <c r="D261" s="57"/>
      <c r="E261" s="57"/>
      <c r="F261" s="74"/>
    </row>
    <row r="262" spans="1:6">
      <c r="A262" s="74"/>
      <c r="B262" s="74"/>
      <c r="C262" s="57"/>
      <c r="D262" s="57"/>
      <c r="E262" s="57"/>
      <c r="F262" s="74"/>
    </row>
    <row r="263" spans="1:6">
      <c r="A263" s="74"/>
      <c r="B263" s="74"/>
      <c r="C263" s="57"/>
      <c r="D263" s="57"/>
      <c r="E263" s="57"/>
      <c r="F263" s="74"/>
    </row>
    <row r="264" spans="1:6">
      <c r="A264" s="74"/>
      <c r="B264" s="74"/>
      <c r="C264" s="57"/>
      <c r="D264" s="57"/>
      <c r="E264" s="57"/>
      <c r="F264" s="74"/>
    </row>
    <row r="265" spans="1:6">
      <c r="A265" s="74"/>
      <c r="B265" s="74"/>
      <c r="C265" s="57"/>
      <c r="D265" s="57"/>
      <c r="E265" s="57"/>
      <c r="F265" s="74"/>
    </row>
    <row r="266" spans="1:6">
      <c r="A266" s="74"/>
      <c r="B266" s="74"/>
      <c r="C266" s="57"/>
      <c r="D266" s="57"/>
      <c r="E266" s="57"/>
      <c r="F266" s="74"/>
    </row>
    <row r="267" spans="1:6">
      <c r="A267" s="74"/>
      <c r="B267" s="74"/>
      <c r="C267" s="57"/>
      <c r="D267" s="57"/>
      <c r="E267" s="57"/>
      <c r="F267" s="74"/>
    </row>
    <row r="268" spans="1:6">
      <c r="A268" s="74"/>
      <c r="B268" s="74"/>
      <c r="C268" s="57"/>
      <c r="D268" s="57"/>
      <c r="E268" s="57"/>
      <c r="F268" s="74"/>
    </row>
    <row r="269" spans="1:6">
      <c r="A269" s="74"/>
      <c r="B269" s="74"/>
      <c r="C269" s="57"/>
      <c r="D269" s="57"/>
      <c r="E269" s="57"/>
      <c r="F269" s="74"/>
    </row>
    <row r="270" spans="1:6">
      <c r="A270" s="74"/>
      <c r="B270" s="74"/>
      <c r="C270" s="57"/>
      <c r="D270" s="57"/>
      <c r="E270" s="57"/>
      <c r="F270" s="74"/>
    </row>
    <row r="271" spans="1:6">
      <c r="A271" s="74"/>
      <c r="B271" s="74"/>
      <c r="C271" s="57"/>
      <c r="D271" s="57"/>
      <c r="E271" s="57"/>
      <c r="F271" s="74"/>
    </row>
    <row r="272" spans="1:6">
      <c r="A272" s="74"/>
      <c r="B272" s="74"/>
      <c r="C272" s="57"/>
      <c r="D272" s="57"/>
      <c r="E272" s="57"/>
      <c r="F272" s="74"/>
    </row>
    <row r="273" spans="1:6">
      <c r="A273" s="74"/>
      <c r="B273" s="74"/>
      <c r="C273" s="57"/>
      <c r="D273" s="57"/>
      <c r="E273" s="57"/>
      <c r="F273" s="74"/>
    </row>
    <row r="274" spans="1:6">
      <c r="A274" s="74"/>
      <c r="B274" s="74"/>
      <c r="C274" s="57"/>
      <c r="D274" s="57"/>
      <c r="E274" s="57"/>
      <c r="F274" s="74"/>
    </row>
    <row r="275" spans="1:6">
      <c r="A275" s="74"/>
      <c r="B275" s="74"/>
      <c r="C275" s="57"/>
      <c r="D275" s="57"/>
      <c r="E275" s="57"/>
      <c r="F275" s="74"/>
    </row>
    <row r="276" spans="1:6">
      <c r="A276" s="74"/>
      <c r="B276" s="74"/>
      <c r="C276" s="57"/>
      <c r="D276" s="57"/>
      <c r="E276" s="57"/>
      <c r="F276" s="74"/>
    </row>
    <row r="277" spans="1:6">
      <c r="A277" s="74"/>
      <c r="B277" s="74"/>
      <c r="C277" s="57"/>
      <c r="D277" s="57"/>
      <c r="E277" s="57"/>
      <c r="F277" s="74"/>
    </row>
    <row r="278" spans="1:6">
      <c r="A278" s="74"/>
      <c r="B278" s="74"/>
      <c r="C278" s="57"/>
      <c r="D278" s="57"/>
      <c r="E278" s="57"/>
      <c r="F278" s="74"/>
    </row>
    <row r="279" spans="1:6">
      <c r="A279" s="74"/>
      <c r="B279" s="74"/>
      <c r="C279" s="57"/>
      <c r="D279" s="57"/>
      <c r="E279" s="57"/>
      <c r="F279" s="74"/>
    </row>
    <row r="280" spans="1:6">
      <c r="A280" s="74"/>
      <c r="B280" s="74"/>
      <c r="C280" s="57"/>
      <c r="D280" s="57"/>
      <c r="E280" s="57"/>
      <c r="F280" s="74"/>
    </row>
    <row r="281" spans="1:6">
      <c r="A281" s="74"/>
      <c r="B281" s="74"/>
      <c r="C281" s="57"/>
      <c r="D281" s="57"/>
      <c r="E281" s="57"/>
      <c r="F281" s="74"/>
    </row>
    <row r="282" spans="1:6">
      <c r="A282" s="74"/>
      <c r="B282" s="74"/>
      <c r="C282" s="57"/>
      <c r="D282" s="57"/>
      <c r="E282" s="57"/>
      <c r="F282" s="74"/>
    </row>
    <row r="283" spans="1:6">
      <c r="A283" s="74"/>
      <c r="B283" s="74"/>
      <c r="C283" s="57"/>
      <c r="D283" s="57"/>
      <c r="E283" s="57"/>
      <c r="F283" s="74"/>
    </row>
    <row r="284" spans="1:6">
      <c r="A284" s="74"/>
      <c r="B284" s="74"/>
      <c r="C284" s="57"/>
      <c r="D284" s="57"/>
      <c r="E284" s="57"/>
      <c r="F284" s="74"/>
    </row>
    <row r="285" spans="1:6">
      <c r="A285" s="74"/>
      <c r="B285" s="74"/>
      <c r="C285" s="57"/>
      <c r="D285" s="57"/>
      <c r="E285" s="57"/>
      <c r="F285" s="74"/>
    </row>
    <row r="286" spans="1:6">
      <c r="A286" s="74"/>
      <c r="B286" s="74"/>
      <c r="C286" s="57"/>
      <c r="D286" s="57"/>
      <c r="E286" s="57"/>
      <c r="F286" s="74"/>
    </row>
    <row r="287" spans="1:6">
      <c r="A287" s="74"/>
      <c r="B287" s="74"/>
      <c r="C287" s="57"/>
      <c r="D287" s="57"/>
      <c r="E287" s="57"/>
      <c r="F287" s="74"/>
    </row>
    <row r="288" spans="1:6">
      <c r="A288" s="74"/>
      <c r="B288" s="74"/>
      <c r="C288" s="57"/>
      <c r="D288" s="57"/>
      <c r="E288" s="57"/>
      <c r="F288" s="74"/>
    </row>
    <row r="289" spans="1:6">
      <c r="A289" s="74"/>
      <c r="B289" s="74"/>
      <c r="C289" s="57"/>
      <c r="D289" s="57"/>
      <c r="E289" s="57"/>
      <c r="F289" s="74"/>
    </row>
    <row r="290" spans="1:6">
      <c r="A290" s="74"/>
      <c r="B290" s="74"/>
      <c r="C290" s="57"/>
      <c r="D290" s="57"/>
      <c r="E290" s="57"/>
      <c r="F290" s="74"/>
    </row>
    <row r="291" spans="1:6">
      <c r="A291" s="74"/>
      <c r="B291" s="74"/>
      <c r="C291" s="57"/>
      <c r="D291" s="57"/>
      <c r="E291" s="57"/>
      <c r="F291" s="74"/>
    </row>
    <row r="292" spans="1:6">
      <c r="A292" s="74"/>
      <c r="B292" s="74"/>
      <c r="C292" s="57"/>
      <c r="D292" s="57"/>
      <c r="E292" s="57"/>
      <c r="F292" s="74"/>
    </row>
    <row r="293" spans="1:6">
      <c r="A293" s="74"/>
      <c r="B293" s="74"/>
      <c r="C293" s="57"/>
      <c r="D293" s="57"/>
      <c r="E293" s="57"/>
      <c r="F293" s="74"/>
    </row>
    <row r="294" spans="1:6">
      <c r="A294" s="74"/>
      <c r="B294" s="74"/>
      <c r="C294" s="57"/>
      <c r="D294" s="57"/>
      <c r="E294" s="57"/>
      <c r="F294" s="74"/>
    </row>
    <row r="295" spans="1:6">
      <c r="A295" s="74"/>
      <c r="B295" s="74"/>
      <c r="C295" s="57"/>
      <c r="D295" s="57"/>
      <c r="E295" s="57"/>
      <c r="F295" s="74"/>
    </row>
    <row r="296" spans="1:6">
      <c r="A296" s="74"/>
      <c r="B296" s="74"/>
      <c r="C296" s="57"/>
      <c r="D296" s="57"/>
      <c r="E296" s="57"/>
      <c r="F296" s="74"/>
    </row>
    <row r="297" spans="1:6">
      <c r="A297" s="74"/>
      <c r="B297" s="74"/>
      <c r="C297" s="57"/>
      <c r="D297" s="57"/>
      <c r="E297" s="57"/>
      <c r="F297" s="74"/>
    </row>
    <row r="298" spans="1:6">
      <c r="A298" s="74"/>
      <c r="B298" s="74"/>
      <c r="C298" s="57"/>
      <c r="D298" s="57"/>
      <c r="E298" s="57"/>
      <c r="F298" s="74"/>
    </row>
    <row r="299" spans="1:6">
      <c r="A299" s="74"/>
      <c r="B299" s="74"/>
      <c r="C299" s="57"/>
      <c r="D299" s="57"/>
      <c r="E299" s="57"/>
      <c r="F299" s="74"/>
    </row>
    <row r="300" spans="1:6">
      <c r="A300" s="74"/>
      <c r="B300" s="74"/>
      <c r="C300" s="57"/>
      <c r="D300" s="57"/>
      <c r="E300" s="57"/>
      <c r="F300" s="74"/>
    </row>
    <row r="301" spans="1:6">
      <c r="A301" s="74"/>
      <c r="B301" s="74"/>
      <c r="C301" s="57"/>
      <c r="D301" s="57"/>
      <c r="E301" s="57"/>
      <c r="F301" s="74"/>
    </row>
    <row r="302" spans="1:6">
      <c r="A302" s="74"/>
      <c r="B302" s="74"/>
      <c r="C302" s="57"/>
      <c r="D302" s="57"/>
      <c r="E302" s="57"/>
      <c r="F302" s="74"/>
    </row>
    <row r="303" spans="1:6">
      <c r="A303" s="74"/>
      <c r="B303" s="74"/>
      <c r="C303" s="57"/>
      <c r="D303" s="57"/>
      <c r="E303" s="57"/>
      <c r="F303" s="74"/>
    </row>
    <row r="304" spans="1:6">
      <c r="A304" s="74"/>
      <c r="B304" s="74"/>
      <c r="C304" s="57"/>
      <c r="D304" s="57"/>
      <c r="E304" s="57"/>
      <c r="F304" s="74"/>
    </row>
    <row r="305" spans="1:6">
      <c r="A305" s="74"/>
      <c r="B305" s="74"/>
      <c r="C305" s="57"/>
      <c r="D305" s="57"/>
      <c r="E305" s="57"/>
      <c r="F305" s="74"/>
    </row>
    <row r="306" spans="1:6">
      <c r="A306" s="74"/>
      <c r="B306" s="74"/>
      <c r="C306" s="57"/>
      <c r="D306" s="57"/>
      <c r="E306" s="57"/>
      <c r="F306" s="74"/>
    </row>
    <row r="307" spans="1:6">
      <c r="A307" s="74"/>
      <c r="B307" s="74"/>
      <c r="C307" s="57"/>
      <c r="D307" s="57"/>
      <c r="E307" s="57"/>
      <c r="F307" s="74"/>
    </row>
    <row r="308" spans="1:6">
      <c r="A308" s="74"/>
      <c r="B308" s="74"/>
      <c r="C308" s="57"/>
      <c r="D308" s="57"/>
      <c r="E308" s="57"/>
      <c r="F308" s="74"/>
    </row>
    <row r="309" spans="1:6" s="151" customFormat="1" ht="12.75">
      <c r="A309" s="182"/>
      <c r="B309" s="182"/>
      <c r="C309" s="171"/>
      <c r="D309" s="171"/>
      <c r="E309" s="171"/>
      <c r="F309" s="182"/>
    </row>
    <row r="310" spans="1:6" s="151" customFormat="1" ht="12.75">
      <c r="A310" s="182"/>
      <c r="B310" s="182"/>
      <c r="C310" s="171"/>
      <c r="D310" s="171"/>
      <c r="E310" s="171"/>
      <c r="F310" s="182"/>
    </row>
    <row r="311" spans="1:6" s="151" customFormat="1" ht="12.75">
      <c r="A311" s="182"/>
      <c r="B311" s="182"/>
      <c r="C311" s="171"/>
      <c r="D311" s="171"/>
      <c r="E311" s="171"/>
      <c r="F311" s="182"/>
    </row>
    <row r="312" spans="1:6" s="151" customFormat="1" ht="12.75">
      <c r="A312" s="182"/>
      <c r="B312" s="182"/>
      <c r="C312" s="171"/>
      <c r="D312" s="171"/>
      <c r="E312" s="171"/>
      <c r="F312" s="182"/>
    </row>
    <row r="313" spans="1:6" s="151" customFormat="1" ht="12.75">
      <c r="A313" s="182"/>
      <c r="B313" s="182"/>
      <c r="C313" s="171"/>
      <c r="D313" s="171"/>
      <c r="E313" s="171"/>
      <c r="F313" s="182"/>
    </row>
    <row r="314" spans="1:6" s="151" customFormat="1" ht="12.75">
      <c r="A314" s="182"/>
      <c r="B314" s="182"/>
      <c r="C314" s="171"/>
      <c r="D314" s="171"/>
      <c r="E314" s="171"/>
      <c r="F314" s="182"/>
    </row>
    <row r="315" spans="1:6" s="151" customFormat="1" ht="12.75">
      <c r="A315" s="182"/>
      <c r="B315" s="182"/>
      <c r="C315" s="171"/>
      <c r="D315" s="171"/>
      <c r="E315" s="171"/>
      <c r="F315" s="182"/>
    </row>
    <row r="316" spans="1:6" s="151" customFormat="1" ht="12.75">
      <c r="A316" s="182"/>
      <c r="B316" s="182"/>
      <c r="C316" s="171"/>
      <c r="D316" s="171"/>
      <c r="E316" s="171"/>
      <c r="F316" s="182"/>
    </row>
    <row r="317" spans="1:6" s="151" customFormat="1" ht="12.75">
      <c r="A317" s="182"/>
      <c r="B317" s="182"/>
      <c r="C317" s="171"/>
      <c r="D317" s="171"/>
      <c r="E317" s="171"/>
      <c r="F317" s="182"/>
    </row>
    <row r="318" spans="1:6" s="151" customFormat="1" ht="12.75">
      <c r="A318" s="182"/>
      <c r="B318" s="182"/>
      <c r="C318" s="171"/>
      <c r="D318" s="171"/>
      <c r="E318" s="171"/>
      <c r="F318" s="182"/>
    </row>
    <row r="319" spans="1:6" s="151" customFormat="1" ht="12.75">
      <c r="A319" s="182"/>
      <c r="B319" s="182"/>
      <c r="C319" s="171"/>
      <c r="D319" s="171"/>
      <c r="E319" s="171"/>
      <c r="F319" s="182"/>
    </row>
    <row r="320" spans="1:6" s="151" customFormat="1" ht="12.75">
      <c r="A320" s="182"/>
      <c r="B320" s="182"/>
      <c r="C320" s="171"/>
      <c r="D320" s="171"/>
      <c r="E320" s="171"/>
      <c r="F320" s="182"/>
    </row>
    <row r="321" spans="1:6" s="151" customFormat="1" ht="12.75">
      <c r="A321" s="182"/>
      <c r="B321" s="182"/>
      <c r="C321" s="171"/>
      <c r="D321" s="171"/>
      <c r="E321" s="171"/>
      <c r="F321" s="182"/>
    </row>
    <row r="322" spans="1:6" s="151" customFormat="1" ht="12.75">
      <c r="A322" s="182"/>
      <c r="B322" s="182"/>
      <c r="C322" s="171"/>
      <c r="D322" s="171"/>
      <c r="E322" s="171"/>
      <c r="F322" s="182"/>
    </row>
    <row r="323" spans="1:6" s="151" customFormat="1" ht="12.75">
      <c r="A323" s="182"/>
      <c r="B323" s="182"/>
      <c r="C323" s="171"/>
      <c r="D323" s="171"/>
      <c r="E323" s="171"/>
      <c r="F323" s="182"/>
    </row>
    <row r="324" spans="1:6" s="151" customFormat="1" ht="12.75">
      <c r="A324" s="182"/>
      <c r="B324" s="182"/>
      <c r="C324" s="171"/>
      <c r="D324" s="171"/>
      <c r="E324" s="171"/>
      <c r="F324" s="182"/>
    </row>
    <row r="325" spans="1:6" s="151" customFormat="1" ht="12.75">
      <c r="A325" s="182"/>
      <c r="B325" s="182"/>
      <c r="C325" s="171"/>
      <c r="D325" s="171"/>
      <c r="E325" s="171"/>
      <c r="F325" s="182"/>
    </row>
    <row r="326" spans="1:6" s="151" customFormat="1" ht="12.75">
      <c r="A326" s="182"/>
      <c r="B326" s="182"/>
      <c r="C326" s="171"/>
      <c r="D326" s="171"/>
      <c r="E326" s="171"/>
      <c r="F326" s="182"/>
    </row>
    <row r="327" spans="1:6" s="151" customFormat="1" ht="12.75">
      <c r="A327" s="182"/>
      <c r="B327" s="182"/>
      <c r="C327" s="171"/>
      <c r="D327" s="171"/>
      <c r="E327" s="171"/>
      <c r="F327" s="182"/>
    </row>
    <row r="328" spans="1:6" s="151" customFormat="1" ht="12.75">
      <c r="A328" s="182"/>
      <c r="B328" s="182"/>
      <c r="C328" s="171"/>
      <c r="D328" s="171"/>
      <c r="E328" s="171"/>
      <c r="F328" s="182"/>
    </row>
    <row r="329" spans="1:6" s="151" customFormat="1" ht="12.75">
      <c r="A329" s="182"/>
      <c r="B329" s="182"/>
      <c r="C329" s="171"/>
      <c r="D329" s="171"/>
      <c r="E329" s="171"/>
      <c r="F329" s="182"/>
    </row>
    <row r="330" spans="1:6" s="151" customFormat="1" ht="12.75">
      <c r="A330" s="182"/>
      <c r="B330" s="182"/>
      <c r="C330" s="171"/>
      <c r="D330" s="171"/>
      <c r="E330" s="171"/>
      <c r="F330" s="182"/>
    </row>
    <row r="331" spans="1:6" s="151" customFormat="1" ht="12.75">
      <c r="A331" s="182"/>
      <c r="B331" s="182"/>
      <c r="C331" s="171"/>
      <c r="D331" s="171"/>
      <c r="E331" s="171"/>
      <c r="F331" s="182"/>
    </row>
    <row r="332" spans="1:6" s="151" customFormat="1" ht="12.75">
      <c r="A332" s="182"/>
      <c r="B332" s="182"/>
      <c r="C332" s="171"/>
      <c r="D332" s="171"/>
      <c r="E332" s="171"/>
      <c r="F332" s="182"/>
    </row>
    <row r="333" spans="1:6" s="151" customFormat="1" ht="12.75">
      <c r="A333" s="182"/>
      <c r="B333" s="182"/>
      <c r="C333" s="171"/>
      <c r="D333" s="171"/>
      <c r="E333" s="171"/>
      <c r="F333" s="182"/>
    </row>
    <row r="334" spans="1:6" s="151" customFormat="1" ht="12.75">
      <c r="A334" s="182"/>
      <c r="B334" s="182"/>
      <c r="C334" s="171"/>
      <c r="D334" s="171"/>
      <c r="E334" s="171"/>
      <c r="F334" s="182"/>
    </row>
    <row r="335" spans="1:6" s="151" customFormat="1" ht="12.75">
      <c r="A335" s="182"/>
      <c r="B335" s="182"/>
      <c r="C335" s="171"/>
      <c r="D335" s="171"/>
      <c r="E335" s="171"/>
      <c r="F335" s="182"/>
    </row>
    <row r="336" spans="1:6" s="151" customFormat="1" ht="12.75">
      <c r="A336" s="182"/>
      <c r="B336" s="182"/>
      <c r="C336" s="171"/>
      <c r="D336" s="171"/>
      <c r="E336" s="171"/>
      <c r="F336" s="182"/>
    </row>
    <row r="337" spans="1:6" s="151" customFormat="1" ht="12.75">
      <c r="A337" s="182"/>
      <c r="B337" s="182"/>
      <c r="C337" s="171"/>
      <c r="D337" s="171"/>
      <c r="E337" s="171"/>
      <c r="F337" s="182"/>
    </row>
    <row r="338" spans="1:6" s="151" customFormat="1" ht="12.75">
      <c r="A338" s="182"/>
      <c r="B338" s="182"/>
      <c r="C338" s="171"/>
      <c r="D338" s="171"/>
      <c r="E338" s="171"/>
      <c r="F338" s="182"/>
    </row>
    <row r="339" spans="1:6" s="151" customFormat="1" ht="12.75">
      <c r="A339" s="182"/>
      <c r="B339" s="182"/>
      <c r="C339" s="171"/>
      <c r="D339" s="171"/>
      <c r="E339" s="171"/>
      <c r="F339" s="182"/>
    </row>
    <row r="340" spans="1:6" s="151" customFormat="1" ht="12.75">
      <c r="A340" s="182"/>
      <c r="B340" s="182"/>
      <c r="C340" s="171"/>
      <c r="D340" s="171"/>
      <c r="E340" s="171"/>
      <c r="F340" s="182"/>
    </row>
    <row r="341" spans="1:6" s="151" customFormat="1" ht="12.75">
      <c r="A341" s="182"/>
      <c r="B341" s="182"/>
      <c r="C341" s="171"/>
      <c r="D341" s="171"/>
      <c r="E341" s="171"/>
      <c r="F341" s="182"/>
    </row>
    <row r="342" spans="1:6" s="151" customFormat="1" ht="12.75">
      <c r="A342" s="182"/>
      <c r="B342" s="182"/>
      <c r="C342" s="171"/>
      <c r="D342" s="171"/>
      <c r="E342" s="171"/>
      <c r="F342" s="182"/>
    </row>
    <row r="343" spans="1:6" s="151" customFormat="1" ht="12.75">
      <c r="A343" s="182"/>
      <c r="B343" s="182"/>
      <c r="C343" s="171"/>
      <c r="D343" s="171"/>
      <c r="E343" s="171"/>
      <c r="F343" s="182"/>
    </row>
    <row r="344" spans="1:6">
      <c r="A344" s="74"/>
      <c r="B344" s="74"/>
      <c r="C344" s="57"/>
      <c r="D344" s="57"/>
      <c r="E344" s="57"/>
      <c r="F344" s="74"/>
    </row>
    <row r="345" spans="1:6" s="151" customFormat="1" ht="12.75">
      <c r="A345" s="182"/>
      <c r="B345" s="182"/>
      <c r="C345" s="171"/>
      <c r="D345" s="171"/>
      <c r="E345" s="171"/>
      <c r="F345" s="182"/>
    </row>
    <row r="346" spans="1:6" s="151" customFormat="1" ht="12.75">
      <c r="A346" s="182"/>
      <c r="B346" s="182"/>
      <c r="C346" s="171"/>
      <c r="D346" s="171"/>
      <c r="E346" s="171"/>
      <c r="F346" s="182"/>
    </row>
    <row r="347" spans="1:6" s="151" customFormat="1" ht="12.75">
      <c r="A347" s="182"/>
      <c r="B347" s="182"/>
      <c r="C347" s="171"/>
      <c r="D347" s="171"/>
      <c r="E347" s="171"/>
      <c r="F347" s="182"/>
    </row>
    <row r="348" spans="1:6" s="151" customFormat="1" ht="12.75">
      <c r="A348" s="182"/>
      <c r="B348" s="182"/>
      <c r="C348" s="171"/>
      <c r="D348" s="171"/>
      <c r="E348" s="171"/>
      <c r="F348" s="182"/>
    </row>
    <row r="349" spans="1:6" s="151" customFormat="1" ht="12.75">
      <c r="A349" s="182"/>
      <c r="B349" s="182"/>
      <c r="C349" s="171"/>
      <c r="D349" s="171"/>
      <c r="E349" s="171"/>
      <c r="F349" s="182"/>
    </row>
    <row r="350" spans="1:6" s="151" customFormat="1" ht="12.75">
      <c r="A350" s="182"/>
      <c r="B350" s="182"/>
      <c r="C350" s="171"/>
      <c r="D350" s="171"/>
      <c r="E350" s="171"/>
      <c r="F350" s="182"/>
    </row>
    <row r="351" spans="1:6" s="151" customFormat="1" ht="12.75">
      <c r="A351" s="182"/>
      <c r="B351" s="182"/>
      <c r="C351" s="171"/>
      <c r="D351" s="171"/>
      <c r="E351" s="171"/>
      <c r="F351" s="182"/>
    </row>
    <row r="352" spans="1:6" s="151" customFormat="1" ht="12.75">
      <c r="A352" s="182"/>
      <c r="B352" s="182"/>
      <c r="C352" s="171"/>
      <c r="D352" s="171"/>
      <c r="E352" s="171"/>
      <c r="F352" s="182"/>
    </row>
    <row r="353" spans="1:6" s="151" customFormat="1" ht="12.75">
      <c r="A353" s="182"/>
      <c r="B353" s="182"/>
      <c r="C353" s="171"/>
      <c r="D353" s="171"/>
      <c r="E353" s="171"/>
      <c r="F353" s="182"/>
    </row>
    <row r="354" spans="1:6" s="151" customFormat="1" ht="12.75">
      <c r="A354" s="182"/>
      <c r="B354" s="182"/>
      <c r="C354" s="171"/>
      <c r="D354" s="171"/>
      <c r="E354" s="171"/>
      <c r="F354" s="182"/>
    </row>
    <row r="355" spans="1:6" s="151" customFormat="1" ht="12.75">
      <c r="A355" s="182"/>
      <c r="B355" s="182"/>
      <c r="C355" s="171"/>
      <c r="D355" s="171"/>
      <c r="E355" s="171"/>
      <c r="F355" s="182"/>
    </row>
    <row r="356" spans="1:6" s="151" customFormat="1" ht="12.75">
      <c r="A356" s="182"/>
      <c r="B356" s="182"/>
      <c r="C356" s="171"/>
      <c r="D356" s="171"/>
      <c r="E356" s="171"/>
      <c r="F356" s="182"/>
    </row>
    <row r="357" spans="1:6" s="151" customFormat="1" ht="12.75">
      <c r="A357" s="182"/>
      <c r="B357" s="182"/>
      <c r="C357" s="171"/>
      <c r="D357" s="171"/>
      <c r="E357" s="171"/>
      <c r="F357" s="182"/>
    </row>
    <row r="358" spans="1:6" s="151" customFormat="1" ht="12.75">
      <c r="A358" s="182"/>
      <c r="B358" s="182"/>
      <c r="C358" s="171"/>
      <c r="D358" s="171"/>
      <c r="E358" s="171"/>
      <c r="F358" s="182"/>
    </row>
    <row r="359" spans="1:6" s="151" customFormat="1" ht="12.75">
      <c r="A359" s="182"/>
      <c r="B359" s="182"/>
      <c r="C359" s="171"/>
      <c r="D359" s="171"/>
      <c r="E359" s="171"/>
      <c r="F359" s="182"/>
    </row>
    <row r="360" spans="1:6" s="151" customFormat="1" ht="12.75">
      <c r="A360" s="182"/>
      <c r="B360" s="182"/>
      <c r="C360" s="171"/>
      <c r="D360" s="171"/>
      <c r="E360" s="171"/>
      <c r="F360" s="182"/>
    </row>
    <row r="361" spans="1:6" s="151" customFormat="1" ht="12.75">
      <c r="A361" s="182"/>
      <c r="B361" s="182"/>
      <c r="C361" s="171"/>
      <c r="D361" s="171"/>
      <c r="E361" s="171"/>
      <c r="F361" s="182"/>
    </row>
    <row r="362" spans="1:6" s="151" customFormat="1" ht="12.75">
      <c r="A362" s="182"/>
      <c r="B362" s="182"/>
      <c r="C362" s="171"/>
      <c r="D362" s="171"/>
      <c r="E362" s="171"/>
      <c r="F362" s="182"/>
    </row>
    <row r="363" spans="1:6" s="151" customFormat="1" ht="12.75">
      <c r="A363" s="182"/>
      <c r="B363" s="182"/>
      <c r="C363" s="171"/>
      <c r="D363" s="171"/>
      <c r="E363" s="171"/>
      <c r="F363" s="182"/>
    </row>
    <row r="364" spans="1:6" s="151" customFormat="1" ht="12.75">
      <c r="A364" s="182"/>
      <c r="B364" s="182"/>
      <c r="C364" s="171"/>
      <c r="D364" s="171"/>
      <c r="E364" s="171"/>
      <c r="F364" s="182"/>
    </row>
    <row r="365" spans="1:6" s="151" customFormat="1" ht="12.75">
      <c r="A365" s="182"/>
      <c r="B365" s="182"/>
      <c r="C365" s="171"/>
      <c r="D365" s="171"/>
      <c r="E365" s="171"/>
      <c r="F365" s="182"/>
    </row>
    <row r="366" spans="1:6" s="151" customFormat="1" ht="12.75">
      <c r="A366" s="182"/>
      <c r="B366" s="182"/>
      <c r="C366" s="171"/>
      <c r="D366" s="171"/>
      <c r="E366" s="171"/>
      <c r="F366" s="182"/>
    </row>
    <row r="367" spans="1:6" s="151" customFormat="1" ht="12.75">
      <c r="A367" s="182"/>
      <c r="B367" s="182"/>
      <c r="C367" s="171"/>
      <c r="D367" s="171"/>
      <c r="E367" s="171"/>
      <c r="F367" s="182"/>
    </row>
    <row r="368" spans="1:6" s="151" customFormat="1" ht="12.75">
      <c r="A368" s="182"/>
      <c r="B368" s="182"/>
      <c r="C368" s="171"/>
      <c r="D368" s="171"/>
      <c r="E368" s="171"/>
      <c r="F368" s="182"/>
    </row>
    <row r="369" spans="1:6" s="151" customFormat="1" ht="12.75">
      <c r="A369" s="182"/>
      <c r="B369" s="182"/>
      <c r="C369" s="171"/>
      <c r="D369" s="171"/>
      <c r="E369" s="171"/>
      <c r="F369" s="182"/>
    </row>
    <row r="370" spans="1:6" s="151" customFormat="1" ht="12.75">
      <c r="A370" s="182"/>
      <c r="B370" s="182"/>
      <c r="C370" s="171"/>
      <c r="D370" s="171"/>
      <c r="E370" s="171"/>
      <c r="F370" s="182"/>
    </row>
    <row r="371" spans="1:6" s="151" customFormat="1" ht="12.75">
      <c r="A371" s="182"/>
      <c r="B371" s="182"/>
      <c r="C371" s="171"/>
      <c r="D371" s="171"/>
      <c r="E371" s="171"/>
      <c r="F371" s="182"/>
    </row>
    <row r="372" spans="1:6" s="151" customFormat="1" ht="12.75">
      <c r="A372" s="182"/>
      <c r="B372" s="182"/>
      <c r="C372" s="171"/>
      <c r="D372" s="171"/>
      <c r="E372" s="171"/>
      <c r="F372" s="182"/>
    </row>
    <row r="373" spans="1:6" s="151" customFormat="1" ht="12.75">
      <c r="A373" s="182"/>
      <c r="B373" s="182"/>
      <c r="C373" s="171"/>
      <c r="D373" s="171"/>
      <c r="E373" s="171"/>
      <c r="F373" s="182"/>
    </row>
    <row r="374" spans="1:6" s="151" customFormat="1" ht="12.75">
      <c r="A374" s="182"/>
      <c r="B374" s="182"/>
      <c r="C374" s="171"/>
      <c r="D374" s="171"/>
      <c r="E374" s="171"/>
      <c r="F374" s="182"/>
    </row>
    <row r="375" spans="1:6" s="151" customFormat="1" ht="12.75">
      <c r="A375" s="182"/>
      <c r="B375" s="182"/>
      <c r="C375" s="171"/>
      <c r="D375" s="171"/>
      <c r="E375" s="171"/>
      <c r="F375" s="182"/>
    </row>
    <row r="376" spans="1:6" s="151" customFormat="1" ht="12.75">
      <c r="A376" s="182"/>
      <c r="B376" s="182"/>
      <c r="C376" s="171"/>
      <c r="D376" s="171"/>
      <c r="E376" s="171"/>
      <c r="F376" s="182"/>
    </row>
    <row r="377" spans="1:6" s="151" customFormat="1" ht="12.75">
      <c r="A377" s="182"/>
      <c r="B377" s="182"/>
      <c r="C377" s="171"/>
      <c r="D377" s="171"/>
      <c r="E377" s="171"/>
      <c r="F377" s="182"/>
    </row>
    <row r="378" spans="1:6" s="151" customFormat="1" ht="12.75">
      <c r="A378" s="182"/>
      <c r="B378" s="182"/>
      <c r="C378" s="171"/>
      <c r="D378" s="171"/>
      <c r="E378" s="171"/>
      <c r="F378" s="182"/>
    </row>
    <row r="379" spans="1:6" s="151" customFormat="1" ht="12.75">
      <c r="A379" s="182"/>
      <c r="B379" s="182"/>
      <c r="C379" s="171"/>
      <c r="D379" s="171"/>
      <c r="E379" s="171"/>
      <c r="F379" s="182"/>
    </row>
    <row r="380" spans="1:6" s="151" customFormat="1" ht="12.75">
      <c r="A380" s="182"/>
      <c r="B380" s="182"/>
      <c r="C380" s="171"/>
      <c r="D380" s="171"/>
      <c r="E380" s="171"/>
      <c r="F380" s="182"/>
    </row>
    <row r="381" spans="1:6" s="151" customFormat="1" ht="12.75">
      <c r="A381" s="182"/>
      <c r="B381" s="182"/>
      <c r="C381" s="171"/>
      <c r="D381" s="171"/>
      <c r="E381" s="171"/>
      <c r="F381" s="182"/>
    </row>
    <row r="382" spans="1:6" s="151" customFormat="1" ht="12.75">
      <c r="A382" s="182"/>
      <c r="B382" s="182"/>
      <c r="C382" s="171"/>
      <c r="D382" s="171"/>
      <c r="E382" s="171"/>
      <c r="F382" s="182"/>
    </row>
    <row r="383" spans="1:6" s="151" customFormat="1" ht="12.75">
      <c r="A383" s="182"/>
      <c r="B383" s="182"/>
      <c r="C383" s="171"/>
      <c r="D383" s="171"/>
      <c r="E383" s="171"/>
      <c r="F383" s="182"/>
    </row>
    <row r="384" spans="1:6" s="151" customFormat="1" ht="12.75">
      <c r="A384" s="182"/>
      <c r="B384" s="182"/>
      <c r="C384" s="171"/>
      <c r="D384" s="171"/>
      <c r="E384" s="171"/>
      <c r="F384" s="182"/>
    </row>
    <row r="385" spans="1:6" s="151" customFormat="1" ht="12.75">
      <c r="A385" s="182"/>
      <c r="B385" s="182"/>
      <c r="C385" s="171"/>
      <c r="D385" s="171"/>
      <c r="E385" s="171"/>
      <c r="F385" s="182"/>
    </row>
    <row r="386" spans="1:6" s="151" customFormat="1" ht="12.75">
      <c r="A386" s="182"/>
      <c r="B386" s="182"/>
      <c r="C386" s="171"/>
      <c r="D386" s="171"/>
      <c r="E386" s="171"/>
      <c r="F386" s="182"/>
    </row>
    <row r="387" spans="1:6" s="151" customFormat="1" ht="12.75">
      <c r="A387" s="182"/>
      <c r="B387" s="182"/>
      <c r="C387" s="171"/>
      <c r="D387" s="171"/>
      <c r="E387" s="171"/>
      <c r="F387" s="182"/>
    </row>
    <row r="388" spans="1:6" s="151" customFormat="1" ht="12.75">
      <c r="A388" s="182"/>
      <c r="B388" s="182"/>
      <c r="C388" s="171"/>
      <c r="D388" s="171"/>
      <c r="E388" s="171"/>
      <c r="F388" s="182"/>
    </row>
    <row r="389" spans="1:6" s="151" customFormat="1" ht="12.75">
      <c r="A389" s="182"/>
      <c r="B389" s="182"/>
      <c r="C389" s="171"/>
      <c r="D389" s="171"/>
      <c r="E389" s="171"/>
      <c r="F389" s="182"/>
    </row>
    <row r="390" spans="1:6" s="151" customFormat="1" ht="12.75">
      <c r="A390" s="182"/>
      <c r="B390" s="182"/>
      <c r="C390" s="171"/>
      <c r="D390" s="171"/>
      <c r="E390" s="171"/>
      <c r="F390" s="182"/>
    </row>
    <row r="391" spans="1:6" s="151" customFormat="1" ht="12.75">
      <c r="A391" s="182"/>
      <c r="B391" s="182"/>
      <c r="C391" s="171"/>
      <c r="D391" s="171"/>
      <c r="E391" s="171"/>
      <c r="F391" s="182"/>
    </row>
    <row r="392" spans="1:6" s="151" customFormat="1" ht="12.75">
      <c r="A392" s="182"/>
      <c r="B392" s="182"/>
      <c r="C392" s="171"/>
      <c r="D392" s="171"/>
      <c r="E392" s="171"/>
      <c r="F392" s="182"/>
    </row>
    <row r="393" spans="1:6" s="151" customFormat="1" ht="12.75">
      <c r="A393" s="182"/>
      <c r="B393" s="182"/>
      <c r="C393" s="171"/>
      <c r="D393" s="171"/>
      <c r="E393" s="171"/>
      <c r="F393" s="182"/>
    </row>
    <row r="394" spans="1:6" s="151" customFormat="1" ht="12.75">
      <c r="A394" s="182"/>
      <c r="B394" s="182"/>
      <c r="C394" s="171"/>
      <c r="D394" s="171"/>
      <c r="E394" s="171"/>
      <c r="F394" s="182"/>
    </row>
    <row r="395" spans="1:6" s="151" customFormat="1" ht="12.75">
      <c r="A395" s="182"/>
      <c r="B395" s="182"/>
      <c r="C395" s="171"/>
      <c r="D395" s="171"/>
      <c r="E395" s="171"/>
      <c r="F395" s="182"/>
    </row>
    <row r="396" spans="1:6" s="151" customFormat="1" ht="12.75">
      <c r="A396" s="182"/>
      <c r="B396" s="182"/>
      <c r="C396" s="171"/>
      <c r="D396" s="171"/>
      <c r="E396" s="171"/>
      <c r="F396" s="182"/>
    </row>
    <row r="397" spans="1:6" s="151" customFormat="1" ht="12.75">
      <c r="A397" s="182"/>
      <c r="B397" s="182"/>
      <c r="C397" s="171"/>
      <c r="D397" s="171"/>
      <c r="E397" s="171"/>
      <c r="F397" s="182"/>
    </row>
    <row r="398" spans="1:6" s="151" customFormat="1" ht="12.75">
      <c r="A398" s="182"/>
      <c r="B398" s="182"/>
      <c r="C398" s="171"/>
      <c r="D398" s="171"/>
      <c r="E398" s="171"/>
      <c r="F398" s="182"/>
    </row>
    <row r="399" spans="1:6" s="151" customFormat="1" ht="12.75">
      <c r="A399" s="182"/>
      <c r="B399" s="182"/>
      <c r="C399" s="171"/>
      <c r="D399" s="171"/>
      <c r="E399" s="171"/>
      <c r="F399" s="182"/>
    </row>
    <row r="400" spans="1:6" s="151" customFormat="1" ht="12.75">
      <c r="A400" s="182"/>
      <c r="B400" s="182"/>
      <c r="C400" s="171"/>
      <c r="D400" s="171"/>
      <c r="E400" s="171"/>
      <c r="F400" s="182"/>
    </row>
    <row r="401" spans="1:6" s="151" customFormat="1" ht="12.75">
      <c r="A401" s="182"/>
      <c r="B401" s="182"/>
      <c r="C401" s="171"/>
      <c r="D401" s="171"/>
      <c r="E401" s="171"/>
      <c r="F401" s="182"/>
    </row>
    <row r="402" spans="1:6" s="151" customFormat="1" ht="12.75">
      <c r="A402" s="182"/>
      <c r="B402" s="182"/>
      <c r="C402" s="171"/>
      <c r="D402" s="171"/>
      <c r="E402" s="171"/>
      <c r="F402" s="182"/>
    </row>
    <row r="403" spans="1:6" s="151" customFormat="1" ht="12.75">
      <c r="A403" s="182"/>
      <c r="B403" s="182"/>
      <c r="C403" s="171"/>
      <c r="D403" s="171"/>
      <c r="E403" s="171"/>
      <c r="F403" s="182"/>
    </row>
    <row r="404" spans="1:6" s="151" customFormat="1" ht="12.75">
      <c r="A404" s="182"/>
      <c r="B404" s="182"/>
      <c r="C404" s="171"/>
      <c r="D404" s="171"/>
      <c r="E404" s="171"/>
      <c r="F404" s="182"/>
    </row>
    <row r="405" spans="1:6" s="151" customFormat="1" ht="12.75">
      <c r="A405" s="182"/>
      <c r="B405" s="182"/>
      <c r="C405" s="171"/>
      <c r="D405" s="171"/>
      <c r="E405" s="171"/>
      <c r="F405" s="182"/>
    </row>
    <row r="406" spans="1:6" s="151" customFormat="1" ht="12.75">
      <c r="A406" s="182"/>
      <c r="B406" s="182"/>
      <c r="C406" s="171"/>
      <c r="D406" s="171"/>
      <c r="E406" s="171"/>
      <c r="F406" s="182"/>
    </row>
    <row r="407" spans="1:6" s="151" customFormat="1" ht="12.75">
      <c r="A407" s="182"/>
      <c r="B407" s="182"/>
      <c r="C407" s="171"/>
      <c r="D407" s="171"/>
      <c r="E407" s="171"/>
      <c r="F407" s="182"/>
    </row>
    <row r="408" spans="1:6" s="151" customFormat="1" ht="12.75">
      <c r="A408" s="182"/>
      <c r="B408" s="182"/>
      <c r="C408" s="171"/>
      <c r="D408" s="171"/>
      <c r="E408" s="171"/>
      <c r="F408" s="182"/>
    </row>
    <row r="409" spans="1:6" s="151" customFormat="1" ht="12.75">
      <c r="A409" s="182"/>
      <c r="B409" s="182"/>
      <c r="C409" s="171"/>
      <c r="D409" s="171"/>
      <c r="E409" s="171"/>
      <c r="F409" s="182"/>
    </row>
    <row r="410" spans="1:6" s="151" customFormat="1" ht="12.75">
      <c r="A410" s="182"/>
      <c r="B410" s="182"/>
      <c r="C410" s="171"/>
      <c r="D410" s="171"/>
      <c r="E410" s="171"/>
      <c r="F410" s="182"/>
    </row>
    <row r="411" spans="1:6" s="151" customFormat="1" ht="12.75">
      <c r="A411" s="182"/>
      <c r="B411" s="182"/>
      <c r="C411" s="171"/>
      <c r="D411" s="171"/>
      <c r="E411" s="171"/>
      <c r="F411" s="182"/>
    </row>
    <row r="412" spans="1:6" s="151" customFormat="1" ht="12.75">
      <c r="A412" s="182"/>
      <c r="B412" s="182"/>
      <c r="C412" s="171"/>
      <c r="D412" s="171"/>
      <c r="E412" s="171"/>
      <c r="F412" s="182"/>
    </row>
    <row r="413" spans="1:6" s="151" customFormat="1" ht="12.75">
      <c r="A413" s="182"/>
      <c r="B413" s="182"/>
      <c r="C413" s="171"/>
      <c r="D413" s="171"/>
      <c r="E413" s="171"/>
      <c r="F413" s="182"/>
    </row>
    <row r="414" spans="1:6" s="151" customFormat="1" ht="12.75">
      <c r="A414" s="182"/>
      <c r="B414" s="182"/>
      <c r="C414" s="171"/>
      <c r="D414" s="171"/>
      <c r="E414" s="171"/>
      <c r="F414" s="182"/>
    </row>
    <row r="415" spans="1:6" s="151" customFormat="1" ht="12.75">
      <c r="A415" s="182"/>
      <c r="B415" s="182"/>
      <c r="C415" s="171"/>
      <c r="D415" s="171"/>
      <c r="E415" s="171"/>
      <c r="F415" s="182"/>
    </row>
    <row r="416" spans="1:6" s="151" customFormat="1" ht="12.75">
      <c r="A416" s="182"/>
      <c r="B416" s="182"/>
      <c r="C416" s="171"/>
      <c r="D416" s="171"/>
      <c r="E416" s="171"/>
      <c r="F416" s="182"/>
    </row>
    <row r="417" spans="1:6" s="151" customFormat="1" ht="12.75">
      <c r="A417" s="182"/>
      <c r="B417" s="182"/>
      <c r="C417" s="171"/>
      <c r="D417" s="171"/>
      <c r="E417" s="171"/>
      <c r="F417" s="182"/>
    </row>
    <row r="418" spans="1:6" s="151" customFormat="1" ht="12.75">
      <c r="A418" s="182"/>
      <c r="B418" s="182"/>
      <c r="C418" s="171"/>
      <c r="D418" s="171"/>
      <c r="E418" s="171"/>
      <c r="F418" s="182"/>
    </row>
    <row r="419" spans="1:6" s="151" customFormat="1" ht="12.75">
      <c r="A419" s="182"/>
      <c r="B419" s="182"/>
      <c r="C419" s="171"/>
      <c r="D419" s="171"/>
      <c r="E419" s="171"/>
      <c r="F419" s="182"/>
    </row>
    <row r="420" spans="1:6" s="151" customFormat="1" ht="12.75">
      <c r="A420" s="182"/>
      <c r="B420" s="182"/>
      <c r="C420" s="171"/>
      <c r="D420" s="171"/>
      <c r="E420" s="171"/>
      <c r="F420" s="182"/>
    </row>
    <row r="421" spans="1:6" s="151" customFormat="1" ht="12.75">
      <c r="A421" s="182"/>
      <c r="B421" s="182"/>
      <c r="C421" s="171"/>
      <c r="D421" s="171"/>
      <c r="E421" s="171"/>
      <c r="F421" s="182"/>
    </row>
    <row r="422" spans="1:6" s="151" customFormat="1" ht="12.75">
      <c r="A422" s="182"/>
      <c r="B422" s="182"/>
      <c r="C422" s="171"/>
      <c r="D422" s="171"/>
      <c r="E422" s="171"/>
      <c r="F422" s="182"/>
    </row>
    <row r="423" spans="1:6" s="151" customFormat="1" ht="12.75">
      <c r="A423" s="182"/>
      <c r="B423" s="182"/>
      <c r="C423" s="171"/>
      <c r="D423" s="171"/>
      <c r="E423" s="171"/>
      <c r="F423" s="182"/>
    </row>
    <row r="424" spans="1:6" s="151" customFormat="1" ht="12.75">
      <c r="A424" s="182"/>
      <c r="B424" s="182"/>
      <c r="C424" s="171"/>
      <c r="D424" s="171"/>
      <c r="E424" s="171"/>
      <c r="F424" s="182"/>
    </row>
    <row r="425" spans="1:6" s="151" customFormat="1" ht="12.75">
      <c r="A425" s="182"/>
      <c r="B425" s="182"/>
      <c r="C425" s="171"/>
      <c r="D425" s="171"/>
      <c r="E425" s="171"/>
      <c r="F425" s="182"/>
    </row>
    <row r="426" spans="1:6" s="151" customFormat="1" ht="12.75">
      <c r="A426" s="182"/>
      <c r="B426" s="182"/>
      <c r="C426" s="171"/>
      <c r="D426" s="171"/>
      <c r="E426" s="171"/>
      <c r="F426" s="182"/>
    </row>
    <row r="427" spans="1:6" s="151" customFormat="1" ht="12.75">
      <c r="A427" s="182"/>
      <c r="B427" s="182"/>
      <c r="C427" s="171"/>
      <c r="D427" s="171"/>
      <c r="E427" s="171"/>
      <c r="F427" s="182"/>
    </row>
    <row r="428" spans="1:6" s="151" customFormat="1" ht="12.75">
      <c r="A428" s="182"/>
      <c r="B428" s="182"/>
      <c r="C428" s="171"/>
      <c r="D428" s="171"/>
      <c r="E428" s="171"/>
      <c r="F428" s="182"/>
    </row>
    <row r="429" spans="1:6" s="151" customFormat="1" ht="12.75">
      <c r="A429" s="182"/>
      <c r="B429" s="182"/>
      <c r="C429" s="171"/>
      <c r="D429" s="171"/>
      <c r="E429" s="171"/>
      <c r="F429" s="182"/>
    </row>
    <row r="430" spans="1:6" s="151" customFormat="1" ht="12.75">
      <c r="A430" s="182"/>
      <c r="B430" s="182"/>
      <c r="C430" s="171"/>
      <c r="D430" s="171"/>
      <c r="E430" s="171"/>
      <c r="F430" s="182"/>
    </row>
    <row r="431" spans="1:6" s="151" customFormat="1" ht="12.75">
      <c r="A431" s="182"/>
      <c r="B431" s="182"/>
      <c r="C431" s="171"/>
      <c r="D431" s="171"/>
      <c r="E431" s="171"/>
      <c r="F431" s="182"/>
    </row>
    <row r="432" spans="1:6" s="151" customFormat="1" ht="12.75">
      <c r="A432" s="182"/>
      <c r="B432" s="182"/>
      <c r="C432" s="171"/>
      <c r="D432" s="171"/>
      <c r="E432" s="171"/>
      <c r="F432" s="182"/>
    </row>
    <row r="433" spans="1:6" s="151" customFormat="1" ht="12.75">
      <c r="A433" s="182"/>
      <c r="B433" s="182"/>
      <c r="C433" s="171"/>
      <c r="D433" s="171"/>
      <c r="E433" s="171"/>
      <c r="F433" s="182"/>
    </row>
    <row r="434" spans="1:6" s="151" customFormat="1" ht="12.75">
      <c r="A434" s="182"/>
      <c r="B434" s="182"/>
      <c r="C434" s="171"/>
      <c r="D434" s="171"/>
      <c r="E434" s="171"/>
      <c r="F434" s="182"/>
    </row>
    <row r="435" spans="1:6" s="151" customFormat="1" ht="12.75">
      <c r="A435" s="182"/>
      <c r="B435" s="182"/>
      <c r="C435" s="171"/>
      <c r="D435" s="171"/>
      <c r="E435" s="171"/>
      <c r="F435" s="182"/>
    </row>
    <row r="436" spans="1:6" s="151" customFormat="1" ht="12.75">
      <c r="A436" s="182"/>
      <c r="B436" s="182"/>
      <c r="C436" s="171"/>
      <c r="D436" s="171"/>
      <c r="E436" s="171"/>
      <c r="F436" s="182"/>
    </row>
    <row r="437" spans="1:6" s="151" customFormat="1" ht="12.75">
      <c r="A437" s="182"/>
      <c r="B437" s="182"/>
      <c r="C437" s="171"/>
      <c r="D437" s="171"/>
      <c r="E437" s="171"/>
      <c r="F437" s="182"/>
    </row>
    <row r="438" spans="1:6" s="151" customFormat="1" ht="12.75">
      <c r="A438" s="182"/>
      <c r="B438" s="182"/>
      <c r="C438" s="171"/>
      <c r="D438" s="171"/>
      <c r="E438" s="171"/>
      <c r="F438" s="182"/>
    </row>
    <row r="439" spans="1:6" s="151" customFormat="1" ht="12.75">
      <c r="A439" s="182"/>
      <c r="B439" s="182"/>
      <c r="C439" s="171"/>
      <c r="D439" s="171"/>
      <c r="E439" s="171"/>
      <c r="F439" s="182"/>
    </row>
    <row r="440" spans="1:6" s="151" customFormat="1" ht="12.75">
      <c r="A440" s="182"/>
      <c r="B440" s="182"/>
      <c r="C440" s="171"/>
      <c r="D440" s="171"/>
      <c r="E440" s="171"/>
      <c r="F440" s="182"/>
    </row>
    <row r="441" spans="1:6" s="151" customFormat="1" ht="12.75">
      <c r="A441" s="182"/>
      <c r="B441" s="182"/>
      <c r="C441" s="171"/>
      <c r="D441" s="171"/>
      <c r="E441" s="171"/>
      <c r="F441" s="182"/>
    </row>
    <row r="442" spans="1:6" s="151" customFormat="1" ht="12.75">
      <c r="A442" s="182"/>
      <c r="B442" s="182"/>
      <c r="C442" s="171"/>
      <c r="D442" s="171"/>
      <c r="E442" s="171"/>
      <c r="F442" s="182"/>
    </row>
    <row r="443" spans="1:6" s="151" customFormat="1" ht="12.75">
      <c r="A443" s="182"/>
      <c r="B443" s="182"/>
      <c r="C443" s="171"/>
      <c r="D443" s="171"/>
      <c r="E443" s="171"/>
      <c r="F443" s="182"/>
    </row>
    <row r="444" spans="1:6" s="151" customFormat="1" ht="12.75">
      <c r="A444" s="182"/>
      <c r="B444" s="182"/>
      <c r="C444" s="171"/>
      <c r="D444" s="171"/>
      <c r="E444" s="171"/>
      <c r="F444" s="182"/>
    </row>
    <row r="445" spans="1:6" s="151" customFormat="1" ht="12.75">
      <c r="A445" s="182"/>
      <c r="B445" s="182"/>
      <c r="C445" s="171"/>
      <c r="D445" s="171"/>
      <c r="E445" s="171"/>
      <c r="F445" s="182"/>
    </row>
    <row r="446" spans="1:6" s="151" customFormat="1" ht="12.75">
      <c r="A446" s="182"/>
      <c r="B446" s="182"/>
      <c r="C446" s="171"/>
      <c r="D446" s="171"/>
      <c r="E446" s="171"/>
      <c r="F446" s="182"/>
    </row>
    <row r="447" spans="1:6" s="151" customFormat="1" ht="12.75">
      <c r="A447" s="182"/>
      <c r="B447" s="182"/>
      <c r="C447" s="171"/>
      <c r="D447" s="171"/>
      <c r="E447" s="171"/>
      <c r="F447" s="182"/>
    </row>
    <row r="448" spans="1:6" s="151" customFormat="1" ht="12.75">
      <c r="A448" s="182"/>
      <c r="B448" s="182"/>
      <c r="C448" s="171"/>
      <c r="D448" s="171"/>
      <c r="E448" s="171"/>
      <c r="F448" s="182"/>
    </row>
    <row r="449" spans="1:6" s="151" customFormat="1" ht="12.75">
      <c r="A449" s="182"/>
      <c r="B449" s="182"/>
      <c r="C449" s="171"/>
      <c r="D449" s="171"/>
      <c r="E449" s="171"/>
      <c r="F449" s="182"/>
    </row>
    <row r="450" spans="1:6" s="151" customFormat="1" ht="12.75">
      <c r="A450" s="182"/>
      <c r="B450" s="182"/>
      <c r="C450" s="171"/>
      <c r="D450" s="171"/>
      <c r="E450" s="171"/>
      <c r="F450" s="182"/>
    </row>
    <row r="451" spans="1:6" s="151" customFormat="1" ht="12.75">
      <c r="A451" s="182"/>
      <c r="B451" s="182"/>
      <c r="C451" s="171"/>
      <c r="D451" s="171"/>
      <c r="E451" s="171"/>
      <c r="F451" s="182"/>
    </row>
    <row r="452" spans="1:6" s="151" customFormat="1" ht="12.75">
      <c r="A452" s="182"/>
      <c r="B452" s="182"/>
      <c r="C452" s="171"/>
      <c r="D452" s="171"/>
      <c r="E452" s="171"/>
      <c r="F452" s="182"/>
    </row>
    <row r="453" spans="1:6" s="151" customFormat="1" ht="12.75">
      <c r="A453" s="182"/>
      <c r="B453" s="182"/>
      <c r="C453" s="171"/>
      <c r="D453" s="171"/>
      <c r="E453" s="171"/>
      <c r="F453" s="182"/>
    </row>
    <row r="454" spans="1:6" s="151" customFormat="1" ht="12.75">
      <c r="A454" s="182"/>
      <c r="B454" s="182"/>
      <c r="C454" s="171"/>
      <c r="D454" s="171"/>
      <c r="E454" s="171"/>
      <c r="F454" s="182"/>
    </row>
    <row r="455" spans="1:6" s="151" customFormat="1" ht="12.75">
      <c r="A455" s="182"/>
      <c r="B455" s="182"/>
      <c r="C455" s="171"/>
      <c r="D455" s="171"/>
      <c r="E455" s="171"/>
      <c r="F455" s="182"/>
    </row>
    <row r="456" spans="1:6" s="151" customFormat="1" ht="12.75">
      <c r="A456" s="182"/>
      <c r="B456" s="182"/>
      <c r="C456" s="171"/>
      <c r="D456" s="171"/>
      <c r="E456" s="171"/>
      <c r="F456" s="182"/>
    </row>
    <row r="457" spans="1:6" s="151" customFormat="1" ht="12.75">
      <c r="A457" s="182"/>
      <c r="B457" s="182"/>
      <c r="C457" s="171"/>
      <c r="D457" s="171"/>
      <c r="E457" s="171"/>
      <c r="F457" s="182"/>
    </row>
    <row r="458" spans="1:6" s="151" customFormat="1" ht="12.75">
      <c r="A458" s="182"/>
      <c r="B458" s="182"/>
      <c r="C458" s="171"/>
      <c r="D458" s="171"/>
      <c r="E458" s="171"/>
      <c r="F458" s="182"/>
    </row>
    <row r="459" spans="1:6" s="151" customFormat="1" ht="12.75">
      <c r="A459" s="182"/>
      <c r="B459" s="182"/>
      <c r="C459" s="171"/>
      <c r="D459" s="171"/>
      <c r="E459" s="171"/>
      <c r="F459" s="182"/>
    </row>
    <row r="460" spans="1:6" s="151" customFormat="1" ht="12.75">
      <c r="A460" s="182"/>
      <c r="B460" s="182"/>
      <c r="C460" s="171"/>
      <c r="D460" s="171"/>
      <c r="E460" s="171"/>
      <c r="F460" s="182"/>
    </row>
    <row r="461" spans="1:6" s="151" customFormat="1" ht="12.75">
      <c r="A461" s="182"/>
      <c r="B461" s="182"/>
      <c r="C461" s="171"/>
      <c r="D461" s="171"/>
      <c r="E461" s="171"/>
      <c r="F461" s="182"/>
    </row>
    <row r="462" spans="1:6" s="151" customFormat="1" ht="12.75">
      <c r="A462" s="182"/>
      <c r="B462" s="182"/>
      <c r="C462" s="171"/>
      <c r="D462" s="171"/>
      <c r="E462" s="171"/>
      <c r="F462" s="182"/>
    </row>
    <row r="463" spans="1:6" s="151" customFormat="1" ht="12.75">
      <c r="A463" s="182"/>
      <c r="B463" s="182"/>
      <c r="C463" s="171"/>
      <c r="D463" s="171"/>
      <c r="E463" s="171"/>
      <c r="F463" s="182"/>
    </row>
    <row r="464" spans="1:6" s="151" customFormat="1" ht="12.75">
      <c r="A464" s="182"/>
      <c r="B464" s="182"/>
      <c r="C464" s="171"/>
      <c r="D464" s="171"/>
      <c r="E464" s="171"/>
      <c r="F464" s="182"/>
    </row>
    <row r="465" spans="1:6" s="151" customFormat="1" ht="12.75">
      <c r="A465" s="182"/>
      <c r="B465" s="182"/>
      <c r="C465" s="171"/>
      <c r="D465" s="171"/>
      <c r="E465" s="171"/>
      <c r="F465" s="182"/>
    </row>
    <row r="466" spans="1:6" s="151" customFormat="1" ht="12.75">
      <c r="A466" s="182"/>
      <c r="B466" s="182"/>
      <c r="C466" s="171"/>
      <c r="D466" s="171"/>
      <c r="E466" s="171"/>
      <c r="F466" s="182"/>
    </row>
    <row r="467" spans="1:6" s="151" customFormat="1" ht="12.75">
      <c r="A467" s="182"/>
      <c r="B467" s="182"/>
      <c r="C467" s="171"/>
      <c r="D467" s="171"/>
      <c r="E467" s="171"/>
      <c r="F467" s="182"/>
    </row>
    <row r="468" spans="1:6" s="151" customFormat="1" ht="12.75">
      <c r="A468" s="182"/>
      <c r="B468" s="182"/>
      <c r="C468" s="171"/>
      <c r="D468" s="171"/>
      <c r="E468" s="171"/>
      <c r="F468" s="182"/>
    </row>
    <row r="469" spans="1:6" s="151" customFormat="1" ht="12.75">
      <c r="A469" s="182"/>
      <c r="B469" s="182"/>
      <c r="C469" s="171"/>
      <c r="D469" s="171"/>
      <c r="E469" s="171"/>
      <c r="F469" s="182"/>
    </row>
    <row r="470" spans="1:6" s="151" customFormat="1" ht="12.75">
      <c r="A470" s="182"/>
      <c r="B470" s="182"/>
      <c r="C470" s="171"/>
      <c r="D470" s="171"/>
      <c r="E470" s="171"/>
      <c r="F470" s="182"/>
    </row>
    <row r="471" spans="1:6" s="151" customFormat="1" ht="12.75">
      <c r="A471" s="182"/>
      <c r="B471" s="182"/>
      <c r="C471" s="171"/>
      <c r="D471" s="171"/>
      <c r="E471" s="171"/>
      <c r="F471" s="182"/>
    </row>
    <row r="472" spans="1:6" s="151" customFormat="1" ht="12.75">
      <c r="A472" s="182"/>
      <c r="B472" s="182"/>
      <c r="C472" s="171"/>
      <c r="D472" s="171"/>
      <c r="E472" s="171"/>
      <c r="F472" s="182"/>
    </row>
    <row r="473" spans="1:6" s="151" customFormat="1" ht="12.75">
      <c r="A473" s="182"/>
      <c r="B473" s="182"/>
      <c r="C473" s="171"/>
      <c r="D473" s="171"/>
      <c r="E473" s="171"/>
      <c r="F473" s="182"/>
    </row>
    <row r="474" spans="1:6" s="151" customFormat="1" ht="12.75">
      <c r="A474" s="182"/>
      <c r="B474" s="182"/>
      <c r="C474" s="171"/>
      <c r="D474" s="171"/>
      <c r="E474" s="171"/>
      <c r="F474" s="182"/>
    </row>
    <row r="475" spans="1:6" s="151" customFormat="1" ht="12.75">
      <c r="A475" s="182"/>
      <c r="B475" s="182"/>
      <c r="C475" s="171"/>
      <c r="D475" s="171"/>
      <c r="E475" s="171"/>
      <c r="F475" s="182"/>
    </row>
    <row r="476" spans="1:6" s="151" customFormat="1" ht="12.75">
      <c r="A476" s="182"/>
      <c r="B476" s="182"/>
      <c r="C476" s="171"/>
      <c r="D476" s="171"/>
      <c r="E476" s="171"/>
      <c r="F476" s="182"/>
    </row>
    <row r="477" spans="1:6" s="151" customFormat="1" ht="12.75">
      <c r="A477" s="182"/>
      <c r="B477" s="182"/>
      <c r="C477" s="171"/>
      <c r="D477" s="171"/>
      <c r="E477" s="171"/>
      <c r="F477" s="182"/>
    </row>
    <row r="478" spans="1:6" s="151" customFormat="1" ht="12.75">
      <c r="A478" s="182"/>
      <c r="B478" s="182"/>
      <c r="C478" s="171"/>
      <c r="D478" s="171"/>
      <c r="E478" s="171"/>
      <c r="F478" s="182"/>
    </row>
    <row r="479" spans="1:6" s="151" customFormat="1" ht="12.75">
      <c r="A479" s="182"/>
      <c r="B479" s="182"/>
      <c r="C479" s="171"/>
      <c r="D479" s="171"/>
      <c r="E479" s="171"/>
      <c r="F479" s="182"/>
    </row>
    <row r="480" spans="1:6" s="151" customFormat="1" ht="12.75">
      <c r="A480" s="182"/>
      <c r="B480" s="182"/>
      <c r="C480" s="171"/>
      <c r="D480" s="171"/>
      <c r="E480" s="171"/>
      <c r="F480" s="182"/>
    </row>
    <row r="481" spans="1:6" s="151" customFormat="1" ht="12.75">
      <c r="A481" s="182"/>
      <c r="B481" s="182"/>
      <c r="C481" s="171"/>
      <c r="D481" s="171"/>
      <c r="E481" s="171"/>
      <c r="F481" s="182"/>
    </row>
    <row r="482" spans="1:6" s="151" customFormat="1" ht="12.75">
      <c r="A482" s="182"/>
      <c r="B482" s="182"/>
      <c r="C482" s="171"/>
      <c r="D482" s="171"/>
      <c r="E482" s="171"/>
      <c r="F482" s="182"/>
    </row>
    <row r="483" spans="1:6" s="151" customFormat="1" ht="12.75">
      <c r="A483" s="182"/>
      <c r="B483" s="182"/>
      <c r="C483" s="171"/>
      <c r="D483" s="171"/>
      <c r="E483" s="171"/>
      <c r="F483" s="182"/>
    </row>
    <row r="484" spans="1:6" s="151" customFormat="1" ht="12.75">
      <c r="A484" s="182"/>
      <c r="B484" s="182"/>
      <c r="C484" s="171"/>
      <c r="D484" s="171"/>
      <c r="E484" s="171"/>
      <c r="F484" s="182"/>
    </row>
    <row r="485" spans="1:6" s="151" customFormat="1" ht="12.75">
      <c r="A485" s="182"/>
      <c r="B485" s="182"/>
      <c r="C485" s="171"/>
      <c r="D485" s="171"/>
      <c r="E485" s="171"/>
      <c r="F485" s="182"/>
    </row>
    <row r="486" spans="1:6" s="151" customFormat="1" ht="12.75">
      <c r="A486" s="182"/>
      <c r="B486" s="182"/>
      <c r="C486" s="171"/>
      <c r="D486" s="171"/>
      <c r="E486" s="171"/>
      <c r="F486" s="182"/>
    </row>
    <row r="487" spans="1:6" s="151" customFormat="1" ht="12.75">
      <c r="A487" s="182"/>
      <c r="B487" s="182"/>
      <c r="C487" s="171"/>
      <c r="D487" s="171"/>
      <c r="E487" s="171"/>
      <c r="F487" s="182"/>
    </row>
    <row r="488" spans="1:6" s="151" customFormat="1" ht="12.75">
      <c r="A488" s="182"/>
      <c r="B488" s="182"/>
      <c r="C488" s="171"/>
      <c r="D488" s="171"/>
      <c r="E488" s="171"/>
      <c r="F488" s="182"/>
    </row>
    <row r="489" spans="1:6" s="151" customFormat="1" ht="12.75">
      <c r="A489" s="182"/>
      <c r="B489" s="182"/>
      <c r="C489" s="171"/>
      <c r="D489" s="171"/>
      <c r="E489" s="171"/>
      <c r="F489" s="182"/>
    </row>
    <row r="490" spans="1:6" s="151" customFormat="1" ht="12.75">
      <c r="A490" s="182"/>
      <c r="B490" s="182"/>
      <c r="C490" s="171"/>
      <c r="D490" s="171"/>
      <c r="E490" s="171"/>
      <c r="F490" s="182"/>
    </row>
    <row r="491" spans="1:6" s="151" customFormat="1" ht="12.75">
      <c r="A491" s="182"/>
      <c r="B491" s="182"/>
      <c r="C491" s="171"/>
      <c r="D491" s="171"/>
      <c r="E491" s="171"/>
      <c r="F491" s="182"/>
    </row>
    <row r="492" spans="1:6" s="151" customFormat="1" ht="12.75">
      <c r="A492" s="182"/>
      <c r="B492" s="182"/>
      <c r="C492" s="171"/>
      <c r="D492" s="171"/>
      <c r="E492" s="171"/>
      <c r="F492" s="182"/>
    </row>
    <row r="493" spans="1:6" s="151" customFormat="1" ht="12.75">
      <c r="A493" s="182"/>
      <c r="B493" s="182"/>
      <c r="C493" s="171"/>
      <c r="D493" s="171"/>
      <c r="E493" s="171"/>
      <c r="F493" s="182"/>
    </row>
    <row r="494" spans="1:6" s="151" customFormat="1" ht="12.75">
      <c r="A494" s="182"/>
      <c r="B494" s="182"/>
      <c r="C494" s="171"/>
      <c r="D494" s="171"/>
      <c r="E494" s="171"/>
      <c r="F494" s="182"/>
    </row>
    <row r="495" spans="1:6" s="151" customFormat="1" ht="12.75">
      <c r="A495" s="182"/>
      <c r="B495" s="182"/>
      <c r="C495" s="171"/>
      <c r="D495" s="171"/>
      <c r="E495" s="171"/>
      <c r="F495" s="182"/>
    </row>
    <row r="496" spans="1:6" s="151" customFormat="1" ht="12.75">
      <c r="A496" s="182"/>
      <c r="B496" s="182"/>
      <c r="C496" s="171"/>
      <c r="D496" s="171"/>
      <c r="E496" s="171"/>
      <c r="F496" s="182"/>
    </row>
    <row r="497" spans="1:6" s="151" customFormat="1" ht="12.75">
      <c r="A497" s="182"/>
      <c r="B497" s="182"/>
      <c r="C497" s="171"/>
      <c r="D497" s="171"/>
      <c r="E497" s="171"/>
      <c r="F497" s="182"/>
    </row>
    <row r="498" spans="1:6" s="151" customFormat="1" ht="12.75">
      <c r="A498" s="182"/>
      <c r="B498" s="182"/>
      <c r="C498" s="171"/>
      <c r="D498" s="171"/>
      <c r="E498" s="171"/>
      <c r="F498" s="182"/>
    </row>
    <row r="499" spans="1:6" s="151" customFormat="1" ht="12.75">
      <c r="A499" s="182"/>
      <c r="B499" s="182"/>
      <c r="C499" s="171"/>
      <c r="D499" s="171"/>
      <c r="E499" s="171"/>
      <c r="F499" s="182"/>
    </row>
    <row r="500" spans="1:6" s="151" customFormat="1" ht="12.75">
      <c r="A500" s="182"/>
      <c r="B500" s="182"/>
      <c r="C500" s="171"/>
      <c r="D500" s="171"/>
      <c r="E500" s="171"/>
      <c r="F500" s="182"/>
    </row>
    <row r="501" spans="1:6" s="151" customFormat="1" ht="12.75">
      <c r="A501" s="182"/>
      <c r="B501" s="182"/>
      <c r="C501" s="171"/>
      <c r="D501" s="171"/>
      <c r="E501" s="171"/>
      <c r="F501" s="182"/>
    </row>
    <row r="502" spans="1:6" s="151" customFormat="1" ht="12.75">
      <c r="A502" s="182"/>
      <c r="B502" s="182"/>
      <c r="C502" s="171"/>
      <c r="D502" s="171"/>
      <c r="E502" s="171"/>
      <c r="F502" s="182"/>
    </row>
    <row r="503" spans="1:6" s="151" customFormat="1" ht="12.75">
      <c r="A503" s="182"/>
      <c r="B503" s="182"/>
      <c r="C503" s="171"/>
      <c r="D503" s="171"/>
      <c r="E503" s="171"/>
      <c r="F503" s="182"/>
    </row>
    <row r="504" spans="1:6" s="151" customFormat="1" ht="12.75">
      <c r="A504" s="182"/>
      <c r="B504" s="182"/>
      <c r="C504" s="171"/>
      <c r="D504" s="171"/>
      <c r="E504" s="171"/>
      <c r="F504" s="182"/>
    </row>
    <row r="505" spans="1:6" s="151" customFormat="1" ht="12.75">
      <c r="A505" s="182"/>
      <c r="B505" s="182"/>
      <c r="C505" s="171"/>
      <c r="D505" s="171"/>
      <c r="E505" s="171"/>
      <c r="F505" s="182"/>
    </row>
    <row r="506" spans="1:6" s="151" customFormat="1" ht="12.75">
      <c r="A506" s="182"/>
      <c r="B506" s="182"/>
      <c r="C506" s="171"/>
      <c r="D506" s="171"/>
      <c r="E506" s="171"/>
      <c r="F506" s="182"/>
    </row>
    <row r="507" spans="1:6" s="151" customFormat="1" ht="12.75">
      <c r="A507" s="182"/>
      <c r="B507" s="182"/>
      <c r="C507" s="171"/>
      <c r="D507" s="171"/>
      <c r="E507" s="171"/>
      <c r="F507" s="182"/>
    </row>
    <row r="508" spans="1:6" s="151" customFormat="1" ht="12.75">
      <c r="A508" s="182"/>
      <c r="B508" s="182"/>
      <c r="C508" s="171"/>
      <c r="D508" s="171"/>
      <c r="E508" s="171"/>
      <c r="F508" s="182"/>
    </row>
    <row r="509" spans="1:6" s="151" customFormat="1" ht="12.75">
      <c r="A509" s="182"/>
      <c r="B509" s="182"/>
      <c r="C509" s="171"/>
      <c r="D509" s="171"/>
      <c r="E509" s="171"/>
      <c r="F509" s="182"/>
    </row>
    <row r="510" spans="1:6" s="151" customFormat="1" ht="12.75">
      <c r="A510" s="182"/>
      <c r="B510" s="182"/>
      <c r="C510" s="171"/>
      <c r="D510" s="171"/>
      <c r="E510" s="171"/>
      <c r="F510" s="182"/>
    </row>
    <row r="511" spans="1:6" s="151" customFormat="1" ht="12.75">
      <c r="A511" s="182"/>
      <c r="B511" s="182"/>
      <c r="C511" s="171"/>
      <c r="D511" s="171"/>
      <c r="E511" s="171"/>
      <c r="F511" s="182"/>
    </row>
    <row r="512" spans="1:6" s="151" customFormat="1" ht="12.75">
      <c r="A512" s="182"/>
      <c r="B512" s="182"/>
      <c r="C512" s="171"/>
      <c r="D512" s="171"/>
      <c r="E512" s="171"/>
      <c r="F512" s="182"/>
    </row>
    <row r="513" spans="1:6" s="151" customFormat="1" ht="12.75">
      <c r="A513" s="182"/>
      <c r="B513" s="182"/>
      <c r="C513" s="171"/>
      <c r="D513" s="171"/>
      <c r="E513" s="171"/>
      <c r="F513" s="182"/>
    </row>
    <row r="514" spans="1:6" s="151" customFormat="1" ht="12.75">
      <c r="A514" s="182"/>
      <c r="B514" s="182"/>
      <c r="C514" s="171"/>
      <c r="D514" s="171"/>
      <c r="E514" s="171"/>
      <c r="F514" s="182"/>
    </row>
    <row r="515" spans="1:6" s="151" customFormat="1" ht="12.75">
      <c r="A515" s="182"/>
      <c r="B515" s="182"/>
      <c r="C515" s="171"/>
      <c r="D515" s="171"/>
      <c r="E515" s="171"/>
      <c r="F515" s="182"/>
    </row>
    <row r="516" spans="1:6" s="151" customFormat="1" ht="12.75">
      <c r="A516" s="182"/>
      <c r="B516" s="182"/>
      <c r="C516" s="171"/>
      <c r="D516" s="171"/>
      <c r="E516" s="171"/>
      <c r="F516" s="182"/>
    </row>
    <row r="517" spans="1:6" s="151" customFormat="1" ht="12.75">
      <c r="A517" s="182"/>
      <c r="B517" s="182"/>
      <c r="C517" s="171"/>
      <c r="D517" s="171"/>
      <c r="E517" s="171"/>
      <c r="F517" s="182"/>
    </row>
    <row r="518" spans="1:6" s="151" customFormat="1" ht="12.75">
      <c r="A518" s="182"/>
      <c r="B518" s="182"/>
      <c r="C518" s="171"/>
      <c r="D518" s="171"/>
      <c r="E518" s="171"/>
      <c r="F518" s="182"/>
    </row>
    <row r="519" spans="1:6" s="151" customFormat="1" ht="12.75">
      <c r="A519" s="182"/>
      <c r="B519" s="182"/>
      <c r="C519" s="171"/>
      <c r="D519" s="171"/>
      <c r="E519" s="171"/>
      <c r="F519" s="182"/>
    </row>
    <row r="520" spans="1:6" s="151" customFormat="1" ht="12.75">
      <c r="A520" s="182"/>
      <c r="B520" s="182"/>
      <c r="C520" s="171"/>
      <c r="D520" s="171"/>
      <c r="E520" s="171"/>
      <c r="F520" s="182"/>
    </row>
    <row r="521" spans="1:6" s="151" customFormat="1" ht="12.75">
      <c r="A521" s="182"/>
      <c r="B521" s="182"/>
      <c r="C521" s="171"/>
      <c r="D521" s="171"/>
      <c r="E521" s="171"/>
      <c r="F521" s="182"/>
    </row>
    <row r="522" spans="1:6" s="151" customFormat="1" ht="12.75">
      <c r="A522" s="182"/>
      <c r="B522" s="182"/>
      <c r="C522" s="171"/>
      <c r="D522" s="171"/>
      <c r="E522" s="171"/>
      <c r="F522" s="182"/>
    </row>
    <row r="523" spans="1:6" s="151" customFormat="1" ht="12.75">
      <c r="A523" s="182"/>
      <c r="B523" s="182"/>
      <c r="C523" s="171"/>
      <c r="D523" s="171"/>
      <c r="E523" s="171"/>
      <c r="F523" s="182"/>
    </row>
    <row r="524" spans="1:6" s="151" customFormat="1" ht="12.75">
      <c r="A524" s="182"/>
      <c r="B524" s="182"/>
      <c r="C524" s="171"/>
      <c r="D524" s="171"/>
      <c r="E524" s="171"/>
      <c r="F524" s="182"/>
    </row>
    <row r="525" spans="1:6" s="151" customFormat="1" ht="12.75">
      <c r="A525" s="182"/>
      <c r="B525" s="182"/>
      <c r="C525" s="171"/>
      <c r="D525" s="171"/>
      <c r="E525" s="171"/>
      <c r="F525" s="182"/>
    </row>
    <row r="526" spans="1:6" s="151" customFormat="1" ht="12.75">
      <c r="A526" s="182"/>
      <c r="B526" s="182"/>
      <c r="C526" s="171"/>
      <c r="D526" s="171"/>
      <c r="E526" s="171"/>
      <c r="F526" s="182"/>
    </row>
    <row r="527" spans="1:6" s="151" customFormat="1" ht="12.75">
      <c r="A527" s="182"/>
      <c r="B527" s="182"/>
      <c r="C527" s="171"/>
      <c r="D527" s="171"/>
      <c r="E527" s="171"/>
      <c r="F527" s="182"/>
    </row>
    <row r="528" spans="1:6" s="151" customFormat="1" ht="12.75">
      <c r="A528" s="182"/>
      <c r="B528" s="182"/>
      <c r="C528" s="171"/>
      <c r="D528" s="171"/>
      <c r="E528" s="171"/>
      <c r="F528" s="182"/>
    </row>
    <row r="529" spans="1:6" s="151" customFormat="1" ht="12.75">
      <c r="A529" s="182"/>
      <c r="B529" s="182"/>
      <c r="C529" s="171"/>
      <c r="D529" s="171"/>
      <c r="E529" s="171"/>
      <c r="F529" s="182"/>
    </row>
    <row r="530" spans="1:6" s="151" customFormat="1" ht="12.75">
      <c r="A530" s="182"/>
      <c r="B530" s="182"/>
      <c r="C530" s="171"/>
      <c r="D530" s="171"/>
      <c r="E530" s="171"/>
      <c r="F530" s="182"/>
    </row>
    <row r="531" spans="1:6" s="151" customFormat="1" ht="12.75">
      <c r="A531" s="182"/>
      <c r="B531" s="182"/>
      <c r="C531" s="171"/>
      <c r="D531" s="171"/>
      <c r="E531" s="171"/>
      <c r="F531" s="182"/>
    </row>
    <row r="532" spans="1:6" s="151" customFormat="1" ht="12.75">
      <c r="A532" s="182"/>
      <c r="B532" s="182"/>
      <c r="C532" s="171"/>
      <c r="D532" s="171"/>
      <c r="E532" s="171"/>
      <c r="F532" s="182"/>
    </row>
    <row r="533" spans="1:6" s="151" customFormat="1" ht="12.75">
      <c r="A533" s="182"/>
      <c r="B533" s="182"/>
      <c r="C533" s="171"/>
      <c r="D533" s="171"/>
      <c r="E533" s="171"/>
      <c r="F533" s="182"/>
    </row>
    <row r="534" spans="1:6" s="151" customFormat="1" ht="12.75">
      <c r="A534" s="182"/>
      <c r="B534" s="182"/>
      <c r="C534" s="171"/>
      <c r="D534" s="171"/>
      <c r="E534" s="171"/>
      <c r="F534" s="182"/>
    </row>
    <row r="535" spans="1:6" s="151" customFormat="1" ht="12.75">
      <c r="A535" s="182"/>
      <c r="B535" s="182"/>
      <c r="C535" s="171"/>
      <c r="D535" s="171"/>
      <c r="E535" s="171"/>
      <c r="F535" s="182"/>
    </row>
    <row r="536" spans="1:6" s="151" customFormat="1" ht="12.75">
      <c r="A536" s="182"/>
      <c r="B536" s="182"/>
      <c r="C536" s="171"/>
      <c r="D536" s="171"/>
      <c r="E536" s="171"/>
      <c r="F536" s="182"/>
    </row>
    <row r="537" spans="1:6" s="151" customFormat="1" ht="12.75">
      <c r="A537" s="182"/>
      <c r="B537" s="182"/>
      <c r="C537" s="171"/>
      <c r="D537" s="171"/>
      <c r="E537" s="171"/>
      <c r="F537" s="182"/>
    </row>
    <row r="538" spans="1:6" s="151" customFormat="1" ht="12.75">
      <c r="A538" s="182"/>
      <c r="B538" s="182"/>
      <c r="C538" s="171"/>
      <c r="D538" s="171"/>
      <c r="E538" s="171"/>
      <c r="F538" s="182"/>
    </row>
    <row r="539" spans="1:6" s="151" customFormat="1" ht="12.75">
      <c r="A539" s="182"/>
      <c r="B539" s="182"/>
      <c r="C539" s="171"/>
      <c r="D539" s="171"/>
      <c r="E539" s="171"/>
      <c r="F539" s="182"/>
    </row>
    <row r="540" spans="1:6" s="151" customFormat="1" ht="12.75">
      <c r="A540" s="182"/>
      <c r="B540" s="182"/>
      <c r="C540" s="171"/>
      <c r="D540" s="171"/>
      <c r="E540" s="171"/>
      <c r="F540" s="182"/>
    </row>
    <row r="541" spans="1:6" s="151" customFormat="1" ht="12.75">
      <c r="A541" s="182"/>
      <c r="B541" s="182"/>
      <c r="C541" s="171"/>
      <c r="D541" s="171"/>
      <c r="E541" s="171"/>
      <c r="F541" s="182"/>
    </row>
    <row r="542" spans="1:6" s="151" customFormat="1" ht="12.75">
      <c r="A542" s="182"/>
      <c r="B542" s="182"/>
      <c r="C542" s="171"/>
      <c r="D542" s="171"/>
      <c r="E542" s="171"/>
      <c r="F542" s="182"/>
    </row>
    <row r="543" spans="1:6" s="151" customFormat="1" ht="12.75">
      <c r="A543" s="182"/>
      <c r="B543" s="182"/>
      <c r="C543" s="171"/>
      <c r="D543" s="171"/>
      <c r="E543" s="171"/>
      <c r="F543" s="182"/>
    </row>
    <row r="544" spans="1:6" s="151" customFormat="1" ht="12.75">
      <c r="A544" s="182"/>
      <c r="B544" s="182"/>
      <c r="C544" s="171"/>
      <c r="D544" s="171"/>
      <c r="E544" s="171"/>
      <c r="F544" s="182"/>
    </row>
    <row r="545" spans="1:6" s="151" customFormat="1" ht="12.75">
      <c r="A545" s="182"/>
      <c r="B545" s="182"/>
      <c r="C545" s="171"/>
      <c r="D545" s="171"/>
      <c r="E545" s="171"/>
      <c r="F545" s="182"/>
    </row>
    <row r="546" spans="1:6" s="151" customFormat="1" ht="12.75">
      <c r="A546" s="182"/>
      <c r="B546" s="182"/>
      <c r="C546" s="171"/>
      <c r="D546" s="171"/>
      <c r="E546" s="171"/>
      <c r="F546" s="182"/>
    </row>
    <row r="547" spans="1:6" s="151" customFormat="1" ht="12.75">
      <c r="A547" s="182"/>
      <c r="B547" s="182"/>
      <c r="C547" s="171"/>
      <c r="D547" s="171"/>
      <c r="E547" s="171"/>
      <c r="F547" s="182"/>
    </row>
    <row r="548" spans="1:6" s="151" customFormat="1" ht="12.75">
      <c r="A548" s="182"/>
      <c r="B548" s="182"/>
      <c r="C548" s="171"/>
      <c r="D548" s="171"/>
      <c r="E548" s="171"/>
      <c r="F548" s="182"/>
    </row>
    <row r="549" spans="1:6" s="151" customFormat="1" ht="12.75">
      <c r="A549" s="182"/>
      <c r="B549" s="182"/>
      <c r="C549" s="171"/>
      <c r="D549" s="171"/>
      <c r="E549" s="171"/>
      <c r="F549" s="182"/>
    </row>
    <row r="550" spans="1:6" s="151" customFormat="1" ht="12.75">
      <c r="A550" s="182"/>
      <c r="B550" s="182"/>
      <c r="C550" s="171"/>
      <c r="D550" s="171"/>
      <c r="E550" s="171"/>
      <c r="F550" s="182"/>
    </row>
    <row r="551" spans="1:6" s="151" customFormat="1" ht="12.75">
      <c r="A551" s="182"/>
      <c r="B551" s="182"/>
      <c r="C551" s="171"/>
      <c r="D551" s="171"/>
      <c r="E551" s="171"/>
      <c r="F551" s="182"/>
    </row>
    <row r="552" spans="1:6" s="151" customFormat="1" ht="12.75">
      <c r="A552" s="182"/>
      <c r="B552" s="182"/>
      <c r="C552" s="171"/>
      <c r="D552" s="171"/>
      <c r="E552" s="171"/>
      <c r="F552" s="182"/>
    </row>
    <row r="553" spans="1:6" s="151" customFormat="1" ht="12.75">
      <c r="A553" s="182"/>
      <c r="B553" s="182"/>
      <c r="C553" s="171"/>
      <c r="D553" s="171"/>
      <c r="E553" s="171"/>
      <c r="F553" s="182"/>
    </row>
    <row r="554" spans="1:6" s="151" customFormat="1" ht="12.75">
      <c r="A554" s="182"/>
      <c r="B554" s="182"/>
      <c r="C554" s="171"/>
      <c r="D554" s="171"/>
      <c r="E554" s="171"/>
      <c r="F554" s="182"/>
    </row>
    <row r="555" spans="1:6" s="151" customFormat="1" ht="12.75">
      <c r="A555" s="182"/>
      <c r="B555" s="182"/>
      <c r="C555" s="171"/>
      <c r="D555" s="171"/>
      <c r="E555" s="171"/>
      <c r="F555" s="182"/>
    </row>
    <row r="556" spans="1:6" s="151" customFormat="1" ht="12.75">
      <c r="A556" s="182"/>
      <c r="B556" s="182"/>
      <c r="C556" s="171"/>
      <c r="D556" s="171"/>
      <c r="E556" s="171"/>
      <c r="F556" s="182"/>
    </row>
    <row r="557" spans="1:6" s="151" customFormat="1" ht="12.75">
      <c r="A557" s="182"/>
      <c r="B557" s="182"/>
      <c r="C557" s="171"/>
      <c r="D557" s="171"/>
      <c r="E557" s="171"/>
      <c r="F557" s="182"/>
    </row>
    <row r="558" spans="1:6" s="151" customFormat="1" ht="12.75">
      <c r="A558" s="182"/>
      <c r="B558" s="182"/>
      <c r="C558" s="171"/>
      <c r="D558" s="171"/>
      <c r="E558" s="171"/>
      <c r="F558" s="182"/>
    </row>
    <row r="559" spans="1:6" s="151" customFormat="1" ht="12.75">
      <c r="A559" s="182"/>
      <c r="B559" s="182"/>
      <c r="C559" s="171"/>
      <c r="D559" s="171"/>
      <c r="E559" s="171"/>
      <c r="F559" s="182"/>
    </row>
    <row r="560" spans="1:6" s="151" customFormat="1" ht="12.75">
      <c r="A560" s="182"/>
      <c r="B560" s="182"/>
      <c r="C560" s="171"/>
      <c r="D560" s="171"/>
      <c r="E560" s="171"/>
      <c r="F560" s="182"/>
    </row>
    <row r="561" spans="1:6" s="151" customFormat="1" ht="12.75">
      <c r="A561" s="182"/>
      <c r="B561" s="182"/>
      <c r="C561" s="171"/>
      <c r="D561" s="171"/>
      <c r="E561" s="171"/>
      <c r="F561" s="182"/>
    </row>
    <row r="562" spans="1:6" s="151" customFormat="1" ht="12.75">
      <c r="A562" s="182"/>
      <c r="B562" s="182"/>
      <c r="C562" s="171"/>
      <c r="D562" s="171"/>
      <c r="E562" s="171"/>
      <c r="F562" s="182"/>
    </row>
    <row r="563" spans="1:6" s="151" customFormat="1" ht="12.75">
      <c r="A563" s="182"/>
      <c r="B563" s="182"/>
      <c r="C563" s="171"/>
      <c r="D563" s="171"/>
      <c r="E563" s="171"/>
      <c r="F563" s="182"/>
    </row>
    <row r="564" spans="1:6" s="151" customFormat="1" ht="12.75">
      <c r="A564" s="182"/>
      <c r="B564" s="182"/>
      <c r="C564" s="171"/>
      <c r="D564" s="171"/>
      <c r="E564" s="171"/>
      <c r="F564" s="182"/>
    </row>
    <row r="565" spans="1:6" s="151" customFormat="1" ht="12.75">
      <c r="A565" s="182"/>
      <c r="B565" s="182"/>
      <c r="C565" s="171"/>
      <c r="D565" s="171"/>
      <c r="E565" s="171"/>
      <c r="F565" s="182"/>
    </row>
    <row r="566" spans="1:6" s="151" customFormat="1" ht="12.75">
      <c r="A566" s="182"/>
      <c r="B566" s="182"/>
      <c r="C566" s="171"/>
      <c r="D566" s="171"/>
      <c r="E566" s="171"/>
      <c r="F566" s="182"/>
    </row>
    <row r="567" spans="1:6" s="151" customFormat="1" ht="12.75">
      <c r="A567" s="182"/>
      <c r="B567" s="182"/>
      <c r="C567" s="171"/>
      <c r="D567" s="171"/>
      <c r="E567" s="171"/>
      <c r="F567" s="182"/>
    </row>
    <row r="568" spans="1:6" s="151" customFormat="1" ht="12.75">
      <c r="A568" s="182"/>
      <c r="B568" s="182"/>
      <c r="C568" s="171"/>
      <c r="D568" s="171"/>
      <c r="E568" s="171"/>
      <c r="F568" s="182"/>
    </row>
    <row r="569" spans="1:6" s="151" customFormat="1" ht="12.75">
      <c r="A569" s="182"/>
      <c r="B569" s="182"/>
      <c r="C569" s="171"/>
      <c r="D569" s="171"/>
      <c r="E569" s="171"/>
      <c r="F569" s="182"/>
    </row>
    <row r="570" spans="1:6" s="151" customFormat="1" ht="12.75">
      <c r="A570" s="182"/>
      <c r="B570" s="182"/>
      <c r="C570" s="171"/>
      <c r="D570" s="171"/>
      <c r="E570" s="171"/>
      <c r="F570" s="182"/>
    </row>
    <row r="571" spans="1:6" s="151" customFormat="1" ht="12.75">
      <c r="A571" s="182"/>
      <c r="B571" s="182"/>
      <c r="C571" s="171"/>
      <c r="D571" s="171"/>
      <c r="E571" s="171"/>
      <c r="F571" s="182"/>
    </row>
    <row r="572" spans="1:6" s="151" customFormat="1" ht="12.75">
      <c r="A572" s="182"/>
      <c r="B572" s="182"/>
      <c r="C572" s="171"/>
      <c r="D572" s="171"/>
      <c r="E572" s="171"/>
      <c r="F572" s="182"/>
    </row>
    <row r="573" spans="1:6" s="151" customFormat="1" ht="12.75">
      <c r="A573" s="182"/>
      <c r="B573" s="182"/>
      <c r="C573" s="171"/>
      <c r="D573" s="171"/>
      <c r="E573" s="171"/>
      <c r="F573" s="182"/>
    </row>
    <row r="574" spans="1:6" s="151" customFormat="1" ht="12.75">
      <c r="A574" s="182"/>
      <c r="B574" s="182"/>
      <c r="C574" s="171"/>
      <c r="D574" s="171"/>
      <c r="E574" s="171"/>
      <c r="F574" s="182"/>
    </row>
    <row r="575" spans="1:6" s="151" customFormat="1" ht="12.75">
      <c r="A575" s="182"/>
      <c r="B575" s="182"/>
      <c r="C575" s="171"/>
      <c r="D575" s="171"/>
      <c r="E575" s="171"/>
      <c r="F575" s="182"/>
    </row>
    <row r="576" spans="1:6" s="151" customFormat="1" ht="12.75">
      <c r="A576" s="182"/>
      <c r="B576" s="182"/>
      <c r="C576" s="171"/>
      <c r="D576" s="171"/>
      <c r="E576" s="171"/>
      <c r="F576" s="182"/>
    </row>
    <row r="577" spans="1:6" s="151" customFormat="1" ht="12.75">
      <c r="A577" s="182"/>
      <c r="B577" s="182"/>
      <c r="C577" s="171"/>
      <c r="D577" s="171"/>
      <c r="E577" s="171"/>
      <c r="F577" s="182"/>
    </row>
    <row r="578" spans="1:6" s="151" customFormat="1" ht="12.75">
      <c r="A578" s="182"/>
      <c r="B578" s="182"/>
      <c r="C578" s="171"/>
      <c r="D578" s="171"/>
      <c r="E578" s="171"/>
      <c r="F578" s="182"/>
    </row>
    <row r="579" spans="1:6" s="151" customFormat="1" ht="12.75">
      <c r="A579" s="182"/>
      <c r="B579" s="182"/>
      <c r="C579" s="171"/>
      <c r="D579" s="171"/>
      <c r="E579" s="171"/>
      <c r="F579" s="182"/>
    </row>
    <row r="580" spans="1:6" s="151" customFormat="1" ht="12.75">
      <c r="A580" s="182"/>
      <c r="B580" s="182"/>
      <c r="C580" s="171"/>
      <c r="D580" s="171"/>
      <c r="E580" s="171"/>
      <c r="F580" s="182"/>
    </row>
    <row r="581" spans="1:6" s="151" customFormat="1" ht="12.75">
      <c r="A581" s="182"/>
      <c r="B581" s="182"/>
      <c r="C581" s="171"/>
      <c r="D581" s="171"/>
      <c r="E581" s="171"/>
      <c r="F581" s="182"/>
    </row>
    <row r="582" spans="1:6" s="151" customFormat="1" ht="12.75">
      <c r="A582" s="182"/>
      <c r="B582" s="182"/>
      <c r="C582" s="171"/>
      <c r="D582" s="171"/>
      <c r="E582" s="171"/>
      <c r="F582" s="182"/>
    </row>
    <row r="583" spans="1:6" s="151" customFormat="1" ht="12.75">
      <c r="A583" s="182"/>
      <c r="B583" s="182"/>
      <c r="C583" s="171"/>
      <c r="D583" s="171"/>
      <c r="E583" s="171"/>
      <c r="F583" s="182"/>
    </row>
    <row r="584" spans="1:6" s="151" customFormat="1" ht="12.75">
      <c r="A584" s="182"/>
      <c r="B584" s="182"/>
      <c r="C584" s="171"/>
      <c r="D584" s="171"/>
      <c r="E584" s="171"/>
      <c r="F584" s="182"/>
    </row>
    <row r="585" spans="1:6" s="151" customFormat="1" ht="12.75">
      <c r="A585" s="182"/>
      <c r="B585" s="182"/>
      <c r="C585" s="171"/>
      <c r="D585" s="171"/>
      <c r="E585" s="171"/>
      <c r="F585" s="182"/>
    </row>
    <row r="586" spans="1:6" s="151" customFormat="1" ht="12.75">
      <c r="A586" s="182"/>
      <c r="B586" s="182"/>
      <c r="C586" s="171"/>
      <c r="D586" s="171"/>
      <c r="E586" s="171"/>
      <c r="F586" s="182"/>
    </row>
    <row r="587" spans="1:6" s="151" customFormat="1" ht="12.75">
      <c r="A587" s="182"/>
      <c r="B587" s="182"/>
      <c r="C587" s="171"/>
      <c r="D587" s="171"/>
      <c r="E587" s="171"/>
      <c r="F587" s="182"/>
    </row>
    <row r="588" spans="1:6" s="151" customFormat="1" ht="12.75">
      <c r="A588" s="182"/>
      <c r="B588" s="182"/>
      <c r="C588" s="171"/>
      <c r="D588" s="171"/>
      <c r="E588" s="171"/>
      <c r="F588" s="182"/>
    </row>
    <row r="589" spans="1:6" s="151" customFormat="1" ht="12.75">
      <c r="A589" s="182"/>
      <c r="B589" s="182"/>
      <c r="C589" s="171"/>
      <c r="D589" s="171"/>
      <c r="E589" s="171"/>
      <c r="F589" s="182"/>
    </row>
    <row r="590" spans="1:6" s="151" customFormat="1" ht="12.75">
      <c r="A590" s="182"/>
      <c r="B590" s="182"/>
      <c r="C590" s="171"/>
      <c r="D590" s="171"/>
      <c r="E590" s="171"/>
      <c r="F590" s="182"/>
    </row>
    <row r="591" spans="1:6" s="151" customFormat="1" ht="12.75">
      <c r="A591" s="182"/>
      <c r="B591" s="182"/>
      <c r="C591" s="171"/>
      <c r="D591" s="171"/>
      <c r="E591" s="171"/>
      <c r="F591" s="182"/>
    </row>
    <row r="592" spans="1:6" s="151" customFormat="1" ht="12.75">
      <c r="A592" s="182"/>
      <c r="B592" s="182"/>
      <c r="C592" s="171"/>
      <c r="D592" s="171"/>
      <c r="E592" s="171"/>
      <c r="F592" s="182"/>
    </row>
    <row r="593" spans="1:6" s="151" customFormat="1" ht="12.75">
      <c r="A593" s="182"/>
      <c r="B593" s="182"/>
      <c r="C593" s="171"/>
      <c r="D593" s="171"/>
      <c r="E593" s="171"/>
      <c r="F593" s="182"/>
    </row>
    <row r="594" spans="1:6" s="151" customFormat="1" ht="12.75">
      <c r="A594" s="182"/>
      <c r="B594" s="182"/>
      <c r="C594" s="171"/>
      <c r="D594" s="171"/>
      <c r="E594" s="171"/>
      <c r="F594" s="182"/>
    </row>
    <row r="595" spans="1:6" s="151" customFormat="1" ht="12.75">
      <c r="A595" s="182"/>
      <c r="B595" s="182"/>
      <c r="C595" s="171"/>
      <c r="D595" s="171"/>
      <c r="E595" s="171"/>
      <c r="F595" s="182"/>
    </row>
    <row r="596" spans="1:6" s="151" customFormat="1" ht="12.75">
      <c r="A596" s="182"/>
      <c r="B596" s="182"/>
      <c r="C596" s="171"/>
      <c r="D596" s="171"/>
      <c r="E596" s="171"/>
      <c r="F596" s="182"/>
    </row>
    <row r="597" spans="1:6" s="151" customFormat="1" ht="12.75">
      <c r="A597" s="182"/>
      <c r="B597" s="182"/>
      <c r="C597" s="171"/>
      <c r="D597" s="171"/>
      <c r="E597" s="171"/>
      <c r="F597" s="182"/>
    </row>
    <row r="598" spans="1:6" s="151" customFormat="1" ht="12.75">
      <c r="A598" s="182"/>
      <c r="B598" s="182"/>
      <c r="C598" s="171"/>
      <c r="D598" s="171"/>
      <c r="E598" s="171"/>
      <c r="F598" s="182"/>
    </row>
    <row r="599" spans="1:6" s="151" customFormat="1" ht="12.75">
      <c r="A599" s="182"/>
      <c r="B599" s="182"/>
      <c r="C599" s="171"/>
      <c r="D599" s="171"/>
      <c r="E599" s="171"/>
      <c r="F599" s="182"/>
    </row>
    <row r="600" spans="1:6" s="151" customFormat="1" ht="12.75">
      <c r="A600" s="182"/>
      <c r="B600" s="182"/>
      <c r="C600" s="171"/>
      <c r="D600" s="171"/>
      <c r="E600" s="171"/>
      <c r="F600" s="182"/>
    </row>
    <row r="601" spans="1:6" s="151" customFormat="1" ht="12.75">
      <c r="A601" s="182"/>
      <c r="B601" s="182"/>
      <c r="C601" s="171"/>
      <c r="D601" s="171"/>
      <c r="E601" s="171"/>
      <c r="F601" s="182"/>
    </row>
    <row r="602" spans="1:6" s="151" customFormat="1" ht="12.75">
      <c r="A602" s="182"/>
      <c r="B602" s="182"/>
      <c r="C602" s="171"/>
      <c r="D602" s="171"/>
      <c r="E602" s="171"/>
      <c r="F602" s="182"/>
    </row>
    <row r="603" spans="1:6" s="151" customFormat="1" ht="12.75">
      <c r="A603" s="182"/>
      <c r="B603" s="182"/>
      <c r="C603" s="171"/>
      <c r="D603" s="171"/>
      <c r="E603" s="171"/>
      <c r="F603" s="182"/>
    </row>
    <row r="604" spans="1:6" s="151" customFormat="1" ht="12.75">
      <c r="A604" s="182"/>
      <c r="B604" s="182"/>
      <c r="C604" s="171"/>
      <c r="D604" s="171"/>
      <c r="E604" s="171"/>
      <c r="F604" s="182"/>
    </row>
    <row r="605" spans="1:6" s="151" customFormat="1" ht="12.75">
      <c r="A605" s="182"/>
      <c r="B605" s="182"/>
      <c r="C605" s="171"/>
      <c r="D605" s="171"/>
      <c r="E605" s="171"/>
      <c r="F605" s="182"/>
    </row>
    <row r="606" spans="1:6" s="151" customFormat="1" ht="12.75">
      <c r="A606" s="182"/>
      <c r="B606" s="182"/>
      <c r="C606" s="171"/>
      <c r="D606" s="171"/>
      <c r="E606" s="171"/>
      <c r="F606" s="182"/>
    </row>
    <row r="607" spans="1:6" s="151" customFormat="1" ht="12.75">
      <c r="A607" s="182"/>
      <c r="B607" s="182"/>
      <c r="C607" s="171"/>
      <c r="D607" s="171"/>
      <c r="E607" s="171"/>
      <c r="F607" s="182"/>
    </row>
    <row r="608" spans="1:6" s="151" customFormat="1" ht="12.75">
      <c r="A608" s="182"/>
      <c r="B608" s="182"/>
      <c r="C608" s="171"/>
      <c r="D608" s="171"/>
      <c r="E608" s="171"/>
      <c r="F608" s="182"/>
    </row>
    <row r="609" spans="1:6" s="151" customFormat="1" ht="12.75">
      <c r="A609" s="182"/>
      <c r="B609" s="182"/>
      <c r="C609" s="171"/>
      <c r="D609" s="171"/>
      <c r="E609" s="171"/>
      <c r="F609" s="182"/>
    </row>
    <row r="610" spans="1:6" s="151" customFormat="1" ht="12.75">
      <c r="A610" s="182"/>
      <c r="B610" s="182"/>
      <c r="C610" s="171"/>
      <c r="D610" s="171"/>
      <c r="E610" s="171"/>
      <c r="F610" s="182"/>
    </row>
    <row r="611" spans="1:6" s="151" customFormat="1" ht="12.75">
      <c r="A611" s="182"/>
      <c r="B611" s="182"/>
      <c r="C611" s="171"/>
      <c r="D611" s="171"/>
      <c r="E611" s="171"/>
      <c r="F611" s="182"/>
    </row>
    <row r="612" spans="1:6" s="151" customFormat="1" ht="12.75">
      <c r="A612" s="182"/>
      <c r="B612" s="182"/>
      <c r="C612" s="171"/>
      <c r="D612" s="171"/>
      <c r="E612" s="171"/>
      <c r="F612" s="182"/>
    </row>
    <row r="613" spans="1:6" s="151" customFormat="1" ht="12.75">
      <c r="A613" s="182"/>
      <c r="B613" s="182"/>
      <c r="C613" s="171"/>
      <c r="D613" s="171"/>
      <c r="E613" s="171"/>
      <c r="F613" s="182"/>
    </row>
    <row r="614" spans="1:6" s="151" customFormat="1" ht="12.75">
      <c r="A614" s="182"/>
      <c r="B614" s="182"/>
      <c r="C614" s="171"/>
      <c r="D614" s="171"/>
      <c r="E614" s="171"/>
      <c r="F614" s="182"/>
    </row>
    <row r="615" spans="1:6" s="151" customFormat="1" ht="12.75">
      <c r="A615" s="182"/>
      <c r="B615" s="182"/>
      <c r="C615" s="171"/>
      <c r="D615" s="171"/>
      <c r="E615" s="171"/>
      <c r="F615" s="182"/>
    </row>
    <row r="616" spans="1:6" s="151" customFormat="1" ht="12.75">
      <c r="A616" s="182"/>
      <c r="B616" s="182"/>
      <c r="C616" s="171"/>
      <c r="D616" s="171"/>
      <c r="E616" s="171"/>
      <c r="F616" s="182"/>
    </row>
    <row r="617" spans="1:6" s="151" customFormat="1" ht="12.75">
      <c r="A617" s="182"/>
      <c r="B617" s="182"/>
      <c r="C617" s="171"/>
      <c r="D617" s="171"/>
      <c r="E617" s="171"/>
      <c r="F617" s="182"/>
    </row>
    <row r="618" spans="1:6" s="151" customFormat="1" ht="12.75">
      <c r="A618" s="182"/>
      <c r="B618" s="182"/>
      <c r="C618" s="171"/>
      <c r="D618" s="171"/>
      <c r="E618" s="171"/>
      <c r="F618" s="182"/>
    </row>
    <row r="619" spans="1:6" s="151" customFormat="1" ht="12.75">
      <c r="A619" s="182"/>
      <c r="B619" s="182"/>
      <c r="C619" s="171"/>
      <c r="D619" s="171"/>
      <c r="E619" s="171"/>
      <c r="F619" s="182"/>
    </row>
    <row r="620" spans="1:6" s="151" customFormat="1" ht="12.75">
      <c r="A620" s="182"/>
      <c r="B620" s="182"/>
      <c r="C620" s="171"/>
      <c r="D620" s="171"/>
      <c r="E620" s="171"/>
      <c r="F620" s="182"/>
    </row>
    <row r="621" spans="1:6" s="151" customFormat="1" ht="12.75">
      <c r="A621" s="182"/>
      <c r="B621" s="182"/>
      <c r="C621" s="171"/>
      <c r="D621" s="171"/>
      <c r="E621" s="171"/>
      <c r="F621" s="182"/>
    </row>
    <row r="622" spans="1:6" s="151" customFormat="1" ht="12.75">
      <c r="A622" s="182"/>
      <c r="B622" s="182"/>
      <c r="C622" s="171"/>
      <c r="D622" s="171"/>
      <c r="E622" s="171"/>
      <c r="F622" s="182"/>
    </row>
    <row r="623" spans="1:6" s="151" customFormat="1" ht="12.75">
      <c r="A623" s="182"/>
      <c r="B623" s="182"/>
      <c r="C623" s="171"/>
      <c r="D623" s="171"/>
      <c r="E623" s="171"/>
      <c r="F623" s="182"/>
    </row>
    <row r="624" spans="1:6" s="151" customFormat="1" ht="12.75">
      <c r="A624" s="182"/>
      <c r="B624" s="182"/>
      <c r="C624" s="171"/>
      <c r="D624" s="171"/>
      <c r="E624" s="171"/>
      <c r="F624" s="182"/>
    </row>
    <row r="625" spans="1:6" s="151" customFormat="1" ht="12.75">
      <c r="A625" s="182"/>
      <c r="B625" s="182"/>
      <c r="C625" s="171"/>
      <c r="D625" s="171"/>
      <c r="E625" s="171"/>
      <c r="F625" s="182"/>
    </row>
    <row r="626" spans="1:6" s="151" customFormat="1" ht="12.75">
      <c r="A626" s="182"/>
      <c r="B626" s="182"/>
      <c r="C626" s="171"/>
      <c r="D626" s="171"/>
      <c r="E626" s="171"/>
      <c r="F626" s="182"/>
    </row>
    <row r="627" spans="1:6" s="151" customFormat="1" ht="12.75">
      <c r="A627" s="182"/>
      <c r="B627" s="182"/>
      <c r="C627" s="171"/>
      <c r="D627" s="171"/>
      <c r="E627" s="171"/>
      <c r="F627" s="182"/>
    </row>
    <row r="628" spans="1:6" s="151" customFormat="1" ht="12.75">
      <c r="A628" s="182"/>
      <c r="B628" s="182"/>
      <c r="C628" s="171"/>
      <c r="D628" s="171"/>
      <c r="E628" s="171"/>
      <c r="F628" s="182"/>
    </row>
    <row r="629" spans="1:6" s="151" customFormat="1" ht="12.75">
      <c r="A629" s="182"/>
      <c r="B629" s="182"/>
      <c r="C629" s="171"/>
      <c r="D629" s="171"/>
      <c r="E629" s="171"/>
      <c r="F629" s="182"/>
    </row>
    <row r="630" spans="1:6" s="151" customFormat="1" ht="12.75">
      <c r="A630" s="182"/>
      <c r="B630" s="182"/>
      <c r="C630" s="171"/>
      <c r="D630" s="171"/>
      <c r="E630" s="171"/>
      <c r="F630" s="182"/>
    </row>
    <row r="631" spans="1:6" s="151" customFormat="1" ht="12.75">
      <c r="A631" s="182"/>
      <c r="B631" s="182"/>
      <c r="C631" s="171"/>
      <c r="D631" s="171"/>
      <c r="E631" s="171"/>
      <c r="F631" s="182"/>
    </row>
    <row r="632" spans="1:6" s="151" customFormat="1" ht="12.75">
      <c r="A632" s="182"/>
      <c r="B632" s="182"/>
      <c r="C632" s="171"/>
      <c r="D632" s="171"/>
      <c r="E632" s="171"/>
      <c r="F632" s="182"/>
    </row>
    <row r="633" spans="1:6" s="151" customFormat="1" ht="12.75">
      <c r="A633" s="182"/>
      <c r="B633" s="182"/>
      <c r="C633" s="171"/>
      <c r="D633" s="171"/>
      <c r="E633" s="171"/>
      <c r="F633" s="182"/>
    </row>
    <row r="634" spans="1:6" s="151" customFormat="1" ht="12.75">
      <c r="A634" s="182"/>
      <c r="B634" s="182"/>
      <c r="C634" s="171"/>
      <c r="D634" s="171"/>
      <c r="E634" s="171"/>
      <c r="F634" s="182"/>
    </row>
    <row r="635" spans="1:6" s="151" customFormat="1" ht="12.75">
      <c r="A635" s="182"/>
      <c r="B635" s="182"/>
      <c r="C635" s="171"/>
      <c r="D635" s="171"/>
      <c r="E635" s="171"/>
      <c r="F635" s="182"/>
    </row>
    <row r="636" spans="1:6" s="151" customFormat="1" ht="12.75">
      <c r="A636" s="182"/>
      <c r="B636" s="182"/>
      <c r="C636" s="171"/>
      <c r="D636" s="171"/>
      <c r="E636" s="171"/>
      <c r="F636" s="182"/>
    </row>
    <row r="637" spans="1:6" s="151" customFormat="1" ht="12.75">
      <c r="A637" s="182"/>
      <c r="B637" s="182"/>
      <c r="C637" s="171"/>
      <c r="D637" s="171"/>
      <c r="E637" s="171"/>
      <c r="F637" s="182"/>
    </row>
    <row r="638" spans="1:6" s="151" customFormat="1" ht="12.75">
      <c r="A638" s="182"/>
      <c r="B638" s="182"/>
      <c r="C638" s="171"/>
      <c r="D638" s="171"/>
      <c r="E638" s="171"/>
      <c r="F638" s="182"/>
    </row>
    <row r="639" spans="1:6" s="151" customFormat="1" ht="12.75">
      <c r="A639" s="182"/>
      <c r="B639" s="182"/>
      <c r="C639" s="171"/>
      <c r="D639" s="171"/>
      <c r="E639" s="171"/>
      <c r="F639" s="182"/>
    </row>
    <row r="640" spans="1:6" s="151" customFormat="1" ht="12.75">
      <c r="A640" s="182"/>
      <c r="B640" s="182"/>
      <c r="C640" s="171"/>
      <c r="D640" s="171"/>
      <c r="E640" s="171"/>
      <c r="F640" s="182"/>
    </row>
    <row r="641" spans="1:6" s="151" customFormat="1" ht="12.75">
      <c r="A641" s="182"/>
      <c r="B641" s="182"/>
      <c r="C641" s="171"/>
      <c r="D641" s="171"/>
      <c r="E641" s="171"/>
      <c r="F641" s="182"/>
    </row>
    <row r="642" spans="1:6" s="151" customFormat="1" ht="12.75">
      <c r="A642" s="182"/>
      <c r="B642" s="182"/>
      <c r="C642" s="171"/>
      <c r="D642" s="171"/>
      <c r="E642" s="171"/>
      <c r="F642" s="182"/>
    </row>
    <row r="643" spans="1:6" s="151" customFormat="1" ht="12.75">
      <c r="A643" s="182"/>
      <c r="B643" s="182"/>
      <c r="C643" s="171"/>
      <c r="D643" s="171"/>
      <c r="E643" s="171"/>
      <c r="F643" s="182"/>
    </row>
    <row r="644" spans="1:6" s="151" customFormat="1" ht="12.75">
      <c r="A644" s="182"/>
      <c r="B644" s="182"/>
      <c r="C644" s="171"/>
      <c r="D644" s="171"/>
      <c r="E644" s="171"/>
      <c r="F644" s="182"/>
    </row>
    <row r="645" spans="1:6" s="151" customFormat="1" ht="12.75">
      <c r="A645" s="182"/>
      <c r="B645" s="182"/>
      <c r="C645" s="171"/>
      <c r="D645" s="171"/>
      <c r="E645" s="171"/>
      <c r="F645" s="182"/>
    </row>
    <row r="646" spans="1:6" s="151" customFormat="1" ht="12.75">
      <c r="A646" s="182"/>
      <c r="B646" s="182"/>
      <c r="C646" s="171"/>
      <c r="D646" s="171"/>
      <c r="E646" s="171"/>
      <c r="F646" s="182"/>
    </row>
    <row r="647" spans="1:6" s="151" customFormat="1" ht="12.75">
      <c r="A647" s="182"/>
      <c r="B647" s="182"/>
      <c r="C647" s="171"/>
      <c r="D647" s="171"/>
      <c r="E647" s="171"/>
      <c r="F647" s="182"/>
    </row>
    <row r="648" spans="1:6" s="151" customFormat="1" ht="12.75">
      <c r="A648" s="182"/>
      <c r="B648" s="182"/>
      <c r="C648" s="171"/>
      <c r="D648" s="171"/>
      <c r="E648" s="171"/>
      <c r="F648" s="182"/>
    </row>
    <row r="649" spans="1:6" s="151" customFormat="1" ht="12.75">
      <c r="A649" s="182"/>
      <c r="B649" s="182"/>
      <c r="C649" s="171"/>
      <c r="D649" s="171"/>
      <c r="E649" s="171"/>
      <c r="F649" s="182"/>
    </row>
    <row r="650" spans="1:6" s="151" customFormat="1" ht="12.75">
      <c r="A650" s="182"/>
      <c r="B650" s="182"/>
      <c r="C650" s="171"/>
      <c r="D650" s="171"/>
      <c r="E650" s="171"/>
      <c r="F650" s="182"/>
    </row>
    <row r="651" spans="1:6" s="151" customFormat="1" ht="12.75">
      <c r="A651" s="182"/>
      <c r="B651" s="182"/>
      <c r="C651" s="171"/>
      <c r="D651" s="171"/>
      <c r="E651" s="171"/>
      <c r="F651" s="182"/>
    </row>
    <row r="652" spans="1:6" s="151" customFormat="1" ht="12.75">
      <c r="A652" s="182"/>
      <c r="B652" s="182"/>
      <c r="C652" s="171"/>
      <c r="D652" s="171"/>
      <c r="E652" s="171"/>
      <c r="F652" s="182"/>
    </row>
    <row r="653" spans="1:6" s="151" customFormat="1" ht="12.75">
      <c r="A653" s="182"/>
      <c r="B653" s="182"/>
      <c r="C653" s="171"/>
      <c r="D653" s="171"/>
      <c r="E653" s="171"/>
      <c r="F653" s="182"/>
    </row>
    <row r="654" spans="1:6" s="151" customFormat="1" ht="12.75">
      <c r="A654" s="182"/>
      <c r="B654" s="182"/>
      <c r="C654" s="171"/>
      <c r="D654" s="171"/>
      <c r="E654" s="171"/>
      <c r="F654" s="182"/>
    </row>
    <row r="655" spans="1:6" s="151" customFormat="1" ht="12.75">
      <c r="A655" s="182"/>
      <c r="B655" s="182"/>
      <c r="C655" s="171"/>
      <c r="D655" s="171"/>
      <c r="E655" s="171"/>
      <c r="F655" s="182"/>
    </row>
    <row r="656" spans="1:6" s="151" customFormat="1" ht="12.75">
      <c r="A656" s="182"/>
      <c r="B656" s="182"/>
      <c r="C656" s="171"/>
      <c r="D656" s="171"/>
      <c r="E656" s="171"/>
      <c r="F656" s="182"/>
    </row>
    <row r="657" spans="1:6" s="151" customFormat="1" ht="12.75">
      <c r="A657" s="182"/>
      <c r="B657" s="182"/>
      <c r="C657" s="171"/>
      <c r="D657" s="171"/>
      <c r="E657" s="171"/>
      <c r="F657" s="182"/>
    </row>
    <row r="658" spans="1:6" s="151" customFormat="1" ht="12.75">
      <c r="A658" s="182"/>
      <c r="B658" s="182"/>
      <c r="C658" s="171"/>
      <c r="D658" s="171"/>
      <c r="E658" s="171"/>
      <c r="F658" s="182"/>
    </row>
    <row r="659" spans="1:6" s="151" customFormat="1" ht="12.75">
      <c r="A659" s="182"/>
      <c r="B659" s="182"/>
      <c r="C659" s="171"/>
      <c r="D659" s="171"/>
      <c r="E659" s="171"/>
      <c r="F659" s="182"/>
    </row>
    <row r="660" spans="1:6" s="151" customFormat="1" ht="12.75">
      <c r="A660" s="182"/>
      <c r="B660" s="182"/>
      <c r="C660" s="171"/>
      <c r="D660" s="171"/>
      <c r="E660" s="171"/>
      <c r="F660" s="182"/>
    </row>
    <row r="661" spans="1:6" s="151" customFormat="1" ht="12.75">
      <c r="A661" s="182"/>
      <c r="B661" s="182"/>
      <c r="C661" s="171"/>
      <c r="D661" s="171"/>
      <c r="E661" s="171"/>
      <c r="F661" s="182"/>
    </row>
    <row r="662" spans="1:6" s="151" customFormat="1" ht="12.75">
      <c r="A662" s="182"/>
      <c r="B662" s="182"/>
      <c r="C662" s="171"/>
      <c r="D662" s="171"/>
      <c r="E662" s="171"/>
      <c r="F662" s="182"/>
    </row>
    <row r="663" spans="1:6" s="151" customFormat="1" ht="12.75">
      <c r="A663" s="182"/>
      <c r="B663" s="182"/>
      <c r="C663" s="171"/>
      <c r="D663" s="171"/>
      <c r="E663" s="171"/>
      <c r="F663" s="182"/>
    </row>
    <row r="664" spans="1:6" s="151" customFormat="1" ht="12.75">
      <c r="A664" s="182"/>
      <c r="B664" s="182"/>
      <c r="C664" s="171"/>
      <c r="D664" s="171"/>
      <c r="E664" s="171"/>
      <c r="F664" s="182"/>
    </row>
    <row r="665" spans="1:6" s="151" customFormat="1" ht="12.75">
      <c r="A665" s="182"/>
      <c r="B665" s="182"/>
      <c r="C665" s="171"/>
      <c r="D665" s="171"/>
      <c r="E665" s="171"/>
      <c r="F665" s="182"/>
    </row>
    <row r="666" spans="1:6" s="151" customFormat="1" ht="12.75">
      <c r="A666" s="182"/>
      <c r="B666" s="182"/>
      <c r="C666" s="171"/>
      <c r="D666" s="171"/>
      <c r="E666" s="171"/>
      <c r="F666" s="182"/>
    </row>
    <row r="667" spans="1:6" s="151" customFormat="1" ht="12.75">
      <c r="A667" s="182"/>
      <c r="B667" s="182"/>
      <c r="C667" s="171"/>
      <c r="D667" s="171"/>
      <c r="E667" s="171"/>
      <c r="F667" s="182"/>
    </row>
    <row r="668" spans="1:6" s="151" customFormat="1" ht="12.75">
      <c r="A668" s="182"/>
      <c r="B668" s="182"/>
      <c r="C668" s="171"/>
      <c r="D668" s="171"/>
      <c r="E668" s="171"/>
      <c r="F668" s="182"/>
    </row>
    <row r="669" spans="1:6" s="151" customFormat="1" ht="12.75">
      <c r="A669" s="182"/>
      <c r="B669" s="182"/>
      <c r="C669" s="171"/>
      <c r="D669" s="171"/>
      <c r="E669" s="171"/>
      <c r="F669" s="182"/>
    </row>
    <row r="670" spans="1:6" s="151" customFormat="1" ht="12.75">
      <c r="A670" s="182"/>
      <c r="B670" s="182"/>
      <c r="C670" s="171"/>
      <c r="D670" s="171"/>
      <c r="E670" s="171"/>
      <c r="F670" s="182"/>
    </row>
    <row r="671" spans="1:6" s="151" customFormat="1" ht="12.75">
      <c r="A671" s="182"/>
      <c r="B671" s="182"/>
      <c r="C671" s="171"/>
      <c r="D671" s="171"/>
      <c r="E671" s="171"/>
      <c r="F671" s="182"/>
    </row>
    <row r="672" spans="1:6" s="151" customFormat="1" ht="12.75">
      <c r="A672" s="182"/>
      <c r="B672" s="182"/>
      <c r="C672" s="171"/>
      <c r="D672" s="171"/>
      <c r="E672" s="171"/>
      <c r="F672" s="182"/>
    </row>
    <row r="673" spans="1:6" s="151" customFormat="1" ht="12.75">
      <c r="A673" s="182"/>
      <c r="B673" s="182"/>
      <c r="C673" s="171"/>
      <c r="D673" s="171"/>
      <c r="E673" s="171"/>
      <c r="F673" s="182"/>
    </row>
    <row r="674" spans="1:6" s="151" customFormat="1" ht="12.75">
      <c r="A674" s="182"/>
      <c r="B674" s="182"/>
      <c r="C674" s="171"/>
      <c r="D674" s="171"/>
      <c r="E674" s="171"/>
      <c r="F674" s="182"/>
    </row>
    <row r="675" spans="1:6" s="151" customFormat="1" ht="12.75">
      <c r="A675" s="182"/>
      <c r="B675" s="182"/>
      <c r="C675" s="171"/>
      <c r="D675" s="171"/>
      <c r="E675" s="171"/>
      <c r="F675" s="182"/>
    </row>
    <row r="676" spans="1:6" s="151" customFormat="1" ht="12.75">
      <c r="A676" s="182"/>
      <c r="B676" s="182"/>
      <c r="C676" s="171"/>
      <c r="D676" s="171"/>
      <c r="E676" s="171"/>
      <c r="F676" s="182"/>
    </row>
    <row r="677" spans="1:6" s="151" customFormat="1" ht="12.75">
      <c r="A677" s="182"/>
      <c r="B677" s="182"/>
      <c r="C677" s="171"/>
      <c r="D677" s="171"/>
      <c r="E677" s="171"/>
      <c r="F677" s="182"/>
    </row>
    <row r="678" spans="1:6" s="151" customFormat="1" ht="12.75">
      <c r="A678" s="182"/>
      <c r="B678" s="182"/>
      <c r="C678" s="171"/>
      <c r="D678" s="171"/>
      <c r="E678" s="171"/>
      <c r="F678" s="182"/>
    </row>
    <row r="679" spans="1:6" s="151" customFormat="1" ht="12.75">
      <c r="A679" s="182"/>
      <c r="B679" s="182"/>
      <c r="C679" s="171"/>
      <c r="D679" s="171"/>
      <c r="E679" s="171"/>
      <c r="F679" s="182"/>
    </row>
    <row r="680" spans="1:6" s="151" customFormat="1" ht="12.75">
      <c r="A680" s="182"/>
      <c r="B680" s="182"/>
      <c r="C680" s="171"/>
      <c r="D680" s="171"/>
      <c r="E680" s="171"/>
      <c r="F680" s="182"/>
    </row>
    <row r="681" spans="1:6" s="151" customFormat="1" ht="12.75">
      <c r="A681" s="182"/>
      <c r="B681" s="182"/>
      <c r="C681" s="171"/>
      <c r="D681" s="171"/>
      <c r="E681" s="171"/>
      <c r="F681" s="182"/>
    </row>
    <row r="682" spans="1:6" s="151" customFormat="1" ht="12.75">
      <c r="A682" s="182"/>
      <c r="B682" s="182"/>
      <c r="C682" s="171"/>
      <c r="D682" s="171"/>
      <c r="E682" s="171"/>
      <c r="F682" s="182"/>
    </row>
    <row r="683" spans="1:6" s="151" customFormat="1" ht="12.75">
      <c r="A683" s="182"/>
      <c r="B683" s="182"/>
      <c r="C683" s="171"/>
      <c r="D683" s="171"/>
      <c r="E683" s="171"/>
      <c r="F683" s="182"/>
    </row>
    <row r="684" spans="1:6" s="151" customFormat="1" ht="12.75">
      <c r="A684" s="182"/>
      <c r="B684" s="182"/>
      <c r="C684" s="171"/>
      <c r="D684" s="171"/>
      <c r="E684" s="171"/>
      <c r="F684" s="182"/>
    </row>
    <row r="685" spans="1:6" s="151" customFormat="1" ht="12.75">
      <c r="A685" s="182"/>
      <c r="B685" s="182"/>
      <c r="C685" s="171"/>
      <c r="D685" s="171"/>
      <c r="E685" s="171"/>
      <c r="F685" s="182"/>
    </row>
    <row r="686" spans="1:6" s="151" customFormat="1" ht="12.75">
      <c r="A686" s="182"/>
      <c r="B686" s="182"/>
      <c r="C686" s="171"/>
      <c r="D686" s="171"/>
      <c r="E686" s="171"/>
      <c r="F686" s="182"/>
    </row>
    <row r="687" spans="1:6" s="151" customFormat="1" ht="12.75">
      <c r="A687" s="182"/>
      <c r="B687" s="182"/>
      <c r="C687" s="171"/>
      <c r="D687" s="171"/>
      <c r="E687" s="171"/>
      <c r="F687" s="182"/>
    </row>
    <row r="688" spans="1:6" s="151" customFormat="1" ht="12.75">
      <c r="A688" s="182"/>
      <c r="B688" s="182"/>
      <c r="C688" s="171"/>
      <c r="D688" s="171"/>
      <c r="E688" s="171"/>
      <c r="F688" s="182"/>
    </row>
    <row r="689" spans="1:6" s="151" customFormat="1" ht="12.75">
      <c r="A689" s="182"/>
      <c r="B689" s="182"/>
      <c r="C689" s="171"/>
      <c r="D689" s="171"/>
      <c r="E689" s="171"/>
      <c r="F689" s="182"/>
    </row>
    <row r="690" spans="1:6" s="151" customFormat="1" ht="12.75">
      <c r="A690" s="182"/>
      <c r="B690" s="182"/>
      <c r="C690" s="171"/>
      <c r="D690" s="171"/>
      <c r="E690" s="171"/>
      <c r="F690" s="182"/>
    </row>
    <row r="691" spans="1:6" s="151" customFormat="1" ht="12.75">
      <c r="A691" s="182"/>
      <c r="B691" s="182"/>
      <c r="C691" s="171"/>
      <c r="D691" s="171"/>
      <c r="E691" s="171"/>
      <c r="F691" s="182"/>
    </row>
    <row r="692" spans="1:6" s="151" customFormat="1" ht="12.75">
      <c r="A692" s="182"/>
      <c r="B692" s="182"/>
      <c r="C692" s="171"/>
      <c r="D692" s="171"/>
      <c r="E692" s="171"/>
      <c r="F692" s="182"/>
    </row>
    <row r="693" spans="1:6" s="151" customFormat="1" ht="12.75">
      <c r="A693" s="182"/>
      <c r="B693" s="182"/>
      <c r="C693" s="171"/>
      <c r="D693" s="171"/>
      <c r="E693" s="171"/>
      <c r="F693" s="182"/>
    </row>
    <row r="694" spans="1:6" s="151" customFormat="1" ht="12.75">
      <c r="A694" s="182"/>
      <c r="B694" s="182"/>
      <c r="C694" s="171"/>
      <c r="D694" s="171"/>
      <c r="E694" s="171"/>
      <c r="F694" s="182"/>
    </row>
    <row r="695" spans="1:6" s="151" customFormat="1" ht="12.75">
      <c r="A695" s="182"/>
      <c r="B695" s="182"/>
      <c r="C695" s="171"/>
      <c r="D695" s="171"/>
      <c r="E695" s="171"/>
      <c r="F695" s="182"/>
    </row>
    <row r="696" spans="1:6" s="151" customFormat="1" ht="12.75">
      <c r="A696" s="182"/>
      <c r="B696" s="182"/>
      <c r="C696" s="171"/>
      <c r="D696" s="171"/>
      <c r="E696" s="171"/>
      <c r="F696" s="182"/>
    </row>
    <row r="697" spans="1:6" s="151" customFormat="1" ht="12.75">
      <c r="A697" s="182"/>
      <c r="B697" s="182"/>
      <c r="C697" s="171"/>
      <c r="D697" s="171"/>
      <c r="E697" s="171"/>
      <c r="F697" s="182"/>
    </row>
    <row r="698" spans="1:6" s="151" customFormat="1" ht="12.75">
      <c r="A698" s="182"/>
      <c r="B698" s="182"/>
      <c r="C698" s="171"/>
      <c r="D698" s="171"/>
      <c r="E698" s="171"/>
      <c r="F698" s="182"/>
    </row>
    <row r="699" spans="1:6" s="151" customFormat="1" ht="12.75">
      <c r="A699" s="182"/>
      <c r="B699" s="182"/>
      <c r="C699" s="171"/>
      <c r="D699" s="171"/>
      <c r="E699" s="171"/>
      <c r="F699" s="182"/>
    </row>
    <row r="700" spans="1:6" s="151" customFormat="1" ht="12.75">
      <c r="A700" s="182"/>
      <c r="B700" s="182"/>
      <c r="C700" s="171"/>
      <c r="D700" s="171"/>
      <c r="E700" s="171"/>
      <c r="F700" s="182"/>
    </row>
    <row r="701" spans="1:6" s="151" customFormat="1" ht="12.75">
      <c r="A701" s="182"/>
      <c r="B701" s="182"/>
      <c r="C701" s="171"/>
      <c r="D701" s="171"/>
      <c r="E701" s="171"/>
      <c r="F701" s="182"/>
    </row>
    <row r="702" spans="1:6" s="151" customFormat="1" ht="12.75">
      <c r="A702" s="182"/>
      <c r="B702" s="182"/>
      <c r="C702" s="171"/>
      <c r="D702" s="171"/>
      <c r="E702" s="171"/>
      <c r="F702" s="182"/>
    </row>
    <row r="703" spans="1:6" s="151" customFormat="1" ht="12.75">
      <c r="A703" s="182"/>
      <c r="B703" s="182"/>
      <c r="C703" s="171"/>
      <c r="D703" s="171"/>
      <c r="E703" s="171"/>
      <c r="F703" s="182"/>
    </row>
    <row r="704" spans="1:6" s="151" customFormat="1" ht="12.75">
      <c r="A704" s="182"/>
      <c r="B704" s="182"/>
      <c r="C704" s="171"/>
      <c r="D704" s="171"/>
      <c r="E704" s="171"/>
      <c r="F704" s="182"/>
    </row>
    <row r="705" spans="1:6" s="151" customFormat="1" ht="12.75">
      <c r="A705" s="182"/>
      <c r="B705" s="182"/>
      <c r="C705" s="171"/>
      <c r="D705" s="171"/>
      <c r="E705" s="171"/>
      <c r="F705" s="182"/>
    </row>
    <row r="706" spans="1:6" s="151" customFormat="1" ht="12.75">
      <c r="A706" s="182"/>
      <c r="B706" s="182"/>
      <c r="C706" s="171"/>
      <c r="D706" s="171"/>
      <c r="E706" s="171"/>
      <c r="F706" s="182"/>
    </row>
    <row r="707" spans="1:6" s="151" customFormat="1" ht="12.75">
      <c r="A707" s="182"/>
      <c r="B707" s="182"/>
      <c r="C707" s="171"/>
      <c r="D707" s="171"/>
      <c r="E707" s="171"/>
      <c r="F707" s="182"/>
    </row>
    <row r="708" spans="1:6" s="151" customFormat="1" ht="12.75">
      <c r="A708" s="182"/>
      <c r="B708" s="182"/>
      <c r="C708" s="171"/>
      <c r="D708" s="171"/>
      <c r="E708" s="171"/>
      <c r="F708" s="182"/>
    </row>
    <row r="709" spans="1:6" s="151" customFormat="1" ht="12.75">
      <c r="A709" s="182"/>
      <c r="B709" s="182"/>
      <c r="C709" s="171"/>
      <c r="D709" s="171"/>
      <c r="E709" s="171"/>
      <c r="F709" s="182"/>
    </row>
    <row r="710" spans="1:6" s="151" customFormat="1" ht="12.75">
      <c r="A710" s="182"/>
      <c r="B710" s="182"/>
      <c r="C710" s="171"/>
      <c r="D710" s="171"/>
      <c r="E710" s="171"/>
      <c r="F710" s="182"/>
    </row>
    <row r="711" spans="1:6" s="151" customFormat="1" ht="12.75">
      <c r="A711" s="182"/>
      <c r="B711" s="182"/>
      <c r="C711" s="171"/>
      <c r="D711" s="171"/>
      <c r="E711" s="171"/>
      <c r="F711" s="182"/>
    </row>
    <row r="712" spans="1:6" s="151" customFormat="1" ht="12.75">
      <c r="A712" s="182"/>
      <c r="B712" s="182"/>
      <c r="C712" s="171"/>
      <c r="D712" s="171"/>
      <c r="E712" s="171"/>
      <c r="F712" s="182"/>
    </row>
    <row r="713" spans="1:6" s="151" customFormat="1" ht="12.75">
      <c r="A713" s="182"/>
      <c r="B713" s="182"/>
      <c r="C713" s="171"/>
      <c r="D713" s="171"/>
      <c r="E713" s="171"/>
      <c r="F713" s="182"/>
    </row>
    <row r="714" spans="1:6" s="151" customFormat="1" ht="12.75">
      <c r="A714" s="182"/>
      <c r="B714" s="182"/>
      <c r="C714" s="171"/>
      <c r="D714" s="171"/>
      <c r="E714" s="171"/>
      <c r="F714" s="182"/>
    </row>
    <row r="715" spans="1:6" s="151" customFormat="1" ht="12.75">
      <c r="A715" s="182"/>
      <c r="B715" s="182"/>
      <c r="C715" s="171"/>
      <c r="D715" s="171"/>
      <c r="E715" s="171"/>
      <c r="F715" s="182"/>
    </row>
    <row r="716" spans="1:6" s="151" customFormat="1" ht="12.75">
      <c r="A716" s="182"/>
      <c r="B716" s="182"/>
      <c r="C716" s="171"/>
      <c r="D716" s="171"/>
      <c r="E716" s="171"/>
      <c r="F716" s="182"/>
    </row>
    <row r="717" spans="1:6" s="151" customFormat="1" ht="12.75">
      <c r="A717" s="182"/>
      <c r="B717" s="182"/>
      <c r="C717" s="171"/>
      <c r="D717" s="171"/>
      <c r="E717" s="171"/>
      <c r="F717" s="182"/>
    </row>
    <row r="718" spans="1:6" s="151" customFormat="1" ht="12.75">
      <c r="A718" s="182"/>
      <c r="B718" s="182"/>
      <c r="C718" s="171"/>
      <c r="D718" s="171"/>
      <c r="E718" s="171"/>
      <c r="F718" s="182"/>
    </row>
    <row r="719" spans="1:6" s="151" customFormat="1" ht="12.75">
      <c r="A719" s="182"/>
      <c r="B719" s="182"/>
      <c r="C719" s="171"/>
      <c r="D719" s="171"/>
      <c r="E719" s="171"/>
      <c r="F719" s="182"/>
    </row>
    <row r="720" spans="1:6" s="151" customFormat="1" ht="12.75">
      <c r="A720" s="182"/>
      <c r="B720" s="182"/>
      <c r="C720" s="171"/>
      <c r="D720" s="171"/>
      <c r="E720" s="171"/>
      <c r="F720" s="182"/>
    </row>
    <row r="721" spans="1:6" s="151" customFormat="1" ht="12.75">
      <c r="A721" s="182"/>
      <c r="B721" s="182"/>
      <c r="C721" s="171"/>
      <c r="D721" s="171"/>
      <c r="E721" s="171"/>
      <c r="F721" s="182"/>
    </row>
    <row r="722" spans="1:6" s="151" customFormat="1" ht="12.75">
      <c r="A722" s="182"/>
      <c r="B722" s="182"/>
      <c r="C722" s="171"/>
      <c r="D722" s="171"/>
      <c r="E722" s="171"/>
      <c r="F722" s="182"/>
    </row>
    <row r="723" spans="1:6" s="151" customFormat="1" ht="12.75">
      <c r="A723" s="182"/>
      <c r="B723" s="182"/>
      <c r="C723" s="171"/>
      <c r="D723" s="171"/>
      <c r="E723" s="171"/>
      <c r="F723" s="182"/>
    </row>
    <row r="724" spans="1:6" s="151" customFormat="1" ht="12.75">
      <c r="A724" s="182"/>
      <c r="B724" s="182"/>
      <c r="C724" s="171"/>
      <c r="D724" s="171"/>
      <c r="E724" s="171"/>
      <c r="F724" s="182"/>
    </row>
    <row r="725" spans="1:6" s="151" customFormat="1" ht="12.75">
      <c r="A725" s="182"/>
      <c r="B725" s="182"/>
      <c r="C725" s="171"/>
      <c r="D725" s="171"/>
      <c r="E725" s="171"/>
      <c r="F725" s="182"/>
    </row>
    <row r="726" spans="1:6" s="151" customFormat="1" ht="12.75">
      <c r="A726" s="182"/>
      <c r="B726" s="182"/>
      <c r="C726" s="171"/>
      <c r="D726" s="171"/>
      <c r="E726" s="171"/>
      <c r="F726" s="182"/>
    </row>
    <row r="727" spans="1:6" s="151" customFormat="1" ht="12.75">
      <c r="A727" s="182"/>
      <c r="B727" s="182"/>
      <c r="C727" s="171"/>
      <c r="D727" s="171"/>
      <c r="E727" s="171"/>
      <c r="F727" s="182"/>
    </row>
    <row r="728" spans="1:6" s="151" customFormat="1" ht="12.75">
      <c r="A728" s="182"/>
      <c r="B728" s="182"/>
      <c r="C728" s="171"/>
      <c r="D728" s="171"/>
      <c r="E728" s="171"/>
      <c r="F728" s="182"/>
    </row>
    <row r="729" spans="1:6" s="151" customFormat="1" ht="12.75">
      <c r="A729" s="182"/>
      <c r="B729" s="182"/>
      <c r="C729" s="171"/>
      <c r="D729" s="171"/>
      <c r="E729" s="171"/>
      <c r="F729" s="182"/>
    </row>
    <row r="730" spans="1:6" s="151" customFormat="1" ht="12.75">
      <c r="A730" s="182"/>
      <c r="B730" s="182"/>
      <c r="C730" s="171"/>
      <c r="D730" s="171"/>
      <c r="E730" s="171"/>
      <c r="F730" s="182"/>
    </row>
    <row r="731" spans="1:6" s="151" customFormat="1" ht="12.75">
      <c r="A731" s="182"/>
      <c r="B731" s="182"/>
      <c r="C731" s="171"/>
      <c r="D731" s="171"/>
      <c r="E731" s="171"/>
      <c r="F731" s="182"/>
    </row>
    <row r="732" spans="1:6" s="151" customFormat="1" ht="12.75">
      <c r="A732" s="182"/>
      <c r="B732" s="182"/>
      <c r="C732" s="171"/>
      <c r="D732" s="171"/>
      <c r="E732" s="171"/>
      <c r="F732" s="182"/>
    </row>
    <row r="733" spans="1:6" s="151" customFormat="1" ht="12.75">
      <c r="A733" s="182"/>
      <c r="B733" s="182"/>
      <c r="C733" s="171"/>
      <c r="D733" s="171"/>
      <c r="E733" s="171"/>
      <c r="F733" s="182"/>
    </row>
    <row r="734" spans="1:6" s="151" customFormat="1" ht="12.75">
      <c r="A734" s="182"/>
      <c r="B734" s="182"/>
      <c r="C734" s="171"/>
      <c r="D734" s="171"/>
      <c r="E734" s="171"/>
      <c r="F734" s="182"/>
    </row>
    <row r="735" spans="1:6" s="151" customFormat="1" ht="12.75">
      <c r="A735" s="182"/>
      <c r="B735" s="182"/>
      <c r="C735" s="171"/>
      <c r="D735" s="171"/>
      <c r="E735" s="171"/>
      <c r="F735" s="182"/>
    </row>
    <row r="736" spans="1:6" s="151" customFormat="1" ht="12.75">
      <c r="A736" s="182"/>
      <c r="B736" s="182"/>
      <c r="C736" s="171"/>
      <c r="D736" s="171"/>
      <c r="E736" s="171"/>
      <c r="F736" s="182"/>
    </row>
    <row r="737" spans="1:6" s="151" customFormat="1" ht="12.75">
      <c r="A737" s="182"/>
      <c r="B737" s="182"/>
      <c r="C737" s="171"/>
      <c r="D737" s="171"/>
      <c r="E737" s="171"/>
      <c r="F737" s="182"/>
    </row>
    <row r="738" spans="1:6" s="151" customFormat="1" ht="12.75">
      <c r="A738" s="182"/>
      <c r="B738" s="182"/>
      <c r="C738" s="171"/>
      <c r="D738" s="171"/>
      <c r="E738" s="171"/>
      <c r="F738" s="182"/>
    </row>
    <row r="739" spans="1:6" s="151" customFormat="1" ht="12.75">
      <c r="A739" s="182"/>
      <c r="B739" s="182"/>
      <c r="C739" s="171"/>
      <c r="D739" s="171"/>
      <c r="E739" s="171"/>
      <c r="F739" s="182"/>
    </row>
    <row r="740" spans="1:6" s="151" customFormat="1" ht="12.75">
      <c r="A740" s="182"/>
      <c r="B740" s="182"/>
      <c r="C740" s="171"/>
      <c r="D740" s="171"/>
      <c r="E740" s="171"/>
      <c r="F740" s="182"/>
    </row>
    <row r="741" spans="1:6" s="151" customFormat="1" ht="12.75">
      <c r="A741" s="182"/>
      <c r="B741" s="182"/>
      <c r="C741" s="171"/>
      <c r="D741" s="171"/>
      <c r="E741" s="171"/>
      <c r="F741" s="182"/>
    </row>
    <row r="742" spans="1:6" s="151" customFormat="1" ht="12.75">
      <c r="A742" s="182"/>
      <c r="B742" s="182"/>
      <c r="C742" s="171"/>
      <c r="D742" s="171"/>
      <c r="E742" s="171"/>
      <c r="F742" s="182"/>
    </row>
    <row r="743" spans="1:6" s="151" customFormat="1" ht="12.75">
      <c r="A743" s="182"/>
      <c r="B743" s="182"/>
      <c r="C743" s="171"/>
      <c r="D743" s="171"/>
      <c r="E743" s="171"/>
      <c r="F743" s="182"/>
    </row>
    <row r="744" spans="1:6" s="151" customFormat="1" ht="12.75">
      <c r="A744" s="182"/>
      <c r="B744" s="182"/>
      <c r="C744" s="171"/>
      <c r="D744" s="171"/>
      <c r="E744" s="171"/>
      <c r="F744" s="182"/>
    </row>
    <row r="745" spans="1:6" s="151" customFormat="1" ht="12.75">
      <c r="A745" s="182"/>
      <c r="B745" s="182"/>
      <c r="C745" s="171"/>
      <c r="D745" s="171"/>
      <c r="E745" s="171"/>
      <c r="F745" s="182"/>
    </row>
    <row r="746" spans="1:6" s="151" customFormat="1" ht="12.75">
      <c r="A746" s="182"/>
      <c r="B746" s="182"/>
      <c r="C746" s="171"/>
      <c r="D746" s="171"/>
      <c r="E746" s="171"/>
      <c r="F746" s="182"/>
    </row>
    <row r="747" spans="1:6" s="151" customFormat="1" ht="12.75">
      <c r="A747" s="182"/>
      <c r="B747" s="182"/>
      <c r="C747" s="171"/>
      <c r="D747" s="171"/>
      <c r="E747" s="171"/>
      <c r="F747" s="182"/>
    </row>
    <row r="748" spans="1:6" s="151" customFormat="1" ht="12.75">
      <c r="A748" s="182"/>
      <c r="B748" s="182"/>
      <c r="C748" s="171"/>
      <c r="D748" s="171"/>
      <c r="E748" s="171"/>
      <c r="F748" s="182"/>
    </row>
    <row r="749" spans="1:6" s="151" customFormat="1" ht="12.75">
      <c r="A749" s="182"/>
      <c r="B749" s="182"/>
      <c r="C749" s="171"/>
      <c r="D749" s="171"/>
      <c r="E749" s="171"/>
      <c r="F749" s="182"/>
    </row>
    <row r="750" spans="1:6" s="151" customFormat="1" ht="12.75">
      <c r="A750" s="182"/>
      <c r="B750" s="182"/>
      <c r="C750" s="171"/>
      <c r="D750" s="171"/>
      <c r="E750" s="171"/>
      <c r="F750" s="182"/>
    </row>
    <row r="751" spans="1:6" s="151" customFormat="1" ht="12.75">
      <c r="A751" s="182"/>
      <c r="B751" s="182"/>
      <c r="C751" s="171"/>
      <c r="D751" s="171"/>
      <c r="E751" s="171"/>
      <c r="F751" s="182"/>
    </row>
    <row r="752" spans="1:6" s="151" customFormat="1" ht="12.75">
      <c r="A752" s="182"/>
      <c r="B752" s="182"/>
      <c r="C752" s="171"/>
      <c r="D752" s="171"/>
      <c r="E752" s="171"/>
      <c r="F752" s="182"/>
    </row>
    <row r="753" spans="1:6" s="151" customFormat="1" ht="12.75">
      <c r="A753" s="182"/>
      <c r="B753" s="182"/>
      <c r="C753" s="171"/>
      <c r="D753" s="171"/>
      <c r="E753" s="171"/>
      <c r="F753" s="182"/>
    </row>
    <row r="754" spans="1:6" s="151" customFormat="1" ht="12.75">
      <c r="A754" s="182"/>
      <c r="B754" s="182"/>
      <c r="C754" s="171"/>
      <c r="D754" s="171"/>
      <c r="E754" s="171"/>
      <c r="F754" s="182"/>
    </row>
    <row r="755" spans="1:6" s="151" customFormat="1" ht="12.75">
      <c r="A755" s="182"/>
      <c r="B755" s="182"/>
      <c r="C755" s="171"/>
      <c r="D755" s="171"/>
      <c r="E755" s="171"/>
      <c r="F755" s="182"/>
    </row>
    <row r="756" spans="1:6" s="151" customFormat="1" ht="12.75">
      <c r="A756" s="182"/>
      <c r="B756" s="182"/>
      <c r="C756" s="171"/>
      <c r="D756" s="171"/>
      <c r="E756" s="171"/>
      <c r="F756" s="182"/>
    </row>
    <row r="757" spans="1:6" s="151" customFormat="1" ht="12.75">
      <c r="A757" s="182"/>
      <c r="B757" s="182"/>
      <c r="C757" s="171"/>
      <c r="D757" s="171"/>
      <c r="E757" s="171"/>
      <c r="F757" s="182"/>
    </row>
    <row r="758" spans="1:6" s="151" customFormat="1" ht="12.75">
      <c r="A758" s="182"/>
      <c r="B758" s="182"/>
      <c r="C758" s="171"/>
      <c r="D758" s="171"/>
      <c r="E758" s="171"/>
      <c r="F758" s="182"/>
    </row>
    <row r="759" spans="1:6" s="151" customFormat="1" ht="12.75">
      <c r="A759" s="182"/>
      <c r="B759" s="182"/>
      <c r="C759" s="171"/>
      <c r="D759" s="171"/>
      <c r="E759" s="171"/>
      <c r="F759" s="182"/>
    </row>
    <row r="760" spans="1:6" s="151" customFormat="1" ht="12.75">
      <c r="A760" s="182"/>
      <c r="B760" s="182"/>
      <c r="C760" s="171"/>
      <c r="D760" s="171"/>
      <c r="E760" s="171"/>
      <c r="F760" s="182"/>
    </row>
    <row r="761" spans="1:6" s="151" customFormat="1" ht="12.75">
      <c r="A761" s="182"/>
      <c r="B761" s="182"/>
      <c r="C761" s="171"/>
      <c r="D761" s="171"/>
      <c r="E761" s="171"/>
      <c r="F761" s="182"/>
    </row>
    <row r="762" spans="1:6" s="151" customFormat="1" ht="12.75">
      <c r="A762" s="182"/>
      <c r="B762" s="182"/>
      <c r="C762" s="171"/>
      <c r="D762" s="171"/>
      <c r="E762" s="171"/>
      <c r="F762" s="182"/>
    </row>
    <row r="763" spans="1:6" s="151" customFormat="1" ht="12.75">
      <c r="A763" s="182"/>
      <c r="B763" s="182"/>
      <c r="C763" s="171"/>
      <c r="D763" s="171"/>
      <c r="E763" s="171"/>
      <c r="F763" s="182"/>
    </row>
    <row r="764" spans="1:6" s="151" customFormat="1" ht="12.75">
      <c r="A764" s="182"/>
      <c r="B764" s="182"/>
      <c r="C764" s="171"/>
      <c r="D764" s="171"/>
      <c r="E764" s="171"/>
      <c r="F764" s="182"/>
    </row>
    <row r="765" spans="1:6" s="151" customFormat="1" ht="12.75">
      <c r="A765" s="182"/>
      <c r="B765" s="182"/>
      <c r="C765" s="171"/>
      <c r="D765" s="171"/>
      <c r="E765" s="171"/>
      <c r="F765" s="182"/>
    </row>
    <row r="766" spans="1:6" s="151" customFormat="1" ht="12.75">
      <c r="A766" s="182"/>
      <c r="B766" s="182"/>
      <c r="C766" s="171"/>
      <c r="D766" s="171"/>
      <c r="E766" s="171"/>
      <c r="F766" s="182"/>
    </row>
    <row r="767" spans="1:6" s="151" customFormat="1" ht="12.75">
      <c r="A767" s="182"/>
      <c r="B767" s="182"/>
      <c r="C767" s="171"/>
      <c r="D767" s="171"/>
      <c r="E767" s="171"/>
      <c r="F767" s="182"/>
    </row>
    <row r="768" spans="1:6" s="151" customFormat="1" ht="12.75">
      <c r="A768" s="182"/>
      <c r="B768" s="182"/>
      <c r="C768" s="171"/>
      <c r="D768" s="171"/>
      <c r="E768" s="171"/>
      <c r="F768" s="182"/>
    </row>
    <row r="769" spans="1:6" s="151" customFormat="1" ht="12.75">
      <c r="A769" s="182"/>
      <c r="B769" s="182"/>
      <c r="C769" s="171"/>
      <c r="D769" s="171"/>
      <c r="E769" s="171"/>
      <c r="F769" s="182"/>
    </row>
    <row r="770" spans="1:6" s="151" customFormat="1" ht="12.75">
      <c r="A770" s="182"/>
      <c r="B770" s="182"/>
      <c r="C770" s="171"/>
      <c r="D770" s="171"/>
      <c r="E770" s="171"/>
      <c r="F770" s="182"/>
    </row>
    <row r="771" spans="1:6" s="151" customFormat="1" ht="12.75">
      <c r="A771" s="182"/>
      <c r="B771" s="182"/>
      <c r="C771" s="171"/>
      <c r="D771" s="171"/>
      <c r="E771" s="171"/>
      <c r="F771" s="182"/>
    </row>
    <row r="772" spans="1:6" s="151" customFormat="1" ht="12.75">
      <c r="A772" s="182"/>
      <c r="B772" s="182"/>
      <c r="C772" s="171"/>
      <c r="D772" s="171"/>
      <c r="E772" s="171"/>
      <c r="F772" s="182"/>
    </row>
    <row r="773" spans="1:6" s="151" customFormat="1" ht="12.75">
      <c r="A773" s="182"/>
      <c r="B773" s="182"/>
      <c r="C773" s="171"/>
      <c r="D773" s="171"/>
      <c r="E773" s="171"/>
      <c r="F773" s="182"/>
    </row>
    <row r="774" spans="1:6" s="151" customFormat="1" ht="12.75">
      <c r="A774" s="182"/>
      <c r="B774" s="182"/>
      <c r="C774" s="171"/>
      <c r="D774" s="171"/>
      <c r="E774" s="171"/>
      <c r="F774" s="182"/>
    </row>
    <row r="775" spans="1:6" s="151" customFormat="1" ht="12.75">
      <c r="A775" s="182"/>
      <c r="B775" s="182"/>
      <c r="C775" s="171"/>
      <c r="D775" s="171"/>
      <c r="E775" s="171"/>
      <c r="F775" s="182"/>
    </row>
    <row r="776" spans="1:6" s="151" customFormat="1" ht="12.75">
      <c r="A776" s="182"/>
      <c r="B776" s="182"/>
      <c r="C776" s="171"/>
      <c r="D776" s="171"/>
      <c r="E776" s="171"/>
      <c r="F776" s="182"/>
    </row>
    <row r="777" spans="1:6" s="151" customFormat="1" ht="12.75">
      <c r="A777" s="182"/>
      <c r="B777" s="182"/>
      <c r="C777" s="171"/>
      <c r="D777" s="171"/>
      <c r="E777" s="171"/>
      <c r="F777" s="182"/>
    </row>
    <row r="778" spans="1:6" s="151" customFormat="1" ht="12.75">
      <c r="A778" s="182"/>
      <c r="B778" s="182"/>
      <c r="C778" s="171"/>
      <c r="D778" s="171"/>
      <c r="E778" s="171"/>
      <c r="F778" s="182"/>
    </row>
    <row r="779" spans="1:6" s="151" customFormat="1" ht="12.75">
      <c r="A779" s="182"/>
      <c r="B779" s="182"/>
      <c r="C779" s="171"/>
      <c r="D779" s="171"/>
      <c r="E779" s="171"/>
      <c r="F779" s="182"/>
    </row>
    <row r="780" spans="1:6" s="151" customFormat="1" ht="12.75">
      <c r="A780" s="182"/>
      <c r="B780" s="182"/>
      <c r="C780" s="171"/>
      <c r="D780" s="171"/>
      <c r="E780" s="171"/>
      <c r="F780" s="182"/>
    </row>
    <row r="781" spans="1:6" s="151" customFormat="1" ht="12.75">
      <c r="A781" s="182"/>
      <c r="B781" s="182"/>
      <c r="C781" s="171"/>
      <c r="D781" s="171"/>
      <c r="E781" s="171"/>
      <c r="F781" s="182"/>
    </row>
    <row r="782" spans="1:6" s="151" customFormat="1" ht="12.75">
      <c r="A782" s="182"/>
      <c r="B782" s="182"/>
      <c r="C782" s="171"/>
      <c r="D782" s="171"/>
      <c r="E782" s="171"/>
      <c r="F782" s="182"/>
    </row>
    <row r="783" spans="1:6" s="151" customFormat="1" ht="12.75">
      <c r="A783" s="182"/>
      <c r="B783" s="182"/>
      <c r="C783" s="171"/>
      <c r="D783" s="171"/>
      <c r="E783" s="171"/>
      <c r="F783" s="182"/>
    </row>
    <row r="784" spans="1:6" s="151" customFormat="1" ht="12.75">
      <c r="A784" s="182"/>
      <c r="B784" s="182"/>
      <c r="C784" s="171"/>
      <c r="D784" s="171"/>
      <c r="E784" s="171"/>
      <c r="F784" s="182"/>
    </row>
    <row r="785" spans="1:6" s="151" customFormat="1" ht="12.75">
      <c r="A785" s="182"/>
      <c r="B785" s="182"/>
      <c r="C785" s="171"/>
      <c r="D785" s="171"/>
      <c r="E785" s="171"/>
      <c r="F785" s="182"/>
    </row>
    <row r="786" spans="1:6" s="151" customFormat="1" ht="12.75">
      <c r="A786" s="182"/>
      <c r="B786" s="182"/>
      <c r="C786" s="171"/>
      <c r="D786" s="171"/>
      <c r="E786" s="171"/>
      <c r="F786" s="182"/>
    </row>
    <row r="787" spans="1:6" s="151" customFormat="1" ht="12.75">
      <c r="A787" s="182"/>
      <c r="B787" s="182"/>
      <c r="C787" s="171"/>
      <c r="D787" s="171"/>
      <c r="E787" s="171"/>
      <c r="F787" s="182"/>
    </row>
    <row r="788" spans="1:6" s="151" customFormat="1" ht="12.75">
      <c r="A788" s="182"/>
      <c r="B788" s="182"/>
      <c r="C788" s="171"/>
      <c r="D788" s="171"/>
      <c r="E788" s="171"/>
      <c r="F788" s="182"/>
    </row>
    <row r="789" spans="1:6" s="151" customFormat="1" ht="12.75">
      <c r="A789" s="182"/>
      <c r="B789" s="182"/>
      <c r="C789" s="171"/>
      <c r="D789" s="171"/>
      <c r="E789" s="171"/>
      <c r="F789" s="182"/>
    </row>
    <row r="790" spans="1:6" s="151" customFormat="1" ht="12.75">
      <c r="A790" s="182"/>
      <c r="B790" s="182"/>
      <c r="C790" s="171"/>
      <c r="D790" s="171"/>
      <c r="E790" s="171"/>
      <c r="F790" s="182"/>
    </row>
    <row r="791" spans="1:6" s="151" customFormat="1" ht="12.75">
      <c r="A791" s="182"/>
      <c r="B791" s="182"/>
      <c r="C791" s="171"/>
      <c r="D791" s="171"/>
      <c r="E791" s="171"/>
      <c r="F791" s="182"/>
    </row>
    <row r="792" spans="1:6" s="151" customFormat="1" ht="12.75">
      <c r="A792" s="182"/>
      <c r="B792" s="182"/>
      <c r="C792" s="171"/>
      <c r="D792" s="171"/>
      <c r="E792" s="171"/>
      <c r="F792" s="182"/>
    </row>
    <row r="793" spans="1:6" s="151" customFormat="1" ht="12.75">
      <c r="A793" s="182"/>
      <c r="B793" s="182"/>
      <c r="C793" s="171"/>
      <c r="D793" s="171"/>
      <c r="E793" s="171"/>
      <c r="F793" s="182"/>
    </row>
    <row r="794" spans="1:6" s="151" customFormat="1" ht="12.75">
      <c r="A794" s="182"/>
      <c r="B794" s="182"/>
      <c r="C794" s="171"/>
      <c r="D794" s="171"/>
      <c r="E794" s="171"/>
      <c r="F794" s="182"/>
    </row>
    <row r="795" spans="1:6" s="151" customFormat="1" ht="12.75">
      <c r="A795" s="182"/>
      <c r="B795" s="182"/>
      <c r="C795" s="171"/>
      <c r="D795" s="171"/>
      <c r="E795" s="171"/>
      <c r="F795" s="182"/>
    </row>
    <row r="796" spans="1:6" s="151" customFormat="1" ht="12.75">
      <c r="A796" s="182"/>
      <c r="B796" s="182"/>
      <c r="C796" s="171"/>
      <c r="D796" s="171"/>
      <c r="E796" s="171"/>
      <c r="F796" s="182"/>
    </row>
    <row r="797" spans="1:6" s="151" customFormat="1" ht="12.75">
      <c r="A797" s="182"/>
      <c r="B797" s="182"/>
      <c r="C797" s="171"/>
      <c r="D797" s="171"/>
      <c r="E797" s="171"/>
      <c r="F797" s="182"/>
    </row>
    <row r="798" spans="1:6" s="151" customFormat="1" ht="12.75">
      <c r="A798" s="182"/>
      <c r="B798" s="182"/>
      <c r="C798" s="171"/>
      <c r="D798" s="171"/>
      <c r="E798" s="171"/>
      <c r="F798" s="182"/>
    </row>
    <row r="799" spans="1:6" s="151" customFormat="1" ht="12.75">
      <c r="A799" s="182"/>
      <c r="B799" s="182"/>
      <c r="C799" s="171"/>
      <c r="D799" s="171"/>
      <c r="E799" s="171"/>
      <c r="F799" s="182"/>
    </row>
    <row r="800" spans="1:6" s="151" customFormat="1" ht="12.75">
      <c r="A800" s="182"/>
      <c r="B800" s="182"/>
      <c r="C800" s="171"/>
      <c r="D800" s="171"/>
      <c r="E800" s="171"/>
      <c r="F800" s="182"/>
    </row>
    <row r="801" spans="1:6" s="151" customFormat="1" ht="12.75">
      <c r="A801" s="182"/>
      <c r="B801" s="182"/>
      <c r="C801" s="171"/>
      <c r="D801" s="171"/>
      <c r="E801" s="171"/>
      <c r="F801" s="182"/>
    </row>
    <row r="802" spans="1:6" s="151" customFormat="1" ht="12.75">
      <c r="A802" s="182"/>
      <c r="B802" s="182"/>
      <c r="C802" s="171"/>
      <c r="D802" s="171"/>
      <c r="E802" s="171"/>
      <c r="F802" s="182"/>
    </row>
    <row r="803" spans="1:6" s="151" customFormat="1" ht="12.75">
      <c r="A803" s="182"/>
      <c r="B803" s="182"/>
      <c r="C803" s="171"/>
      <c r="D803" s="171"/>
      <c r="E803" s="171"/>
      <c r="F803" s="182"/>
    </row>
    <row r="804" spans="1:6" s="151" customFormat="1" ht="12.75">
      <c r="A804" s="182"/>
      <c r="B804" s="182"/>
      <c r="C804" s="171"/>
      <c r="D804" s="171"/>
      <c r="E804" s="171"/>
      <c r="F804" s="182"/>
    </row>
    <row r="805" spans="1:6" s="151" customFormat="1" ht="12.75">
      <c r="A805" s="182"/>
      <c r="B805" s="182"/>
      <c r="C805" s="171"/>
      <c r="D805" s="171"/>
      <c r="E805" s="171"/>
      <c r="F805" s="182"/>
    </row>
    <row r="806" spans="1:6" s="151" customFormat="1" ht="12.75">
      <c r="A806" s="182"/>
      <c r="B806" s="182"/>
      <c r="C806" s="171"/>
      <c r="D806" s="171"/>
      <c r="E806" s="171"/>
      <c r="F806" s="182"/>
    </row>
    <row r="807" spans="1:6" s="151" customFormat="1" ht="12.75">
      <c r="A807" s="182"/>
      <c r="B807" s="182"/>
      <c r="C807" s="171"/>
      <c r="D807" s="171"/>
      <c r="E807" s="171"/>
      <c r="F807" s="182"/>
    </row>
    <row r="808" spans="1:6" s="151" customFormat="1" ht="12.75">
      <c r="A808" s="182"/>
      <c r="B808" s="182"/>
      <c r="C808" s="171"/>
      <c r="D808" s="171"/>
      <c r="E808" s="171"/>
      <c r="F808" s="182"/>
    </row>
    <row r="809" spans="1:6" s="151" customFormat="1" ht="12.75">
      <c r="A809" s="182"/>
      <c r="B809" s="182"/>
      <c r="C809" s="171"/>
      <c r="D809" s="171"/>
      <c r="E809" s="171"/>
      <c r="F809" s="182"/>
    </row>
    <row r="810" spans="1:6" s="151" customFormat="1" ht="12.75">
      <c r="A810" s="182"/>
      <c r="B810" s="182"/>
      <c r="C810" s="171"/>
      <c r="D810" s="171"/>
      <c r="E810" s="171"/>
      <c r="F810" s="182"/>
    </row>
    <row r="811" spans="1:6" s="151" customFormat="1" ht="12.75">
      <c r="A811" s="182"/>
      <c r="B811" s="182"/>
      <c r="C811" s="171"/>
      <c r="D811" s="171"/>
      <c r="E811" s="171"/>
      <c r="F811" s="182"/>
    </row>
    <row r="812" spans="1:6" s="151" customFormat="1" ht="12.75">
      <c r="A812" s="182"/>
      <c r="B812" s="182"/>
      <c r="C812" s="171"/>
      <c r="D812" s="171"/>
      <c r="E812" s="171"/>
      <c r="F812" s="182"/>
    </row>
    <row r="813" spans="1:6" s="151" customFormat="1" ht="12.75">
      <c r="A813" s="182"/>
      <c r="B813" s="182"/>
      <c r="C813" s="171"/>
      <c r="D813" s="171"/>
      <c r="E813" s="171"/>
      <c r="F813" s="182"/>
    </row>
    <row r="814" spans="1:6" s="151" customFormat="1" ht="12.75">
      <c r="A814" s="182"/>
      <c r="B814" s="182"/>
      <c r="C814" s="171"/>
      <c r="D814" s="171"/>
      <c r="E814" s="171"/>
      <c r="F814" s="182"/>
    </row>
    <row r="815" spans="1:6" s="151" customFormat="1" ht="12.75">
      <c r="A815" s="182"/>
      <c r="B815" s="182"/>
      <c r="C815" s="171"/>
      <c r="D815" s="171"/>
      <c r="E815" s="171"/>
      <c r="F815" s="182"/>
    </row>
    <row r="816" spans="1:6" s="151" customFormat="1" ht="12.75">
      <c r="A816" s="182"/>
      <c r="B816" s="182"/>
      <c r="C816" s="171"/>
      <c r="D816" s="171"/>
      <c r="E816" s="171"/>
      <c r="F816" s="182"/>
    </row>
    <row r="817" spans="1:6" s="151" customFormat="1" ht="12.75">
      <c r="A817" s="182"/>
      <c r="B817" s="182"/>
      <c r="C817" s="171"/>
      <c r="D817" s="171"/>
      <c r="E817" s="171"/>
      <c r="F817" s="182"/>
    </row>
    <row r="818" spans="1:6" s="151" customFormat="1" ht="12.75">
      <c r="A818" s="182"/>
      <c r="B818" s="182"/>
      <c r="C818" s="171"/>
      <c r="D818" s="171"/>
      <c r="E818" s="171"/>
      <c r="F818" s="182"/>
    </row>
    <row r="819" spans="1:6" s="151" customFormat="1" ht="12.75">
      <c r="A819" s="182"/>
      <c r="B819" s="182"/>
      <c r="C819" s="171"/>
      <c r="D819" s="171"/>
      <c r="E819" s="171"/>
      <c r="F819" s="182"/>
    </row>
    <row r="820" spans="1:6" s="151" customFormat="1" ht="12.75">
      <c r="A820" s="182"/>
      <c r="B820" s="182"/>
      <c r="C820" s="171"/>
      <c r="D820" s="171"/>
      <c r="E820" s="171"/>
      <c r="F820" s="182"/>
    </row>
    <row r="821" spans="1:6" s="151" customFormat="1" ht="12.75">
      <c r="A821" s="182"/>
      <c r="B821" s="182"/>
      <c r="C821" s="171"/>
      <c r="D821" s="171"/>
      <c r="E821" s="171"/>
      <c r="F821" s="182"/>
    </row>
    <row r="822" spans="1:6" s="151" customFormat="1" ht="12.75">
      <c r="A822" s="182"/>
      <c r="B822" s="182"/>
      <c r="C822" s="171"/>
      <c r="D822" s="171"/>
      <c r="E822" s="171"/>
      <c r="F822" s="182"/>
    </row>
    <row r="823" spans="1:6" s="151" customFormat="1" ht="12.75">
      <c r="A823" s="182"/>
      <c r="B823" s="182"/>
      <c r="C823" s="171"/>
      <c r="D823" s="171"/>
      <c r="E823" s="171"/>
      <c r="F823" s="182"/>
    </row>
    <row r="824" spans="1:6" s="151" customFormat="1" ht="12.75">
      <c r="A824" s="182"/>
      <c r="B824" s="182"/>
      <c r="C824" s="171"/>
      <c r="D824" s="171"/>
      <c r="E824" s="171"/>
      <c r="F824" s="182"/>
    </row>
    <row r="825" spans="1:6" s="151" customFormat="1" ht="12.75">
      <c r="A825" s="182"/>
      <c r="B825" s="182"/>
      <c r="C825" s="171"/>
      <c r="D825" s="171"/>
      <c r="E825" s="171"/>
      <c r="F825" s="182"/>
    </row>
    <row r="826" spans="1:6" s="151" customFormat="1" ht="12.75">
      <c r="A826" s="182"/>
      <c r="B826" s="182"/>
      <c r="C826" s="171"/>
      <c r="D826" s="171"/>
      <c r="E826" s="171"/>
      <c r="F826" s="182"/>
    </row>
    <row r="827" spans="1:6" s="151" customFormat="1" ht="12.75">
      <c r="A827" s="182"/>
      <c r="B827" s="182"/>
      <c r="C827" s="171"/>
      <c r="D827" s="171"/>
      <c r="E827" s="171"/>
      <c r="F827" s="182"/>
    </row>
    <row r="828" spans="1:6" s="151" customFormat="1" ht="12.75">
      <c r="A828" s="182"/>
      <c r="B828" s="182"/>
      <c r="C828" s="171"/>
      <c r="D828" s="171"/>
      <c r="E828" s="171"/>
      <c r="F828" s="182"/>
    </row>
    <row r="829" spans="1:6" s="151" customFormat="1" ht="12.75">
      <c r="A829" s="182"/>
      <c r="B829" s="182"/>
      <c r="C829" s="171"/>
      <c r="D829" s="171"/>
      <c r="E829" s="171"/>
      <c r="F829" s="182"/>
    </row>
    <row r="830" spans="1:6" s="151" customFormat="1" ht="12.75">
      <c r="A830" s="182"/>
      <c r="B830" s="182"/>
      <c r="C830" s="171"/>
      <c r="D830" s="171"/>
      <c r="E830" s="171"/>
      <c r="F830" s="182"/>
    </row>
    <row r="831" spans="1:6" s="151" customFormat="1" ht="12.75">
      <c r="A831" s="182"/>
      <c r="B831" s="182"/>
      <c r="C831" s="171"/>
      <c r="D831" s="171"/>
      <c r="E831" s="171"/>
      <c r="F831" s="182"/>
    </row>
    <row r="832" spans="1:6" s="151" customFormat="1" ht="12.75">
      <c r="A832" s="182"/>
      <c r="B832" s="182"/>
      <c r="C832" s="171"/>
      <c r="D832" s="171"/>
      <c r="E832" s="171"/>
      <c r="F832" s="182"/>
    </row>
    <row r="833" spans="1:6" s="151" customFormat="1" ht="12.75">
      <c r="A833" s="182"/>
      <c r="B833" s="182"/>
      <c r="C833" s="171"/>
      <c r="D833" s="171"/>
      <c r="E833" s="171"/>
      <c r="F833" s="182"/>
    </row>
    <row r="834" spans="1:6" s="151" customFormat="1" ht="12.75">
      <c r="A834" s="182"/>
      <c r="B834" s="182"/>
      <c r="C834" s="171"/>
      <c r="D834" s="171"/>
      <c r="E834" s="171"/>
      <c r="F834" s="182"/>
    </row>
    <row r="835" spans="1:6" s="151" customFormat="1" ht="12.75">
      <c r="A835" s="182"/>
      <c r="B835" s="182"/>
      <c r="C835" s="171"/>
      <c r="D835" s="171"/>
      <c r="E835" s="171"/>
      <c r="F835" s="182"/>
    </row>
    <row r="836" spans="1:6" s="151" customFormat="1" ht="12.75">
      <c r="A836" s="182"/>
      <c r="B836" s="182"/>
      <c r="C836" s="171"/>
      <c r="D836" s="171"/>
      <c r="E836" s="171"/>
      <c r="F836" s="182"/>
    </row>
    <row r="837" spans="1:6" s="151" customFormat="1" ht="12.75">
      <c r="A837" s="182"/>
      <c r="B837" s="182"/>
      <c r="C837" s="171"/>
      <c r="D837" s="171"/>
      <c r="E837" s="171"/>
      <c r="F837" s="182"/>
    </row>
    <row r="838" spans="1:6" s="151" customFormat="1" ht="12.75">
      <c r="A838" s="182"/>
      <c r="B838" s="182"/>
      <c r="C838" s="171"/>
      <c r="D838" s="171"/>
      <c r="E838" s="171"/>
      <c r="F838" s="182"/>
    </row>
    <row r="839" spans="1:6" s="151" customFormat="1" ht="12.75">
      <c r="A839" s="182"/>
      <c r="B839" s="182"/>
      <c r="C839" s="171"/>
      <c r="D839" s="171"/>
      <c r="E839" s="171"/>
      <c r="F839" s="182"/>
    </row>
    <row r="840" spans="1:6" s="151" customFormat="1" ht="12.75">
      <c r="A840" s="182"/>
      <c r="B840" s="182"/>
      <c r="C840" s="171"/>
      <c r="D840" s="171"/>
      <c r="E840" s="171"/>
      <c r="F840" s="182"/>
    </row>
    <row r="841" spans="1:6" s="151" customFormat="1" ht="12.75">
      <c r="A841" s="182"/>
      <c r="B841" s="182"/>
      <c r="C841" s="171"/>
      <c r="D841" s="171"/>
      <c r="E841" s="171"/>
      <c r="F841" s="182"/>
    </row>
    <row r="842" spans="1:6" s="151" customFormat="1" ht="12.75">
      <c r="A842" s="182"/>
      <c r="B842" s="182"/>
      <c r="C842" s="171"/>
      <c r="D842" s="171"/>
      <c r="E842" s="171"/>
      <c r="F842" s="182"/>
    </row>
    <row r="843" spans="1:6" s="151" customFormat="1" ht="12.75">
      <c r="A843" s="182"/>
      <c r="B843" s="182"/>
      <c r="C843" s="171"/>
      <c r="D843" s="171"/>
      <c r="E843" s="171"/>
      <c r="F843" s="182"/>
    </row>
    <row r="844" spans="1:6" s="151" customFormat="1" ht="12.75">
      <c r="A844" s="182"/>
      <c r="B844" s="182"/>
      <c r="C844" s="171"/>
      <c r="D844" s="171"/>
      <c r="E844" s="171"/>
      <c r="F844" s="182"/>
    </row>
    <row r="845" spans="1:6" s="151" customFormat="1" ht="12.75">
      <c r="A845" s="182"/>
      <c r="B845" s="182"/>
      <c r="C845" s="171"/>
      <c r="D845" s="171"/>
      <c r="E845" s="171"/>
      <c r="F845" s="182"/>
    </row>
    <row r="846" spans="1:6" s="151" customFormat="1" ht="12.75">
      <c r="A846" s="182"/>
      <c r="B846" s="182"/>
      <c r="C846" s="171"/>
      <c r="D846" s="171"/>
      <c r="E846" s="171"/>
      <c r="F846" s="182"/>
    </row>
    <row r="847" spans="1:6" s="151" customFormat="1" ht="12.75">
      <c r="A847" s="182"/>
      <c r="B847" s="182"/>
      <c r="C847" s="171"/>
      <c r="D847" s="171"/>
      <c r="E847" s="171"/>
      <c r="F847" s="182"/>
    </row>
    <row r="848" spans="1:6" s="151" customFormat="1" ht="12.75">
      <c r="A848" s="182"/>
      <c r="B848" s="182"/>
      <c r="C848" s="171"/>
      <c r="D848" s="171"/>
      <c r="E848" s="171"/>
      <c r="F848" s="182"/>
    </row>
    <row r="849" spans="1:6" s="151" customFormat="1" ht="12.75">
      <c r="A849" s="182"/>
      <c r="B849" s="182"/>
      <c r="C849" s="171"/>
      <c r="D849" s="171"/>
      <c r="E849" s="171"/>
      <c r="F849" s="182"/>
    </row>
    <row r="850" spans="1:6" s="151" customFormat="1" ht="12.75">
      <c r="A850" s="182"/>
      <c r="B850" s="182"/>
      <c r="C850" s="171"/>
      <c r="D850" s="171"/>
      <c r="E850" s="171"/>
      <c r="F850" s="182"/>
    </row>
    <row r="851" spans="1:6" s="151" customFormat="1" ht="12.75">
      <c r="A851" s="182"/>
      <c r="B851" s="182"/>
      <c r="C851" s="171"/>
      <c r="D851" s="171"/>
      <c r="E851" s="171"/>
      <c r="F851" s="182"/>
    </row>
    <row r="852" spans="1:6" s="151" customFormat="1" ht="12.75">
      <c r="A852" s="182"/>
      <c r="B852" s="182"/>
      <c r="C852" s="171"/>
      <c r="D852" s="171"/>
      <c r="E852" s="171"/>
      <c r="F852" s="182"/>
    </row>
    <row r="853" spans="1:6" s="151" customFormat="1" ht="12.75">
      <c r="A853" s="182"/>
      <c r="B853" s="182"/>
      <c r="C853" s="171"/>
      <c r="D853" s="171"/>
      <c r="E853" s="171"/>
      <c r="F853" s="182"/>
    </row>
    <row r="854" spans="1:6" s="151" customFormat="1" ht="12.75">
      <c r="A854" s="182"/>
      <c r="B854" s="182"/>
      <c r="C854" s="171"/>
      <c r="D854" s="171"/>
      <c r="E854" s="171"/>
      <c r="F854" s="182"/>
    </row>
    <row r="855" spans="1:6" s="151" customFormat="1" ht="12.75">
      <c r="A855" s="182"/>
      <c r="B855" s="182"/>
      <c r="C855" s="171"/>
      <c r="D855" s="171"/>
      <c r="E855" s="171"/>
      <c r="F855" s="182"/>
    </row>
    <row r="856" spans="1:6" s="151" customFormat="1" ht="12.75">
      <c r="A856" s="182"/>
      <c r="B856" s="182"/>
      <c r="C856" s="171"/>
      <c r="D856" s="171"/>
      <c r="E856" s="171"/>
      <c r="F856" s="182"/>
    </row>
    <row r="857" spans="1:6" s="151" customFormat="1" ht="12.75">
      <c r="A857" s="182"/>
      <c r="B857" s="182"/>
      <c r="C857" s="171"/>
      <c r="D857" s="171"/>
      <c r="E857" s="171"/>
      <c r="F857" s="182"/>
    </row>
    <row r="858" spans="1:6" s="151" customFormat="1" ht="12.75">
      <c r="A858" s="182"/>
      <c r="B858" s="182"/>
      <c r="C858" s="171"/>
      <c r="D858" s="171"/>
      <c r="E858" s="171"/>
      <c r="F858" s="182"/>
    </row>
    <row r="859" spans="1:6" s="151" customFormat="1" ht="12.75">
      <c r="A859" s="182"/>
      <c r="B859" s="182"/>
      <c r="C859" s="171"/>
      <c r="D859" s="171"/>
      <c r="E859" s="171"/>
      <c r="F859" s="182"/>
    </row>
    <row r="860" spans="1:6" s="151" customFormat="1" ht="12.75">
      <c r="A860" s="182"/>
      <c r="B860" s="182"/>
      <c r="C860" s="171"/>
      <c r="D860" s="171"/>
      <c r="E860" s="171"/>
      <c r="F860" s="182"/>
    </row>
    <row r="861" spans="1:6" s="151" customFormat="1" ht="12.75">
      <c r="A861" s="182"/>
      <c r="B861" s="182"/>
      <c r="C861" s="171"/>
      <c r="D861" s="171"/>
      <c r="E861" s="171"/>
      <c r="F861" s="182"/>
    </row>
    <row r="862" spans="1:6" s="151" customFormat="1" ht="12.75">
      <c r="A862" s="182"/>
      <c r="B862" s="182"/>
      <c r="C862" s="171"/>
      <c r="D862" s="171"/>
      <c r="E862" s="171"/>
      <c r="F862" s="182"/>
    </row>
    <row r="863" spans="1:6" s="151" customFormat="1" ht="12.75">
      <c r="A863" s="182"/>
      <c r="B863" s="182"/>
      <c r="C863" s="171"/>
      <c r="D863" s="171"/>
      <c r="E863" s="171"/>
      <c r="F863" s="182"/>
    </row>
    <row r="864" spans="1:6" s="151" customFormat="1" ht="12.75">
      <c r="A864" s="182"/>
      <c r="B864" s="182"/>
      <c r="C864" s="171"/>
      <c r="D864" s="171"/>
      <c r="E864" s="171"/>
      <c r="F864" s="182"/>
    </row>
    <row r="865" spans="1:6" s="151" customFormat="1" ht="12.75">
      <c r="A865" s="182"/>
      <c r="B865" s="182"/>
      <c r="C865" s="171"/>
      <c r="D865" s="171"/>
      <c r="E865" s="171"/>
      <c r="F865" s="182"/>
    </row>
    <row r="866" spans="1:6" s="151" customFormat="1" ht="12.75">
      <c r="A866" s="182"/>
      <c r="B866" s="182"/>
      <c r="C866" s="171"/>
      <c r="D866" s="171"/>
      <c r="E866" s="171"/>
      <c r="F866" s="182"/>
    </row>
    <row r="867" spans="1:6" s="151" customFormat="1" ht="12.75">
      <c r="A867" s="182"/>
      <c r="B867" s="182"/>
      <c r="C867" s="171"/>
      <c r="D867" s="171"/>
      <c r="E867" s="171"/>
      <c r="F867" s="182"/>
    </row>
    <row r="868" spans="1:6" s="151" customFormat="1" ht="12.75">
      <c r="A868" s="182"/>
      <c r="B868" s="182"/>
      <c r="C868" s="171"/>
      <c r="D868" s="171"/>
      <c r="E868" s="171"/>
      <c r="F868" s="182"/>
    </row>
    <row r="869" spans="1:6" s="151" customFormat="1" ht="12.75">
      <c r="A869" s="182"/>
      <c r="B869" s="182"/>
      <c r="C869" s="171"/>
      <c r="D869" s="171"/>
      <c r="E869" s="171"/>
      <c r="F869" s="182"/>
    </row>
    <row r="870" spans="1:6" s="151" customFormat="1" ht="12.75">
      <c r="A870" s="182"/>
      <c r="B870" s="182"/>
      <c r="C870" s="171"/>
      <c r="D870" s="171"/>
      <c r="E870" s="171"/>
      <c r="F870" s="182"/>
    </row>
    <row r="871" spans="1:6" s="151" customFormat="1" ht="12.75">
      <c r="A871" s="182"/>
      <c r="B871" s="182"/>
      <c r="C871" s="171"/>
      <c r="D871" s="171"/>
      <c r="E871" s="171"/>
      <c r="F871" s="182"/>
    </row>
    <row r="872" spans="1:6" s="151" customFormat="1" ht="12.75">
      <c r="A872" s="182"/>
      <c r="B872" s="182"/>
      <c r="C872" s="171"/>
      <c r="D872" s="171"/>
      <c r="E872" s="171"/>
      <c r="F872" s="182"/>
    </row>
    <row r="873" spans="1:6" s="151" customFormat="1" ht="12.75">
      <c r="A873" s="182"/>
      <c r="B873" s="182"/>
      <c r="C873" s="171"/>
      <c r="D873" s="171"/>
      <c r="E873" s="171"/>
      <c r="F873" s="182"/>
    </row>
    <row r="874" spans="1:6" s="151" customFormat="1" ht="12.75">
      <c r="A874" s="182"/>
      <c r="B874" s="182"/>
      <c r="C874" s="171"/>
      <c r="D874" s="171"/>
      <c r="E874" s="171"/>
      <c r="F874" s="182"/>
    </row>
    <row r="875" spans="1:6" s="151" customFormat="1" ht="12.75">
      <c r="A875" s="182"/>
      <c r="B875" s="182"/>
      <c r="C875" s="171"/>
      <c r="D875" s="171"/>
      <c r="E875" s="171"/>
      <c r="F875" s="182"/>
    </row>
    <row r="876" spans="1:6" s="151" customFormat="1" ht="12.75">
      <c r="A876" s="182"/>
      <c r="B876" s="182"/>
      <c r="C876" s="171"/>
      <c r="D876" s="171"/>
      <c r="E876" s="171"/>
      <c r="F876" s="182"/>
    </row>
    <row r="877" spans="1:6" s="151" customFormat="1" ht="12.75">
      <c r="A877" s="182"/>
      <c r="B877" s="182"/>
      <c r="C877" s="171"/>
      <c r="D877" s="171"/>
      <c r="E877" s="171"/>
      <c r="F877" s="182"/>
    </row>
    <row r="878" spans="1:6" s="151" customFormat="1" ht="12.75">
      <c r="A878" s="182"/>
      <c r="B878" s="182"/>
      <c r="C878" s="171"/>
      <c r="D878" s="171"/>
      <c r="E878" s="171"/>
      <c r="F878" s="182"/>
    </row>
    <row r="879" spans="1:6" s="151" customFormat="1" ht="12.75">
      <c r="A879" s="182"/>
      <c r="B879" s="182"/>
      <c r="C879" s="171"/>
      <c r="D879" s="171"/>
      <c r="E879" s="171"/>
      <c r="F879" s="182"/>
    </row>
    <row r="880" spans="1:6" s="151" customFormat="1" ht="12.75">
      <c r="A880" s="182"/>
      <c r="B880" s="182"/>
      <c r="C880" s="171"/>
      <c r="D880" s="171"/>
      <c r="E880" s="171"/>
      <c r="F880" s="182"/>
    </row>
    <row r="881" spans="1:6" s="151" customFormat="1" ht="12.75">
      <c r="A881" s="182"/>
      <c r="B881" s="182"/>
      <c r="C881" s="171"/>
      <c r="D881" s="171"/>
      <c r="E881" s="171"/>
      <c r="F881" s="182"/>
    </row>
    <row r="882" spans="1:6" s="151" customFormat="1" ht="12.75">
      <c r="A882" s="182"/>
      <c r="B882" s="182"/>
      <c r="C882" s="171"/>
      <c r="D882" s="171"/>
      <c r="E882" s="171"/>
      <c r="F882" s="182"/>
    </row>
    <row r="883" spans="1:6" s="151" customFormat="1" ht="12.75">
      <c r="A883" s="182"/>
      <c r="B883" s="182"/>
      <c r="C883" s="171"/>
      <c r="D883" s="171"/>
      <c r="E883" s="171"/>
      <c r="F883" s="182"/>
    </row>
    <row r="884" spans="1:6" s="151" customFormat="1" ht="12.75">
      <c r="A884" s="182"/>
      <c r="B884" s="182"/>
      <c r="C884" s="171"/>
      <c r="D884" s="171"/>
      <c r="E884" s="171"/>
      <c r="F884" s="182"/>
    </row>
    <row r="885" spans="1:6" s="151" customFormat="1" ht="12.75">
      <c r="A885" s="182"/>
      <c r="B885" s="182"/>
      <c r="C885" s="171"/>
      <c r="D885" s="171"/>
      <c r="E885" s="171"/>
      <c r="F885" s="182"/>
    </row>
    <row r="886" spans="1:6" s="151" customFormat="1" ht="12.75">
      <c r="A886" s="182"/>
      <c r="B886" s="182"/>
      <c r="C886" s="171"/>
      <c r="D886" s="171"/>
      <c r="E886" s="171"/>
      <c r="F886" s="182"/>
    </row>
    <row r="887" spans="1:6" s="151" customFormat="1" ht="12.75">
      <c r="A887" s="182"/>
      <c r="B887" s="182"/>
      <c r="C887" s="171"/>
      <c r="D887" s="171"/>
      <c r="E887" s="171"/>
      <c r="F887" s="182"/>
    </row>
    <row r="888" spans="1:6" s="151" customFormat="1" ht="12.75">
      <c r="A888" s="182"/>
      <c r="B888" s="182"/>
      <c r="C888" s="171"/>
      <c r="D888" s="171"/>
      <c r="E888" s="171"/>
      <c r="F888" s="182"/>
    </row>
    <row r="889" spans="1:6" s="151" customFormat="1" ht="12.75">
      <c r="A889" s="182"/>
      <c r="B889" s="182"/>
      <c r="C889" s="171"/>
      <c r="D889" s="171"/>
      <c r="E889" s="171"/>
      <c r="F889" s="182"/>
    </row>
    <row r="890" spans="1:6" s="151" customFormat="1" ht="12.75">
      <c r="A890" s="182"/>
      <c r="B890" s="182"/>
      <c r="C890" s="171"/>
      <c r="D890" s="171"/>
      <c r="E890" s="171"/>
      <c r="F890" s="182"/>
    </row>
    <row r="891" spans="1:6" s="151" customFormat="1" ht="12.75">
      <c r="A891" s="182"/>
      <c r="B891" s="182"/>
      <c r="C891" s="171"/>
      <c r="D891" s="171"/>
      <c r="E891" s="171"/>
      <c r="F891" s="182"/>
    </row>
    <row r="892" spans="1:6" s="151" customFormat="1" ht="12.75">
      <c r="A892" s="182"/>
      <c r="B892" s="182"/>
      <c r="C892" s="171"/>
      <c r="D892" s="171"/>
      <c r="E892" s="171"/>
      <c r="F892" s="182"/>
    </row>
    <row r="893" spans="1:6" s="151" customFormat="1" ht="12.75">
      <c r="A893" s="182"/>
      <c r="B893" s="182"/>
      <c r="C893" s="171"/>
      <c r="D893" s="171"/>
      <c r="E893" s="171"/>
      <c r="F893" s="182"/>
    </row>
    <row r="894" spans="1:6" s="151" customFormat="1" ht="12.75">
      <c r="A894" s="182"/>
      <c r="B894" s="182"/>
      <c r="C894" s="171"/>
      <c r="D894" s="171"/>
      <c r="E894" s="171"/>
      <c r="F894" s="182"/>
    </row>
    <row r="895" spans="1:6" s="151" customFormat="1" ht="12.75">
      <c r="A895" s="182"/>
      <c r="B895" s="182"/>
      <c r="C895" s="171"/>
      <c r="D895" s="171"/>
      <c r="E895" s="171"/>
      <c r="F895" s="182"/>
    </row>
    <row r="896" spans="1:6" s="151" customFormat="1" ht="12.75">
      <c r="A896" s="182"/>
      <c r="B896" s="182"/>
      <c r="C896" s="171"/>
      <c r="D896" s="171"/>
      <c r="E896" s="171"/>
      <c r="F896" s="182"/>
    </row>
    <row r="897" spans="1:6" s="151" customFormat="1" ht="12.75">
      <c r="A897" s="182"/>
      <c r="B897" s="182"/>
      <c r="C897" s="171"/>
      <c r="D897" s="171"/>
      <c r="E897" s="171"/>
      <c r="F897" s="182"/>
    </row>
    <row r="898" spans="1:6" s="151" customFormat="1" ht="12.75">
      <c r="A898" s="182"/>
      <c r="B898" s="182"/>
      <c r="C898" s="171"/>
      <c r="D898" s="171"/>
      <c r="E898" s="171"/>
      <c r="F898" s="182"/>
    </row>
    <row r="899" spans="1:6" s="151" customFormat="1" ht="12.75">
      <c r="A899" s="182"/>
      <c r="B899" s="182"/>
      <c r="C899" s="171"/>
      <c r="D899" s="171"/>
      <c r="E899" s="171"/>
      <c r="F899" s="182"/>
    </row>
    <row r="900" spans="1:6" s="151" customFormat="1" ht="12.75">
      <c r="A900" s="182"/>
      <c r="B900" s="182"/>
      <c r="C900" s="171"/>
      <c r="D900" s="171"/>
      <c r="E900" s="171"/>
      <c r="F900" s="182"/>
    </row>
    <row r="901" spans="1:6" s="151" customFormat="1" ht="12.75">
      <c r="A901" s="182"/>
      <c r="B901" s="182"/>
      <c r="C901" s="171"/>
      <c r="D901" s="171"/>
      <c r="E901" s="171"/>
      <c r="F901" s="182"/>
    </row>
    <row r="902" spans="1:6" s="151" customFormat="1" ht="12.75">
      <c r="A902" s="182"/>
      <c r="B902" s="182"/>
      <c r="C902" s="171"/>
      <c r="D902" s="171"/>
      <c r="E902" s="171"/>
      <c r="F902" s="182"/>
    </row>
    <row r="903" spans="1:6" s="151" customFormat="1" ht="12.75">
      <c r="A903" s="182"/>
      <c r="B903" s="182"/>
      <c r="C903" s="171"/>
      <c r="D903" s="171"/>
      <c r="E903" s="171"/>
      <c r="F903" s="182"/>
    </row>
    <row r="904" spans="1:6" s="151" customFormat="1" ht="12.75">
      <c r="A904" s="182"/>
      <c r="B904" s="182"/>
      <c r="C904" s="171"/>
      <c r="D904" s="171"/>
      <c r="E904" s="171"/>
      <c r="F904" s="182"/>
    </row>
    <row r="905" spans="1:6" s="151" customFormat="1" ht="12.75">
      <c r="A905" s="182"/>
      <c r="B905" s="182"/>
      <c r="C905" s="171"/>
      <c r="D905" s="171"/>
      <c r="E905" s="171"/>
      <c r="F905" s="182"/>
    </row>
    <row r="906" spans="1:6" s="151" customFormat="1" ht="12.75">
      <c r="A906" s="182"/>
      <c r="B906" s="182"/>
      <c r="C906" s="171"/>
      <c r="D906" s="171"/>
      <c r="E906" s="171"/>
      <c r="F906" s="182"/>
    </row>
    <row r="907" spans="1:6" s="151" customFormat="1" ht="12.75">
      <c r="A907" s="182"/>
      <c r="B907" s="182"/>
      <c r="C907" s="171"/>
      <c r="D907" s="171"/>
      <c r="E907" s="171"/>
      <c r="F907" s="182"/>
    </row>
    <row r="908" spans="1:6" s="151" customFormat="1" ht="12.75">
      <c r="A908" s="182"/>
      <c r="B908" s="182"/>
      <c r="C908" s="171"/>
      <c r="D908" s="171"/>
      <c r="E908" s="171"/>
      <c r="F908" s="182"/>
    </row>
    <row r="909" spans="1:6" s="151" customFormat="1" ht="12.75">
      <c r="A909" s="182"/>
      <c r="B909" s="182"/>
      <c r="C909" s="171"/>
      <c r="D909" s="171"/>
      <c r="E909" s="171"/>
      <c r="F909" s="182"/>
    </row>
    <row r="910" spans="1:6" s="151" customFormat="1" ht="12.75">
      <c r="A910" s="182"/>
      <c r="B910" s="182"/>
      <c r="C910" s="171"/>
      <c r="D910" s="171"/>
      <c r="E910" s="171"/>
      <c r="F910" s="182"/>
    </row>
    <row r="911" spans="1:6" s="151" customFormat="1" ht="12.75">
      <c r="A911" s="182"/>
      <c r="B911" s="182"/>
      <c r="C911" s="171"/>
      <c r="D911" s="171"/>
      <c r="E911" s="171"/>
      <c r="F911" s="182"/>
    </row>
    <row r="912" spans="1:6" s="151" customFormat="1" ht="12.75">
      <c r="A912" s="182"/>
      <c r="B912" s="182"/>
      <c r="C912" s="171"/>
      <c r="D912" s="171"/>
      <c r="E912" s="171"/>
      <c r="F912" s="182"/>
    </row>
    <row r="913" spans="1:6" s="151" customFormat="1" ht="12.75">
      <c r="A913" s="182"/>
      <c r="B913" s="182"/>
      <c r="C913" s="171"/>
      <c r="D913" s="171"/>
      <c r="E913" s="171"/>
      <c r="F913" s="182"/>
    </row>
    <row r="914" spans="1:6" s="151" customFormat="1" ht="12.75">
      <c r="A914" s="182"/>
      <c r="B914" s="182"/>
      <c r="C914" s="171"/>
      <c r="D914" s="171"/>
      <c r="E914" s="171"/>
      <c r="F914" s="182"/>
    </row>
    <row r="915" spans="1:6" s="151" customFormat="1" ht="12.75">
      <c r="A915" s="182"/>
      <c r="B915" s="182"/>
      <c r="C915" s="171"/>
      <c r="D915" s="171"/>
      <c r="E915" s="171"/>
      <c r="F915" s="182"/>
    </row>
    <row r="916" spans="1:6" s="151" customFormat="1" ht="12.75">
      <c r="A916" s="182"/>
      <c r="B916" s="182"/>
      <c r="C916" s="171"/>
      <c r="D916" s="171"/>
      <c r="E916" s="171"/>
      <c r="F916" s="182"/>
    </row>
    <row r="917" spans="1:6" s="151" customFormat="1" ht="12.75">
      <c r="A917" s="182"/>
      <c r="B917" s="182"/>
      <c r="C917" s="171"/>
      <c r="D917" s="171"/>
      <c r="E917" s="171"/>
      <c r="F917" s="182"/>
    </row>
    <row r="918" spans="1:6" s="151" customFormat="1" ht="12.75">
      <c r="A918" s="182"/>
      <c r="B918" s="182"/>
      <c r="C918" s="171"/>
      <c r="D918" s="171"/>
      <c r="E918" s="171"/>
      <c r="F918" s="182"/>
    </row>
    <row r="919" spans="1:6" s="151" customFormat="1" ht="12.75">
      <c r="A919" s="182"/>
      <c r="B919" s="182"/>
      <c r="C919" s="171"/>
      <c r="D919" s="171"/>
      <c r="E919" s="171"/>
      <c r="F919" s="182"/>
    </row>
    <row r="920" spans="1:6" s="151" customFormat="1" ht="12.75">
      <c r="A920" s="182"/>
      <c r="B920" s="182"/>
      <c r="C920" s="171"/>
      <c r="D920" s="171"/>
      <c r="E920" s="171"/>
      <c r="F920" s="182"/>
    </row>
    <row r="921" spans="1:6" s="151" customFormat="1" ht="12.75">
      <c r="A921" s="182"/>
      <c r="B921" s="182"/>
      <c r="C921" s="171"/>
      <c r="D921" s="171"/>
      <c r="E921" s="171"/>
      <c r="F921" s="182"/>
    </row>
    <row r="922" spans="1:6" s="151" customFormat="1" ht="12.75">
      <c r="A922" s="182"/>
      <c r="B922" s="182"/>
      <c r="C922" s="171"/>
      <c r="D922" s="171"/>
      <c r="E922" s="171"/>
      <c r="F922" s="182"/>
    </row>
    <row r="923" spans="1:6" s="151" customFormat="1" ht="12.75">
      <c r="A923" s="182"/>
      <c r="B923" s="182"/>
      <c r="C923" s="171"/>
      <c r="D923" s="171"/>
      <c r="E923" s="171"/>
      <c r="F923" s="182"/>
    </row>
    <row r="924" spans="1:6" s="151" customFormat="1" ht="12.75">
      <c r="A924" s="182"/>
      <c r="B924" s="182"/>
      <c r="C924" s="171"/>
      <c r="D924" s="171"/>
      <c r="E924" s="171"/>
      <c r="F924" s="182"/>
    </row>
    <row r="925" spans="1:6" s="151" customFormat="1" ht="12.75">
      <c r="A925" s="182"/>
      <c r="B925" s="182"/>
      <c r="C925" s="171"/>
      <c r="D925" s="171"/>
      <c r="E925" s="171"/>
      <c r="F925" s="182"/>
    </row>
    <row r="926" spans="1:6" s="151" customFormat="1" ht="12.75">
      <c r="A926" s="182"/>
      <c r="B926" s="182"/>
      <c r="C926" s="171"/>
      <c r="D926" s="171"/>
      <c r="E926" s="171"/>
      <c r="F926" s="182"/>
    </row>
    <row r="927" spans="1:6" s="151" customFormat="1" ht="12.75">
      <c r="A927" s="182"/>
      <c r="B927" s="182"/>
      <c r="C927" s="171"/>
      <c r="D927" s="171"/>
      <c r="E927" s="171"/>
      <c r="F927" s="182"/>
    </row>
    <row r="928" spans="1:6" s="151" customFormat="1" ht="12.75">
      <c r="A928" s="182"/>
      <c r="B928" s="182"/>
      <c r="C928" s="171"/>
      <c r="D928" s="171"/>
      <c r="E928" s="171"/>
      <c r="F928" s="182"/>
    </row>
    <row r="929" spans="1:6" s="151" customFormat="1" ht="12.75">
      <c r="A929" s="182"/>
      <c r="B929" s="182"/>
      <c r="C929" s="171"/>
      <c r="D929" s="171"/>
      <c r="E929" s="171"/>
      <c r="F929" s="182"/>
    </row>
    <row r="930" spans="1:6" s="151" customFormat="1" ht="12.75">
      <c r="A930" s="182"/>
      <c r="B930" s="182"/>
      <c r="C930" s="171"/>
      <c r="D930" s="171"/>
      <c r="E930" s="171"/>
      <c r="F930" s="182"/>
    </row>
    <row r="931" spans="1:6" s="151" customFormat="1" ht="12.75">
      <c r="A931" s="182"/>
      <c r="B931" s="182"/>
      <c r="C931" s="171"/>
      <c r="D931" s="171"/>
      <c r="E931" s="171"/>
      <c r="F931" s="182"/>
    </row>
    <row r="932" spans="1:6" s="151" customFormat="1" ht="12.75">
      <c r="A932" s="182"/>
      <c r="B932" s="182"/>
      <c r="C932" s="171"/>
      <c r="D932" s="171"/>
      <c r="E932" s="171"/>
      <c r="F932" s="182"/>
    </row>
    <row r="933" spans="1:6" s="151" customFormat="1" ht="12.75">
      <c r="A933" s="182"/>
      <c r="B933" s="182"/>
      <c r="C933" s="171"/>
      <c r="D933" s="171"/>
      <c r="E933" s="171"/>
      <c r="F933" s="182"/>
    </row>
    <row r="934" spans="1:6" s="151" customFormat="1" ht="12.75">
      <c r="A934" s="182"/>
      <c r="B934" s="182"/>
      <c r="C934" s="171"/>
      <c r="D934" s="171"/>
      <c r="E934" s="171"/>
      <c r="F934" s="182"/>
    </row>
    <row r="935" spans="1:6" s="151" customFormat="1" ht="12.75">
      <c r="A935" s="182"/>
      <c r="B935" s="182"/>
      <c r="C935" s="171"/>
      <c r="D935" s="171"/>
      <c r="E935" s="171"/>
      <c r="F935" s="182"/>
    </row>
    <row r="936" spans="1:6" s="151" customFormat="1" ht="12.75">
      <c r="A936" s="182"/>
      <c r="B936" s="182"/>
      <c r="C936" s="171"/>
      <c r="D936" s="171"/>
      <c r="E936" s="171"/>
      <c r="F936" s="182"/>
    </row>
    <row r="937" spans="1:6" s="151" customFormat="1" ht="12.75">
      <c r="A937" s="182"/>
      <c r="B937" s="182"/>
      <c r="C937" s="171"/>
      <c r="D937" s="171"/>
      <c r="E937" s="171"/>
      <c r="F937" s="182"/>
    </row>
    <row r="938" spans="1:6" s="151" customFormat="1" ht="12.75">
      <c r="A938" s="182"/>
      <c r="B938" s="182"/>
      <c r="C938" s="171"/>
      <c r="D938" s="171"/>
      <c r="E938" s="171"/>
      <c r="F938" s="182"/>
    </row>
    <row r="939" spans="1:6" s="151" customFormat="1" ht="12.75">
      <c r="A939" s="182"/>
      <c r="B939" s="182"/>
      <c r="C939" s="171"/>
      <c r="D939" s="171"/>
      <c r="E939" s="171"/>
      <c r="F939" s="182"/>
    </row>
    <row r="940" spans="1:6" s="151" customFormat="1" ht="12.75">
      <c r="A940" s="182"/>
      <c r="B940" s="182"/>
      <c r="C940" s="171"/>
      <c r="D940" s="171"/>
      <c r="E940" s="171"/>
      <c r="F940" s="182"/>
    </row>
    <row r="941" spans="1:6" s="151" customFormat="1" ht="12.75">
      <c r="A941" s="182"/>
      <c r="B941" s="182"/>
      <c r="C941" s="171"/>
      <c r="D941" s="171"/>
      <c r="E941" s="171"/>
      <c r="F941" s="182"/>
    </row>
    <row r="942" spans="1:6" s="151" customFormat="1" ht="12.75">
      <c r="A942" s="182"/>
      <c r="B942" s="182"/>
      <c r="C942" s="171"/>
      <c r="D942" s="171"/>
      <c r="E942" s="171"/>
      <c r="F942" s="182"/>
    </row>
    <row r="943" spans="1:6" s="151" customFormat="1" ht="12.75">
      <c r="A943" s="182"/>
      <c r="B943" s="182"/>
      <c r="C943" s="171"/>
      <c r="D943" s="171"/>
      <c r="E943" s="171"/>
      <c r="F943" s="182"/>
    </row>
    <row r="944" spans="1:6" s="151" customFormat="1" ht="12.75">
      <c r="A944" s="182"/>
      <c r="B944" s="182"/>
      <c r="C944" s="171"/>
      <c r="D944" s="171"/>
      <c r="E944" s="171"/>
      <c r="F944" s="182"/>
    </row>
    <row r="945" spans="1:6" s="151" customFormat="1" ht="12.75">
      <c r="A945" s="182"/>
      <c r="B945" s="182"/>
      <c r="C945" s="171"/>
      <c r="D945" s="171"/>
      <c r="E945" s="171"/>
      <c r="F945" s="182"/>
    </row>
    <row r="946" spans="1:6" s="151" customFormat="1" ht="12.75">
      <c r="A946" s="182"/>
      <c r="B946" s="182"/>
      <c r="C946" s="171"/>
      <c r="D946" s="171"/>
      <c r="E946" s="171"/>
      <c r="F946" s="182"/>
    </row>
    <row r="947" spans="1:6" s="151" customFormat="1" ht="12.75">
      <c r="A947" s="182"/>
      <c r="B947" s="182"/>
      <c r="C947" s="171"/>
      <c r="D947" s="171"/>
      <c r="E947" s="171"/>
      <c r="F947" s="182"/>
    </row>
    <row r="948" spans="1:6" s="151" customFormat="1" ht="12.75">
      <c r="A948" s="182"/>
      <c r="B948" s="182"/>
      <c r="C948" s="171"/>
      <c r="D948" s="171"/>
      <c r="E948" s="171"/>
      <c r="F948" s="182"/>
    </row>
    <row r="949" spans="1:6" s="151" customFormat="1" ht="12.75">
      <c r="A949" s="182"/>
      <c r="B949" s="182"/>
      <c r="C949" s="171"/>
      <c r="D949" s="171"/>
      <c r="E949" s="171"/>
      <c r="F949" s="182"/>
    </row>
    <row r="950" spans="1:6" s="151" customFormat="1" ht="12.75">
      <c r="A950" s="182"/>
      <c r="B950" s="182"/>
      <c r="C950" s="171"/>
      <c r="D950" s="171"/>
      <c r="E950" s="171"/>
      <c r="F950" s="182"/>
    </row>
    <row r="951" spans="1:6" s="151" customFormat="1" ht="12.75">
      <c r="A951" s="182"/>
      <c r="B951" s="182"/>
      <c r="C951" s="171"/>
      <c r="D951" s="171"/>
      <c r="E951" s="171"/>
      <c r="F951" s="182"/>
    </row>
    <row r="952" spans="1:6" s="151" customFormat="1" ht="12.75">
      <c r="A952" s="182"/>
      <c r="B952" s="182"/>
      <c r="C952" s="171"/>
      <c r="D952" s="171"/>
      <c r="E952" s="171"/>
      <c r="F952" s="182"/>
    </row>
    <row r="953" spans="1:6" s="151" customFormat="1" ht="12.75">
      <c r="A953" s="182"/>
      <c r="B953" s="182"/>
      <c r="C953" s="171"/>
      <c r="D953" s="171"/>
      <c r="E953" s="171"/>
      <c r="F953" s="182"/>
    </row>
    <row r="954" spans="1:6" s="151" customFormat="1" ht="12.75">
      <c r="A954" s="182"/>
      <c r="B954" s="182"/>
      <c r="C954" s="171"/>
      <c r="D954" s="171"/>
      <c r="E954" s="171"/>
      <c r="F954" s="182"/>
    </row>
    <row r="955" spans="1:6" s="151" customFormat="1" ht="12.75">
      <c r="A955" s="182"/>
      <c r="B955" s="182"/>
      <c r="C955" s="171"/>
      <c r="D955" s="171"/>
      <c r="E955" s="171"/>
      <c r="F955" s="182"/>
    </row>
    <row r="956" spans="1:6" s="151" customFormat="1" ht="12.75">
      <c r="A956" s="182"/>
      <c r="B956" s="182"/>
      <c r="C956" s="171"/>
      <c r="D956" s="171"/>
      <c r="E956" s="171"/>
      <c r="F956" s="182"/>
    </row>
    <row r="957" spans="1:6" s="151" customFormat="1" ht="12.75">
      <c r="A957" s="182"/>
      <c r="B957" s="182"/>
      <c r="C957" s="171"/>
      <c r="D957" s="171"/>
      <c r="E957" s="171"/>
      <c r="F957" s="182"/>
    </row>
    <row r="958" spans="1:6" s="151" customFormat="1" ht="12.75">
      <c r="A958" s="182"/>
      <c r="B958" s="182"/>
      <c r="C958" s="171"/>
      <c r="D958" s="171"/>
      <c r="E958" s="171"/>
      <c r="F958" s="182"/>
    </row>
    <row r="959" spans="1:6" s="151" customFormat="1" ht="12.75">
      <c r="A959" s="182"/>
      <c r="B959" s="182"/>
      <c r="C959" s="171"/>
      <c r="D959" s="171"/>
      <c r="E959" s="171"/>
      <c r="F959" s="182"/>
    </row>
    <row r="960" spans="1:6" s="151" customFormat="1" ht="12.75">
      <c r="A960" s="182"/>
      <c r="B960" s="182"/>
      <c r="C960" s="171"/>
      <c r="D960" s="171"/>
      <c r="E960" s="171"/>
      <c r="F960" s="182"/>
    </row>
    <row r="961" spans="1:6" s="151" customFormat="1" ht="12.75">
      <c r="A961" s="182"/>
      <c r="B961" s="182"/>
      <c r="C961" s="171"/>
      <c r="D961" s="171"/>
      <c r="E961" s="171"/>
      <c r="F961" s="182"/>
    </row>
    <row r="962" spans="1:6" s="151" customFormat="1" ht="12.75">
      <c r="A962" s="182"/>
      <c r="B962" s="182"/>
      <c r="C962" s="171"/>
      <c r="D962" s="171"/>
      <c r="E962" s="171"/>
      <c r="F962" s="182"/>
    </row>
    <row r="963" spans="1:6" s="151" customFormat="1" ht="12.75">
      <c r="A963" s="182"/>
      <c r="B963" s="182"/>
      <c r="C963" s="171"/>
      <c r="D963" s="171"/>
      <c r="E963" s="171"/>
      <c r="F963" s="182"/>
    </row>
    <row r="964" spans="1:6" s="151" customFormat="1" ht="12.75">
      <c r="A964" s="182"/>
      <c r="B964" s="182"/>
      <c r="C964" s="171"/>
      <c r="D964" s="171"/>
      <c r="E964" s="171"/>
      <c r="F964" s="182"/>
    </row>
    <row r="965" spans="1:6" s="151" customFormat="1" ht="12.75">
      <c r="A965" s="182"/>
      <c r="B965" s="182"/>
      <c r="C965" s="171"/>
      <c r="D965" s="171"/>
      <c r="E965" s="171"/>
      <c r="F965" s="182"/>
    </row>
    <row r="966" spans="1:6" s="151" customFormat="1" ht="12.75">
      <c r="A966" s="182"/>
      <c r="B966" s="182"/>
      <c r="C966" s="171"/>
      <c r="D966" s="171"/>
      <c r="E966" s="171"/>
      <c r="F966" s="182"/>
    </row>
    <row r="967" spans="1:6" s="151" customFormat="1" ht="12.75">
      <c r="A967" s="182"/>
      <c r="B967" s="182"/>
      <c r="C967" s="171"/>
      <c r="D967" s="171"/>
      <c r="E967" s="171"/>
      <c r="F967" s="182"/>
    </row>
    <row r="968" spans="1:6" s="151" customFormat="1" ht="12.75">
      <c r="A968" s="182"/>
      <c r="B968" s="182"/>
      <c r="C968" s="171"/>
      <c r="D968" s="171"/>
      <c r="E968" s="171"/>
      <c r="F968" s="182"/>
    </row>
    <row r="969" spans="1:6" s="151" customFormat="1" ht="12.75">
      <c r="A969" s="182"/>
      <c r="B969" s="182"/>
      <c r="C969" s="171"/>
      <c r="D969" s="171"/>
      <c r="E969" s="171"/>
      <c r="F969" s="182"/>
    </row>
    <row r="970" spans="1:6" s="151" customFormat="1" ht="12.75">
      <c r="A970" s="182"/>
      <c r="B970" s="182"/>
      <c r="C970" s="171"/>
      <c r="D970" s="171"/>
      <c r="E970" s="171"/>
      <c r="F970" s="182"/>
    </row>
    <row r="971" spans="1:6" s="151" customFormat="1" ht="12.75">
      <c r="A971" s="182"/>
      <c r="B971" s="182"/>
      <c r="C971" s="171"/>
      <c r="D971" s="171"/>
      <c r="E971" s="171"/>
      <c r="F971" s="182"/>
    </row>
    <row r="972" spans="1:6" s="151" customFormat="1" ht="12.75">
      <c r="A972" s="182"/>
      <c r="B972" s="182"/>
      <c r="C972" s="171"/>
      <c r="D972" s="171"/>
      <c r="E972" s="171"/>
      <c r="F972" s="182"/>
    </row>
    <row r="973" spans="1:6" s="151" customFormat="1" ht="12.75">
      <c r="A973" s="182"/>
      <c r="B973" s="182"/>
      <c r="C973" s="171"/>
      <c r="D973" s="171"/>
      <c r="E973" s="171"/>
      <c r="F973" s="182"/>
    </row>
    <row r="974" spans="1:6" s="151" customFormat="1" ht="12.75">
      <c r="A974" s="182"/>
      <c r="B974" s="182"/>
      <c r="C974" s="171"/>
      <c r="D974" s="171"/>
      <c r="E974" s="171"/>
      <c r="F974" s="182"/>
    </row>
    <row r="975" spans="1:6" s="151" customFormat="1" ht="12.75">
      <c r="A975" s="182"/>
      <c r="B975" s="182"/>
      <c r="C975" s="171"/>
      <c r="D975" s="171"/>
      <c r="E975" s="171"/>
      <c r="F975" s="182"/>
    </row>
    <row r="976" spans="1:6" s="151" customFormat="1" ht="12.75">
      <c r="A976" s="182"/>
      <c r="B976" s="182"/>
      <c r="C976" s="171"/>
      <c r="D976" s="171"/>
      <c r="E976" s="171"/>
      <c r="F976" s="182"/>
    </row>
    <row r="977" spans="1:6" s="151" customFormat="1" ht="12.75">
      <c r="A977" s="182"/>
      <c r="B977" s="182"/>
      <c r="C977" s="171"/>
      <c r="D977" s="171"/>
      <c r="E977" s="171"/>
      <c r="F977" s="182"/>
    </row>
    <row r="978" spans="1:6" s="151" customFormat="1" ht="12.75">
      <c r="A978" s="182"/>
      <c r="B978" s="182"/>
      <c r="C978" s="171"/>
      <c r="D978" s="171"/>
      <c r="E978" s="171"/>
      <c r="F978" s="182"/>
    </row>
    <row r="979" spans="1:6" s="151" customFormat="1" ht="12.75">
      <c r="A979" s="182"/>
      <c r="B979" s="182"/>
      <c r="C979" s="171"/>
      <c r="D979" s="171"/>
      <c r="E979" s="171"/>
      <c r="F979" s="182"/>
    </row>
    <row r="980" spans="1:6" s="151" customFormat="1" ht="12.75">
      <c r="A980" s="182"/>
      <c r="B980" s="182"/>
      <c r="C980" s="171"/>
      <c r="D980" s="171"/>
      <c r="E980" s="171"/>
      <c r="F980" s="182"/>
    </row>
    <row r="981" spans="1:6" s="151" customFormat="1" ht="12.75">
      <c r="A981" s="182"/>
      <c r="B981" s="182"/>
      <c r="C981" s="171"/>
      <c r="D981" s="171"/>
      <c r="E981" s="171"/>
      <c r="F981" s="182"/>
    </row>
    <row r="982" spans="1:6" s="151" customFormat="1" ht="12.75">
      <c r="A982" s="182"/>
      <c r="B982" s="182"/>
      <c r="C982" s="171"/>
      <c r="D982" s="171"/>
      <c r="E982" s="171"/>
      <c r="F982" s="182"/>
    </row>
    <row r="983" spans="1:6" s="151" customFormat="1" ht="12.75">
      <c r="A983" s="182"/>
      <c r="B983" s="182"/>
      <c r="C983" s="171"/>
      <c r="D983" s="171"/>
      <c r="E983" s="171"/>
      <c r="F983" s="182"/>
    </row>
    <row r="984" spans="1:6" s="151" customFormat="1" ht="12.75">
      <c r="A984" s="182"/>
      <c r="B984" s="182"/>
      <c r="C984" s="171"/>
      <c r="D984" s="171"/>
      <c r="E984" s="171"/>
      <c r="F984" s="182"/>
    </row>
    <row r="985" spans="1:6" s="151" customFormat="1" ht="12.75">
      <c r="A985" s="182"/>
      <c r="B985" s="182"/>
      <c r="C985" s="171"/>
      <c r="D985" s="171"/>
      <c r="E985" s="171"/>
      <c r="F985" s="182"/>
    </row>
    <row r="986" spans="1:6" s="151" customFormat="1" ht="12.75">
      <c r="A986" s="182"/>
      <c r="B986" s="182"/>
      <c r="C986" s="171"/>
      <c r="D986" s="171"/>
      <c r="E986" s="171"/>
      <c r="F986" s="182"/>
    </row>
    <row r="987" spans="1:6" s="151" customFormat="1" ht="12.75">
      <c r="A987" s="182"/>
      <c r="B987" s="182"/>
      <c r="C987" s="171"/>
      <c r="D987" s="171"/>
      <c r="E987" s="171"/>
      <c r="F987" s="182"/>
    </row>
    <row r="988" spans="1:6" s="151" customFormat="1" ht="12.75">
      <c r="A988" s="182"/>
      <c r="B988" s="182"/>
      <c r="C988" s="171"/>
      <c r="D988" s="171"/>
      <c r="E988" s="171"/>
      <c r="F988" s="182"/>
    </row>
    <row r="989" spans="1:6" s="151" customFormat="1" ht="12.75">
      <c r="A989" s="182"/>
      <c r="B989" s="182"/>
      <c r="C989" s="171"/>
      <c r="D989" s="171"/>
      <c r="E989" s="171"/>
      <c r="F989" s="182"/>
    </row>
    <row r="990" spans="1:6" s="151" customFormat="1" ht="12.75">
      <c r="A990" s="182"/>
      <c r="B990" s="182"/>
      <c r="C990" s="171"/>
      <c r="D990" s="171"/>
      <c r="E990" s="171"/>
      <c r="F990" s="182"/>
    </row>
    <row r="991" spans="1:6" s="151" customFormat="1" ht="12.75">
      <c r="A991" s="182"/>
      <c r="B991" s="182"/>
      <c r="C991" s="171"/>
      <c r="D991" s="171"/>
      <c r="E991" s="171"/>
      <c r="F991" s="182"/>
    </row>
    <row r="992" spans="1:6" s="151" customFormat="1" ht="12.75">
      <c r="A992" s="182"/>
      <c r="B992" s="182"/>
      <c r="C992" s="171"/>
      <c r="D992" s="171"/>
      <c r="E992" s="171"/>
      <c r="F992" s="182"/>
    </row>
    <row r="993" spans="1:6" s="151" customFormat="1" ht="12.75">
      <c r="A993" s="182"/>
      <c r="B993" s="182"/>
      <c r="C993" s="171"/>
      <c r="D993" s="171"/>
      <c r="E993" s="171"/>
      <c r="F993" s="182"/>
    </row>
    <row r="994" spans="1:6" s="151" customFormat="1" ht="12.75">
      <c r="A994" s="182"/>
      <c r="B994" s="182"/>
      <c r="C994" s="171"/>
      <c r="D994" s="171"/>
      <c r="E994" s="171"/>
      <c r="F994" s="182"/>
    </row>
    <row r="995" spans="1:6" s="151" customFormat="1" ht="12.75">
      <c r="A995" s="182"/>
      <c r="B995" s="182"/>
      <c r="C995" s="171"/>
      <c r="D995" s="171"/>
      <c r="E995" s="171"/>
      <c r="F995" s="182"/>
    </row>
    <row r="996" spans="1:6" s="151" customFormat="1" ht="12.75">
      <c r="A996" s="182"/>
      <c r="B996" s="182"/>
      <c r="C996" s="171"/>
      <c r="D996" s="171"/>
      <c r="E996" s="171"/>
      <c r="F996" s="182"/>
    </row>
    <row r="997" spans="1:6" s="151" customFormat="1" ht="12.75">
      <c r="A997" s="182"/>
      <c r="B997" s="182"/>
      <c r="C997" s="171"/>
      <c r="D997" s="171"/>
      <c r="E997" s="171"/>
      <c r="F997" s="182"/>
    </row>
    <row r="998" spans="1:6" s="151" customFormat="1" ht="12.75">
      <c r="A998" s="182"/>
      <c r="B998" s="182"/>
      <c r="C998" s="171"/>
      <c r="D998" s="171"/>
      <c r="E998" s="171"/>
      <c r="F998" s="182"/>
    </row>
    <row r="999" spans="1:6" s="151" customFormat="1" ht="12.75">
      <c r="A999" s="182"/>
      <c r="B999" s="182"/>
      <c r="C999" s="171"/>
      <c r="D999" s="171"/>
      <c r="E999" s="171"/>
      <c r="F999" s="182"/>
    </row>
    <row r="1000" spans="1:6" s="151" customFormat="1" ht="12.75">
      <c r="A1000" s="182"/>
      <c r="B1000" s="182"/>
      <c r="C1000" s="171"/>
      <c r="D1000" s="171"/>
      <c r="E1000" s="171"/>
      <c r="F1000" s="182"/>
    </row>
    <row r="1001" spans="1:6" s="151" customFormat="1" ht="12.75">
      <c r="A1001" s="182"/>
      <c r="B1001" s="182"/>
      <c r="C1001" s="171"/>
      <c r="D1001" s="171"/>
      <c r="E1001" s="171"/>
      <c r="F1001" s="182"/>
    </row>
    <row r="1002" spans="1:6" s="151" customFormat="1" ht="12.75">
      <c r="A1002" s="182"/>
      <c r="B1002" s="182"/>
      <c r="C1002" s="171"/>
      <c r="D1002" s="171"/>
      <c r="E1002" s="171"/>
      <c r="F1002" s="182"/>
    </row>
    <row r="1003" spans="1:6" s="151" customFormat="1" ht="12.75">
      <c r="A1003" s="182"/>
      <c r="B1003" s="182"/>
      <c r="C1003" s="171"/>
      <c r="D1003" s="171"/>
      <c r="E1003" s="171"/>
      <c r="F1003" s="182"/>
    </row>
    <row r="1004" spans="1:6" s="151" customFormat="1" ht="12.75">
      <c r="A1004" s="182"/>
      <c r="B1004" s="182"/>
      <c r="C1004" s="171"/>
      <c r="D1004" s="171"/>
      <c r="E1004" s="171"/>
      <c r="F1004" s="182"/>
    </row>
    <row r="1005" spans="1:6" s="151" customFormat="1" ht="12.75">
      <c r="A1005" s="182"/>
      <c r="B1005" s="182"/>
      <c r="C1005" s="171"/>
      <c r="D1005" s="171"/>
      <c r="E1005" s="171"/>
      <c r="F1005" s="182"/>
    </row>
    <row r="1006" spans="1:6" s="151" customFormat="1" ht="12.75">
      <c r="A1006" s="182"/>
      <c r="B1006" s="182"/>
      <c r="C1006" s="171"/>
      <c r="D1006" s="171"/>
      <c r="E1006" s="171"/>
      <c r="F1006" s="182"/>
    </row>
    <row r="1007" spans="1:6" s="151" customFormat="1" ht="12.75">
      <c r="A1007" s="182"/>
      <c r="B1007" s="182"/>
      <c r="C1007" s="171"/>
      <c r="D1007" s="171"/>
      <c r="E1007" s="171"/>
      <c r="F1007" s="182"/>
    </row>
    <row r="1008" spans="1:6" s="151" customFormat="1" ht="12.75">
      <c r="A1008" s="182"/>
      <c r="B1008" s="182"/>
      <c r="C1008" s="171"/>
      <c r="D1008" s="171"/>
      <c r="E1008" s="171"/>
      <c r="F1008" s="182"/>
    </row>
    <row r="1009" spans="1:6" s="151" customFormat="1" ht="12.75">
      <c r="A1009" s="182"/>
      <c r="B1009" s="182"/>
      <c r="C1009" s="171"/>
      <c r="D1009" s="171"/>
      <c r="E1009" s="171"/>
      <c r="F1009" s="182"/>
    </row>
    <row r="1010" spans="1:6" s="151" customFormat="1" ht="12.75">
      <c r="A1010" s="182"/>
      <c r="B1010" s="182"/>
      <c r="C1010" s="171"/>
      <c r="D1010" s="171"/>
      <c r="E1010" s="171"/>
      <c r="F1010" s="182"/>
    </row>
    <row r="1011" spans="1:6" s="151" customFormat="1" ht="12.75">
      <c r="A1011" s="182"/>
      <c r="B1011" s="182"/>
      <c r="C1011" s="171"/>
      <c r="D1011" s="171"/>
      <c r="E1011" s="171"/>
      <c r="F1011" s="182"/>
    </row>
    <row r="1012" spans="1:6" s="151" customFormat="1" ht="12.75">
      <c r="A1012" s="182"/>
      <c r="B1012" s="182"/>
      <c r="C1012" s="171"/>
      <c r="D1012" s="171"/>
      <c r="E1012" s="171"/>
      <c r="F1012" s="182"/>
    </row>
    <row r="1013" spans="1:6" s="151" customFormat="1" ht="12.75">
      <c r="A1013" s="182"/>
      <c r="B1013" s="182"/>
      <c r="C1013" s="171"/>
      <c r="D1013" s="171"/>
      <c r="E1013" s="171"/>
      <c r="F1013" s="182"/>
    </row>
    <row r="1014" spans="1:6" s="151" customFormat="1" ht="12.75">
      <c r="A1014" s="182"/>
      <c r="B1014" s="182"/>
      <c r="C1014" s="171"/>
      <c r="D1014" s="171"/>
      <c r="E1014" s="171"/>
      <c r="F1014" s="182"/>
    </row>
    <row r="1015" spans="1:6" s="151" customFormat="1" ht="12.75">
      <c r="A1015" s="182"/>
      <c r="B1015" s="182"/>
      <c r="C1015" s="171"/>
      <c r="D1015" s="171"/>
      <c r="E1015" s="171"/>
      <c r="F1015" s="182"/>
    </row>
    <row r="1016" spans="1:6" s="151" customFormat="1" ht="12.75">
      <c r="A1016" s="182"/>
      <c r="B1016" s="182"/>
      <c r="C1016" s="171"/>
      <c r="D1016" s="171"/>
      <c r="E1016" s="171"/>
      <c r="F1016" s="182"/>
    </row>
    <row r="1017" spans="1:6" s="151" customFormat="1" ht="12.75">
      <c r="A1017" s="182"/>
      <c r="B1017" s="182"/>
      <c r="C1017" s="171"/>
      <c r="D1017" s="171"/>
      <c r="E1017" s="171"/>
      <c r="F1017" s="182"/>
    </row>
    <row r="1018" spans="1:6" s="151" customFormat="1" ht="12.75">
      <c r="A1018" s="182"/>
      <c r="B1018" s="182"/>
      <c r="C1018" s="171"/>
      <c r="D1018" s="171"/>
      <c r="E1018" s="171"/>
      <c r="F1018" s="182"/>
    </row>
    <row r="1019" spans="1:6" s="151" customFormat="1" ht="12.75">
      <c r="A1019" s="182"/>
      <c r="B1019" s="182"/>
      <c r="C1019" s="171"/>
      <c r="D1019" s="171"/>
      <c r="E1019" s="171"/>
      <c r="F1019" s="182"/>
    </row>
    <row r="1020" spans="1:6" s="151" customFormat="1" ht="12.75">
      <c r="A1020" s="182"/>
      <c r="B1020" s="182"/>
      <c r="C1020" s="171"/>
      <c r="D1020" s="171"/>
      <c r="E1020" s="171"/>
      <c r="F1020" s="182"/>
    </row>
    <row r="1021" spans="1:6" s="151" customFormat="1" ht="12.75">
      <c r="A1021" s="182"/>
      <c r="B1021" s="182"/>
      <c r="C1021" s="171"/>
      <c r="D1021" s="171"/>
      <c r="E1021" s="171"/>
      <c r="F1021" s="182"/>
    </row>
    <row r="1022" spans="1:6" s="151" customFormat="1" ht="12.75">
      <c r="A1022" s="182"/>
      <c r="B1022" s="182"/>
      <c r="C1022" s="171"/>
      <c r="D1022" s="171"/>
      <c r="E1022" s="171"/>
      <c r="F1022" s="182"/>
    </row>
    <row r="1023" spans="1:6" s="151" customFormat="1" ht="12.75">
      <c r="A1023" s="182"/>
      <c r="B1023" s="182"/>
      <c r="C1023" s="171"/>
      <c r="D1023" s="171"/>
      <c r="E1023" s="171"/>
      <c r="F1023" s="182"/>
    </row>
    <row r="1024" spans="1:6" s="151" customFormat="1" ht="12.75">
      <c r="A1024" s="182"/>
      <c r="B1024" s="182"/>
      <c r="C1024" s="171"/>
      <c r="D1024" s="171"/>
      <c r="E1024" s="171"/>
      <c r="F1024" s="182"/>
    </row>
    <row r="1025" spans="1:6" s="151" customFormat="1" ht="12.75">
      <c r="A1025" s="182"/>
      <c r="B1025" s="182"/>
      <c r="C1025" s="171"/>
      <c r="D1025" s="171"/>
      <c r="E1025" s="171"/>
      <c r="F1025" s="182"/>
    </row>
    <row r="1026" spans="1:6" s="151" customFormat="1" ht="12.75">
      <c r="A1026" s="182"/>
      <c r="B1026" s="182"/>
      <c r="C1026" s="171"/>
      <c r="D1026" s="171"/>
      <c r="E1026" s="171"/>
      <c r="F1026" s="182"/>
    </row>
    <row r="1027" spans="1:6" s="151" customFormat="1" ht="12.75">
      <c r="A1027" s="182"/>
      <c r="B1027" s="182"/>
      <c r="C1027" s="171"/>
      <c r="D1027" s="171"/>
      <c r="E1027" s="171"/>
      <c r="F1027" s="182"/>
    </row>
    <row r="1028" spans="1:6" s="151" customFormat="1" ht="12.75">
      <c r="A1028" s="182"/>
      <c r="B1028" s="182"/>
      <c r="C1028" s="171"/>
      <c r="D1028" s="171"/>
      <c r="E1028" s="171"/>
      <c r="F1028" s="182"/>
    </row>
    <row r="1029" spans="1:6" s="151" customFormat="1" ht="12.75">
      <c r="A1029" s="182"/>
      <c r="B1029" s="182"/>
      <c r="C1029" s="171"/>
      <c r="D1029" s="171"/>
      <c r="E1029" s="171"/>
      <c r="F1029" s="182"/>
    </row>
    <row r="1030" spans="1:6" s="151" customFormat="1" ht="12.75">
      <c r="A1030" s="182"/>
      <c r="B1030" s="182"/>
      <c r="C1030" s="171"/>
      <c r="D1030" s="171"/>
      <c r="E1030" s="171"/>
      <c r="F1030" s="182"/>
    </row>
    <row r="1031" spans="1:6" s="151" customFormat="1" ht="12.75">
      <c r="A1031" s="182"/>
      <c r="B1031" s="182"/>
      <c r="C1031" s="171"/>
      <c r="D1031" s="171"/>
      <c r="E1031" s="171"/>
      <c r="F1031" s="182"/>
    </row>
    <row r="1032" spans="1:6" s="151" customFormat="1" ht="12.75">
      <c r="A1032" s="182"/>
      <c r="B1032" s="182"/>
      <c r="C1032" s="171"/>
      <c r="D1032" s="171"/>
      <c r="E1032" s="171"/>
      <c r="F1032" s="182"/>
    </row>
    <row r="1033" spans="1:6" s="151" customFormat="1" ht="12.75">
      <c r="A1033" s="182"/>
      <c r="B1033" s="182"/>
      <c r="C1033" s="171"/>
      <c r="D1033" s="171"/>
      <c r="E1033" s="171"/>
      <c r="F1033" s="182"/>
    </row>
    <row r="1034" spans="1:6" s="151" customFormat="1" ht="12.75">
      <c r="A1034" s="182"/>
      <c r="B1034" s="182"/>
      <c r="C1034" s="171"/>
      <c r="D1034" s="171"/>
      <c r="E1034" s="171"/>
      <c r="F1034" s="182"/>
    </row>
    <row r="1035" spans="1:6" s="151" customFormat="1" ht="12.75">
      <c r="A1035" s="182"/>
      <c r="B1035" s="182"/>
      <c r="C1035" s="171"/>
      <c r="D1035" s="171"/>
      <c r="E1035" s="171"/>
      <c r="F1035" s="182"/>
    </row>
    <row r="1036" spans="1:6" s="151" customFormat="1" ht="12.75">
      <c r="A1036" s="182"/>
      <c r="B1036" s="182"/>
      <c r="C1036" s="171"/>
      <c r="D1036" s="171"/>
      <c r="E1036" s="171"/>
      <c r="F1036" s="182"/>
    </row>
    <row r="1037" spans="1:6" s="151" customFormat="1" ht="12.75">
      <c r="A1037" s="182"/>
      <c r="B1037" s="182"/>
      <c r="C1037" s="171"/>
      <c r="D1037" s="171"/>
      <c r="E1037" s="171"/>
      <c r="F1037" s="182"/>
    </row>
    <row r="1038" spans="1:6" s="151" customFormat="1" ht="12.75">
      <c r="A1038" s="182"/>
      <c r="B1038" s="182"/>
      <c r="C1038" s="171"/>
      <c r="D1038" s="171"/>
      <c r="E1038" s="171"/>
      <c r="F1038" s="182"/>
    </row>
    <row r="1039" spans="1:6" s="151" customFormat="1" ht="12.75">
      <c r="A1039" s="182"/>
      <c r="B1039" s="182"/>
      <c r="C1039" s="171"/>
      <c r="D1039" s="171"/>
      <c r="E1039" s="171"/>
      <c r="F1039" s="182"/>
    </row>
    <row r="1040" spans="1:6" s="151" customFormat="1" ht="12.75">
      <c r="A1040" s="182"/>
      <c r="B1040" s="182"/>
      <c r="C1040" s="171"/>
      <c r="D1040" s="171"/>
      <c r="E1040" s="171"/>
      <c r="F1040" s="182"/>
    </row>
    <row r="1041" spans="1:6" s="151" customFormat="1" ht="12.75">
      <c r="A1041" s="182"/>
      <c r="B1041" s="182"/>
      <c r="C1041" s="171"/>
      <c r="D1041" s="171"/>
      <c r="E1041" s="171"/>
      <c r="F1041" s="182"/>
    </row>
    <row r="1042" spans="1:6" s="151" customFormat="1" ht="12.75">
      <c r="A1042" s="182"/>
      <c r="B1042" s="182"/>
      <c r="C1042" s="171"/>
      <c r="D1042" s="171"/>
      <c r="E1042" s="171"/>
      <c r="F1042" s="182"/>
    </row>
    <row r="1043" spans="1:6" s="151" customFormat="1" ht="12.75">
      <c r="A1043" s="182"/>
      <c r="B1043" s="182"/>
      <c r="C1043" s="171"/>
      <c r="D1043" s="171"/>
      <c r="E1043" s="171"/>
      <c r="F1043" s="182"/>
    </row>
    <row r="1044" spans="1:6" s="151" customFormat="1" ht="12.75">
      <c r="A1044" s="182"/>
      <c r="B1044" s="182"/>
      <c r="C1044" s="171"/>
      <c r="D1044" s="171"/>
      <c r="E1044" s="171"/>
      <c r="F1044" s="182"/>
    </row>
    <row r="1045" spans="1:6" s="151" customFormat="1" ht="12.75">
      <c r="A1045" s="182"/>
      <c r="B1045" s="182"/>
      <c r="C1045" s="171"/>
      <c r="D1045" s="171"/>
      <c r="E1045" s="171"/>
      <c r="F1045" s="182"/>
    </row>
    <row r="1046" spans="1:6" s="151" customFormat="1" ht="12.75">
      <c r="A1046" s="182"/>
      <c r="B1046" s="182"/>
      <c r="C1046" s="171"/>
      <c r="D1046" s="171"/>
      <c r="E1046" s="171"/>
      <c r="F1046" s="182"/>
    </row>
    <row r="1047" spans="1:6" s="151" customFormat="1" ht="12.75">
      <c r="A1047" s="182"/>
      <c r="B1047" s="182"/>
      <c r="C1047" s="171"/>
      <c r="D1047" s="171"/>
      <c r="E1047" s="171"/>
      <c r="F1047" s="182"/>
    </row>
    <row r="1048" spans="1:6" s="151" customFormat="1" ht="12.75">
      <c r="A1048" s="182"/>
      <c r="B1048" s="182"/>
      <c r="C1048" s="171"/>
      <c r="D1048" s="171"/>
      <c r="E1048" s="171"/>
      <c r="F1048" s="182"/>
    </row>
    <row r="1049" spans="1:6" s="151" customFormat="1" ht="12.75">
      <c r="A1049" s="182"/>
      <c r="B1049" s="182"/>
      <c r="C1049" s="171"/>
      <c r="D1049" s="171"/>
      <c r="E1049" s="171"/>
      <c r="F1049" s="182"/>
    </row>
    <row r="1050" spans="1:6" s="151" customFormat="1" ht="12.75">
      <c r="A1050" s="182"/>
      <c r="B1050" s="182"/>
      <c r="C1050" s="171"/>
      <c r="D1050" s="171"/>
      <c r="E1050" s="171"/>
      <c r="F1050" s="182"/>
    </row>
    <row r="1051" spans="1:6" s="151" customFormat="1" ht="12.75">
      <c r="A1051" s="182"/>
      <c r="B1051" s="182"/>
      <c r="C1051" s="171"/>
      <c r="D1051" s="171"/>
      <c r="E1051" s="171"/>
      <c r="F1051" s="182"/>
    </row>
    <row r="1052" spans="1:6" s="151" customFormat="1" ht="12.75">
      <c r="A1052" s="182"/>
      <c r="B1052" s="182"/>
      <c r="C1052" s="171"/>
      <c r="D1052" s="171"/>
      <c r="E1052" s="171"/>
      <c r="F1052" s="182"/>
    </row>
    <row r="1053" spans="1:6" s="151" customFormat="1" ht="12.75">
      <c r="A1053" s="182"/>
      <c r="B1053" s="182"/>
      <c r="C1053" s="171"/>
      <c r="D1053" s="171"/>
      <c r="E1053" s="171"/>
      <c r="F1053" s="182"/>
    </row>
    <row r="1054" spans="1:6" s="151" customFormat="1" ht="12.75">
      <c r="A1054" s="182"/>
      <c r="B1054" s="182"/>
      <c r="C1054" s="171"/>
      <c r="D1054" s="171"/>
      <c r="E1054" s="171"/>
      <c r="F1054" s="182"/>
    </row>
    <row r="1055" spans="1:6" s="151" customFormat="1" ht="12.75">
      <c r="A1055" s="182"/>
      <c r="B1055" s="182"/>
      <c r="C1055" s="171"/>
      <c r="D1055" s="171"/>
      <c r="E1055" s="171"/>
      <c r="F1055" s="182"/>
    </row>
    <row r="1056" spans="1:6" s="151" customFormat="1" ht="12.75">
      <c r="A1056" s="182"/>
      <c r="B1056" s="182"/>
      <c r="C1056" s="171"/>
      <c r="D1056" s="171"/>
      <c r="E1056" s="171"/>
      <c r="F1056" s="182"/>
    </row>
    <row r="1057" spans="1:6" s="151" customFormat="1" ht="12.75">
      <c r="A1057" s="182"/>
      <c r="B1057" s="182"/>
      <c r="C1057" s="171"/>
      <c r="D1057" s="171"/>
      <c r="E1057" s="171"/>
      <c r="F1057" s="182"/>
    </row>
    <row r="1058" spans="1:6" s="151" customFormat="1" ht="12.75">
      <c r="A1058" s="182"/>
      <c r="B1058" s="182"/>
      <c r="C1058" s="171"/>
      <c r="D1058" s="171"/>
      <c r="E1058" s="171"/>
      <c r="F1058" s="182"/>
    </row>
    <row r="1059" spans="1:6" s="151" customFormat="1" ht="12.75">
      <c r="A1059" s="182"/>
      <c r="B1059" s="182"/>
      <c r="C1059" s="171"/>
      <c r="D1059" s="171"/>
      <c r="E1059" s="171"/>
      <c r="F1059" s="182"/>
    </row>
    <row r="1060" spans="1:6" s="151" customFormat="1" ht="12.75">
      <c r="A1060" s="182"/>
      <c r="B1060" s="182"/>
      <c r="C1060" s="171"/>
      <c r="D1060" s="171"/>
      <c r="E1060" s="171"/>
      <c r="F1060" s="182"/>
    </row>
    <row r="1061" spans="1:6" s="151" customFormat="1" ht="12.75">
      <c r="A1061" s="182"/>
      <c r="B1061" s="182"/>
      <c r="C1061" s="171"/>
      <c r="D1061" s="171"/>
      <c r="E1061" s="171"/>
      <c r="F1061" s="182"/>
    </row>
    <row r="1062" spans="1:6" s="151" customFormat="1" ht="12.75">
      <c r="A1062" s="182"/>
      <c r="B1062" s="182"/>
      <c r="C1062" s="171"/>
      <c r="D1062" s="171"/>
      <c r="E1062" s="171"/>
      <c r="F1062" s="182"/>
    </row>
    <row r="1063" spans="1:6" s="151" customFormat="1" ht="12.75">
      <c r="A1063" s="182"/>
      <c r="B1063" s="182"/>
      <c r="C1063" s="171"/>
      <c r="D1063" s="171"/>
      <c r="E1063" s="171"/>
      <c r="F1063" s="182"/>
    </row>
    <row r="1064" spans="1:6" s="151" customFormat="1" ht="12.75">
      <c r="A1064" s="182"/>
      <c r="B1064" s="182"/>
      <c r="C1064" s="171"/>
      <c r="D1064" s="171"/>
      <c r="E1064" s="171"/>
      <c r="F1064" s="182"/>
    </row>
    <row r="1065" spans="1:6" s="151" customFormat="1" ht="12.75">
      <c r="A1065" s="182"/>
      <c r="B1065" s="182"/>
      <c r="C1065" s="171"/>
      <c r="D1065" s="171"/>
      <c r="E1065" s="171"/>
      <c r="F1065" s="182"/>
    </row>
    <row r="1066" spans="1:6" s="151" customFormat="1" ht="12.75">
      <c r="A1066" s="182"/>
      <c r="B1066" s="182"/>
      <c r="C1066" s="171"/>
      <c r="D1066" s="171"/>
      <c r="E1066" s="171"/>
      <c r="F1066" s="182"/>
    </row>
    <row r="1067" spans="1:6" s="151" customFormat="1" ht="12.75">
      <c r="A1067" s="182"/>
      <c r="B1067" s="182"/>
      <c r="C1067" s="171"/>
      <c r="D1067" s="171"/>
      <c r="E1067" s="171"/>
      <c r="F1067" s="182"/>
    </row>
    <row r="1068" spans="1:6" s="151" customFormat="1" ht="12.75">
      <c r="A1068" s="182"/>
      <c r="B1068" s="182"/>
      <c r="C1068" s="171"/>
      <c r="D1068" s="171"/>
      <c r="E1068" s="171"/>
      <c r="F1068" s="182"/>
    </row>
    <row r="1069" spans="1:6" s="151" customFormat="1" ht="12.75">
      <c r="A1069" s="182"/>
      <c r="B1069" s="182"/>
      <c r="C1069" s="171"/>
      <c r="D1069" s="171"/>
      <c r="E1069" s="171"/>
      <c r="F1069" s="182"/>
    </row>
    <row r="1070" spans="1:6" s="151" customFormat="1" ht="12.75">
      <c r="A1070" s="182"/>
      <c r="B1070" s="182"/>
      <c r="C1070" s="171"/>
      <c r="D1070" s="171"/>
      <c r="E1070" s="171"/>
      <c r="F1070" s="182"/>
    </row>
    <row r="1071" spans="1:6" s="151" customFormat="1" ht="12.75">
      <c r="A1071" s="182"/>
      <c r="B1071" s="182"/>
      <c r="C1071" s="171"/>
      <c r="D1071" s="171"/>
      <c r="E1071" s="171"/>
      <c r="F1071" s="182"/>
    </row>
    <row r="1072" spans="1:6" s="151" customFormat="1" ht="12.75">
      <c r="A1072" s="182"/>
      <c r="B1072" s="182"/>
      <c r="C1072" s="171"/>
      <c r="D1072" s="171"/>
      <c r="E1072" s="171"/>
      <c r="F1072" s="182"/>
    </row>
    <row r="1073" spans="1:6" s="151" customFormat="1" ht="12.75">
      <c r="A1073" s="182"/>
      <c r="B1073" s="182"/>
      <c r="C1073" s="171"/>
      <c r="D1073" s="171"/>
      <c r="E1073" s="171"/>
      <c r="F1073" s="182"/>
    </row>
    <row r="1074" spans="1:6" s="151" customFormat="1" ht="12.75">
      <c r="A1074" s="182"/>
      <c r="B1074" s="182"/>
      <c r="C1074" s="171"/>
      <c r="D1074" s="171"/>
      <c r="E1074" s="171"/>
      <c r="F1074" s="182"/>
    </row>
    <row r="1075" spans="1:6" s="151" customFormat="1" ht="12.75">
      <c r="A1075" s="182"/>
      <c r="B1075" s="182"/>
      <c r="C1075" s="171"/>
      <c r="D1075" s="171"/>
      <c r="E1075" s="171"/>
      <c r="F1075" s="182"/>
    </row>
    <row r="1076" spans="1:6" s="151" customFormat="1" ht="12.75">
      <c r="A1076" s="182"/>
      <c r="B1076" s="182"/>
      <c r="C1076" s="171"/>
      <c r="D1076" s="171"/>
      <c r="E1076" s="171"/>
      <c r="F1076" s="182"/>
    </row>
    <row r="1077" spans="1:6" s="151" customFormat="1" ht="12.75">
      <c r="A1077" s="182"/>
      <c r="B1077" s="182"/>
      <c r="C1077" s="171"/>
      <c r="D1077" s="171"/>
      <c r="E1077" s="171"/>
      <c r="F1077" s="182"/>
    </row>
    <row r="1078" spans="1:6" s="151" customFormat="1" ht="12.75">
      <c r="A1078" s="182"/>
      <c r="B1078" s="182"/>
      <c r="C1078" s="171"/>
      <c r="D1078" s="171"/>
      <c r="E1078" s="171"/>
      <c r="F1078" s="182"/>
    </row>
    <row r="1079" spans="1:6" s="151" customFormat="1" ht="12.75">
      <c r="A1079" s="182"/>
      <c r="B1079" s="182"/>
      <c r="C1079" s="171"/>
      <c r="D1079" s="171"/>
      <c r="E1079" s="171"/>
      <c r="F1079" s="182"/>
    </row>
    <row r="1080" spans="1:6" s="151" customFormat="1" ht="12.75">
      <c r="A1080" s="182"/>
      <c r="B1080" s="182"/>
      <c r="C1080" s="171"/>
      <c r="D1080" s="171"/>
      <c r="E1080" s="171"/>
      <c r="F1080" s="182"/>
    </row>
    <row r="1081" spans="1:6" s="151" customFormat="1" ht="12.75">
      <c r="A1081" s="182"/>
      <c r="B1081" s="182"/>
      <c r="C1081" s="171"/>
      <c r="D1081" s="171"/>
      <c r="E1081" s="171"/>
      <c r="F1081" s="182"/>
    </row>
    <row r="1082" spans="1:6" s="151" customFormat="1" ht="12.75">
      <c r="A1082" s="182"/>
      <c r="B1082" s="182"/>
      <c r="C1082" s="171"/>
      <c r="D1082" s="171"/>
      <c r="E1082" s="171"/>
      <c r="F1082" s="182"/>
    </row>
    <row r="1083" spans="1:6" s="151" customFormat="1" ht="12.75">
      <c r="A1083" s="182"/>
      <c r="B1083" s="182"/>
      <c r="C1083" s="171"/>
      <c r="D1083" s="171"/>
      <c r="E1083" s="171"/>
      <c r="F1083" s="182"/>
    </row>
    <row r="1084" spans="1:6" s="151" customFormat="1" ht="12.75">
      <c r="A1084" s="182"/>
      <c r="B1084" s="182"/>
      <c r="C1084" s="171"/>
      <c r="D1084" s="171"/>
      <c r="E1084" s="171"/>
      <c r="F1084" s="182"/>
    </row>
    <row r="1085" spans="1:6" s="151" customFormat="1" ht="12.75">
      <c r="A1085" s="182"/>
      <c r="B1085" s="182"/>
      <c r="C1085" s="171"/>
      <c r="D1085" s="171"/>
      <c r="E1085" s="171"/>
      <c r="F1085" s="182"/>
    </row>
    <row r="1086" spans="1:6" s="151" customFormat="1" ht="12.75">
      <c r="A1086" s="182"/>
      <c r="B1086" s="182"/>
      <c r="C1086" s="171"/>
      <c r="D1086" s="171"/>
      <c r="E1086" s="171"/>
      <c r="F1086" s="182"/>
    </row>
    <row r="1087" spans="1:6" s="151" customFormat="1" ht="12.75">
      <c r="A1087" s="182"/>
      <c r="B1087" s="182"/>
      <c r="C1087" s="171"/>
      <c r="D1087" s="171"/>
      <c r="E1087" s="171"/>
      <c r="F1087" s="182"/>
    </row>
    <row r="1088" spans="1:6" s="151" customFormat="1" ht="12.75">
      <c r="A1088" s="182"/>
      <c r="B1088" s="182"/>
      <c r="C1088" s="171"/>
      <c r="D1088" s="171"/>
      <c r="E1088" s="171"/>
      <c r="F1088" s="182"/>
    </row>
    <row r="1089" spans="1:6" s="151" customFormat="1" ht="12.75">
      <c r="A1089" s="182"/>
      <c r="B1089" s="182"/>
      <c r="C1089" s="171"/>
      <c r="D1089" s="171"/>
      <c r="E1089" s="171"/>
      <c r="F1089" s="182"/>
    </row>
    <row r="1090" spans="1:6" s="151" customFormat="1" ht="12.75">
      <c r="A1090" s="182"/>
      <c r="B1090" s="182"/>
      <c r="C1090" s="171"/>
      <c r="D1090" s="171"/>
      <c r="E1090" s="171"/>
      <c r="F1090" s="182"/>
    </row>
    <row r="1091" spans="1:6" s="151" customFormat="1" ht="12.75">
      <c r="A1091" s="182"/>
      <c r="B1091" s="182"/>
      <c r="C1091" s="171"/>
      <c r="D1091" s="171"/>
      <c r="E1091" s="171"/>
      <c r="F1091" s="182"/>
    </row>
    <row r="1092" spans="1:6" s="151" customFormat="1" ht="12.75">
      <c r="A1092" s="182"/>
      <c r="B1092" s="182"/>
      <c r="C1092" s="171"/>
      <c r="D1092" s="171"/>
      <c r="E1092" s="171"/>
      <c r="F1092" s="182"/>
    </row>
    <row r="1093" spans="1:6" s="151" customFormat="1" ht="12.75">
      <c r="A1093" s="182"/>
      <c r="B1093" s="182"/>
      <c r="C1093" s="171"/>
      <c r="D1093" s="171"/>
      <c r="E1093" s="171"/>
      <c r="F1093" s="182"/>
    </row>
    <row r="1094" spans="1:6" s="151" customFormat="1" ht="12.75">
      <c r="A1094" s="182"/>
      <c r="B1094" s="182"/>
      <c r="C1094" s="171"/>
      <c r="D1094" s="171"/>
      <c r="E1094" s="171"/>
      <c r="F1094" s="182"/>
    </row>
    <row r="1095" spans="1:6" s="151" customFormat="1" ht="12.75">
      <c r="A1095" s="182"/>
      <c r="B1095" s="182"/>
      <c r="C1095" s="171"/>
      <c r="D1095" s="171"/>
      <c r="E1095" s="171"/>
      <c r="F1095" s="182"/>
    </row>
    <row r="1096" spans="1:6" s="151" customFormat="1" ht="12.75">
      <c r="A1096" s="182"/>
      <c r="B1096" s="182"/>
      <c r="C1096" s="171"/>
      <c r="D1096" s="171"/>
      <c r="E1096" s="171"/>
      <c r="F1096" s="182"/>
    </row>
    <row r="1097" spans="1:6" s="151" customFormat="1" ht="12.75">
      <c r="A1097" s="182"/>
      <c r="B1097" s="182"/>
      <c r="C1097" s="171"/>
      <c r="D1097" s="171"/>
      <c r="E1097" s="171"/>
      <c r="F1097" s="182"/>
    </row>
    <row r="1098" spans="1:6" s="151" customFormat="1" ht="12.75">
      <c r="A1098" s="182"/>
      <c r="B1098" s="182"/>
      <c r="C1098" s="171"/>
      <c r="D1098" s="171"/>
      <c r="E1098" s="171"/>
      <c r="F1098" s="182"/>
    </row>
    <row r="1099" spans="1:6" s="151" customFormat="1" ht="12.75">
      <c r="A1099" s="182"/>
      <c r="B1099" s="182"/>
      <c r="C1099" s="171"/>
      <c r="D1099" s="171"/>
      <c r="E1099" s="171"/>
      <c r="F1099" s="182"/>
    </row>
    <row r="1100" spans="1:6" s="151" customFormat="1" ht="12.75">
      <c r="A1100" s="182"/>
      <c r="B1100" s="182"/>
      <c r="C1100" s="171"/>
      <c r="D1100" s="171"/>
      <c r="E1100" s="171"/>
      <c r="F1100" s="182"/>
    </row>
    <row r="1101" spans="1:6" s="151" customFormat="1" ht="12.75">
      <c r="A1101" s="182"/>
      <c r="B1101" s="182"/>
      <c r="C1101" s="171"/>
      <c r="D1101" s="171"/>
      <c r="E1101" s="171"/>
      <c r="F1101" s="182"/>
    </row>
    <row r="1102" spans="1:6" s="151" customFormat="1" ht="12.75">
      <c r="A1102" s="182"/>
      <c r="B1102" s="182"/>
      <c r="C1102" s="171"/>
      <c r="D1102" s="171"/>
      <c r="E1102" s="171"/>
      <c r="F1102" s="182"/>
    </row>
    <row r="1103" spans="1:6" s="151" customFormat="1" ht="12.75">
      <c r="A1103" s="182"/>
      <c r="B1103" s="182"/>
      <c r="C1103" s="171"/>
      <c r="D1103" s="171"/>
      <c r="E1103" s="171"/>
      <c r="F1103" s="182"/>
    </row>
    <row r="1104" spans="1:6" s="151" customFormat="1" ht="12.75">
      <c r="A1104" s="182"/>
      <c r="B1104" s="182"/>
      <c r="C1104" s="171"/>
      <c r="D1104" s="171"/>
      <c r="E1104" s="171"/>
      <c r="F1104" s="182"/>
    </row>
    <row r="1105" spans="1:6" s="151" customFormat="1" ht="12.75">
      <c r="A1105" s="182"/>
      <c r="B1105" s="182"/>
      <c r="C1105" s="171"/>
      <c r="D1105" s="171"/>
      <c r="E1105" s="171"/>
      <c r="F1105" s="182"/>
    </row>
    <row r="1106" spans="1:6" s="151" customFormat="1" ht="12.75">
      <c r="A1106" s="182"/>
      <c r="B1106" s="182"/>
      <c r="C1106" s="171"/>
      <c r="D1106" s="171"/>
      <c r="E1106" s="171"/>
      <c r="F1106" s="182"/>
    </row>
    <row r="1107" spans="1:6" s="151" customFormat="1" ht="12.75">
      <c r="A1107" s="182"/>
      <c r="B1107" s="182"/>
      <c r="C1107" s="171"/>
      <c r="D1107" s="171"/>
      <c r="E1107" s="171"/>
      <c r="F1107" s="182"/>
    </row>
    <row r="1108" spans="1:6" s="151" customFormat="1" ht="12.75">
      <c r="A1108" s="182"/>
      <c r="B1108" s="182"/>
      <c r="C1108" s="171"/>
      <c r="D1108" s="171"/>
      <c r="E1108" s="171"/>
      <c r="F1108" s="182"/>
    </row>
    <row r="1109" spans="1:6" s="151" customFormat="1" ht="12.75">
      <c r="A1109" s="182"/>
      <c r="B1109" s="182"/>
      <c r="C1109" s="171"/>
      <c r="D1109" s="171"/>
      <c r="E1109" s="171"/>
      <c r="F1109" s="182"/>
    </row>
    <row r="1110" spans="1:6" s="151" customFormat="1" ht="12.75">
      <c r="A1110" s="182"/>
      <c r="B1110" s="182"/>
      <c r="C1110" s="171"/>
      <c r="D1110" s="171"/>
      <c r="E1110" s="171"/>
      <c r="F1110" s="182"/>
    </row>
    <row r="1111" spans="1:6" s="151" customFormat="1" ht="12.75">
      <c r="A1111" s="182"/>
      <c r="B1111" s="182"/>
      <c r="C1111" s="171"/>
      <c r="D1111" s="171"/>
      <c r="E1111" s="171"/>
      <c r="F1111" s="182"/>
    </row>
    <row r="1112" spans="1:6" s="151" customFormat="1" ht="12.75">
      <c r="A1112" s="182"/>
      <c r="B1112" s="182"/>
      <c r="C1112" s="171"/>
      <c r="D1112" s="171"/>
      <c r="E1112" s="171"/>
      <c r="F1112" s="182"/>
    </row>
    <row r="1113" spans="1:6" s="151" customFormat="1" ht="12.75">
      <c r="A1113" s="182"/>
      <c r="B1113" s="182"/>
      <c r="C1113" s="171"/>
      <c r="D1113" s="171"/>
      <c r="E1113" s="171"/>
      <c r="F1113" s="182"/>
    </row>
    <row r="1114" spans="1:6" s="151" customFormat="1" ht="12.75">
      <c r="A1114" s="182"/>
      <c r="B1114" s="182"/>
      <c r="C1114" s="171"/>
      <c r="D1114" s="171"/>
      <c r="E1114" s="171"/>
      <c r="F1114" s="182"/>
    </row>
    <row r="1115" spans="1:6" s="151" customFormat="1" ht="12.75">
      <c r="A1115" s="182"/>
      <c r="B1115" s="182"/>
      <c r="C1115" s="171"/>
      <c r="D1115" s="171"/>
      <c r="E1115" s="171"/>
      <c r="F1115" s="182"/>
    </row>
    <row r="1116" spans="1:6" s="151" customFormat="1" ht="12.75">
      <c r="A1116" s="182"/>
      <c r="B1116" s="182"/>
      <c r="C1116" s="171"/>
      <c r="D1116" s="171"/>
      <c r="E1116" s="171"/>
      <c r="F1116" s="182"/>
    </row>
    <row r="1117" spans="1:6" s="151" customFormat="1" ht="12.75">
      <c r="A1117" s="182"/>
      <c r="B1117" s="182"/>
      <c r="C1117" s="171"/>
      <c r="D1117" s="171"/>
      <c r="E1117" s="171"/>
      <c r="F1117" s="182"/>
    </row>
    <row r="1118" spans="1:6" s="151" customFormat="1" ht="12.75">
      <c r="A1118" s="182"/>
      <c r="B1118" s="182"/>
      <c r="C1118" s="171"/>
      <c r="D1118" s="171"/>
      <c r="E1118" s="171"/>
      <c r="F1118" s="182"/>
    </row>
    <row r="1119" spans="1:6" s="151" customFormat="1" ht="12.75">
      <c r="A1119" s="182"/>
      <c r="B1119" s="182"/>
      <c r="C1119" s="171"/>
      <c r="D1119" s="171"/>
      <c r="E1119" s="171"/>
      <c r="F1119" s="182"/>
    </row>
    <row r="1120" spans="1:6" s="151" customFormat="1" ht="12.75">
      <c r="A1120" s="182"/>
      <c r="B1120" s="182"/>
      <c r="C1120" s="171"/>
      <c r="D1120" s="171"/>
      <c r="E1120" s="171"/>
      <c r="F1120" s="182"/>
    </row>
    <row r="1121" spans="1:6" s="151" customFormat="1" ht="12.75">
      <c r="A1121" s="182"/>
      <c r="B1121" s="182"/>
      <c r="C1121" s="171"/>
      <c r="D1121" s="171"/>
      <c r="E1121" s="171"/>
      <c r="F1121" s="182"/>
    </row>
    <row r="1122" spans="1:6" s="151" customFormat="1" ht="12.75">
      <c r="A1122" s="182"/>
      <c r="B1122" s="182"/>
      <c r="C1122" s="171"/>
      <c r="D1122" s="171"/>
      <c r="E1122" s="171"/>
      <c r="F1122" s="182"/>
    </row>
    <row r="1123" spans="1:6" s="151" customFormat="1" ht="12.75">
      <c r="A1123" s="182"/>
      <c r="B1123" s="182"/>
      <c r="C1123" s="171"/>
      <c r="D1123" s="171"/>
      <c r="E1123" s="171"/>
      <c r="F1123" s="182"/>
    </row>
    <row r="1124" spans="1:6" s="151" customFormat="1" ht="12.75">
      <c r="A1124" s="182"/>
      <c r="B1124" s="182"/>
      <c r="C1124" s="171"/>
      <c r="D1124" s="171"/>
      <c r="E1124" s="171"/>
      <c r="F1124" s="182"/>
    </row>
    <row r="1125" spans="1:6" s="151" customFormat="1" ht="12.75">
      <c r="A1125" s="182"/>
      <c r="B1125" s="182"/>
      <c r="C1125" s="171"/>
      <c r="D1125" s="171"/>
      <c r="E1125" s="171"/>
      <c r="F1125" s="182"/>
    </row>
    <row r="1126" spans="1:6" s="151" customFormat="1" ht="12.75">
      <c r="A1126" s="182"/>
      <c r="B1126" s="182"/>
      <c r="C1126" s="171"/>
      <c r="D1126" s="171"/>
      <c r="E1126" s="171"/>
      <c r="F1126" s="182"/>
    </row>
    <row r="1127" spans="1:6" s="151" customFormat="1" ht="12.75">
      <c r="A1127" s="182"/>
      <c r="B1127" s="182"/>
      <c r="C1127" s="171"/>
      <c r="D1127" s="171"/>
      <c r="E1127" s="171"/>
      <c r="F1127" s="182"/>
    </row>
    <row r="1128" spans="1:6" s="151" customFormat="1" ht="12.75">
      <c r="A1128" s="182"/>
      <c r="B1128" s="182"/>
      <c r="C1128" s="171"/>
      <c r="D1128" s="171"/>
      <c r="E1128" s="171"/>
      <c r="F1128" s="182"/>
    </row>
    <row r="1129" spans="1:6" s="151" customFormat="1" ht="12.75">
      <c r="A1129" s="182"/>
      <c r="B1129" s="182"/>
      <c r="C1129" s="171"/>
      <c r="D1129" s="171"/>
      <c r="E1129" s="171"/>
      <c r="F1129" s="182"/>
    </row>
    <row r="1130" spans="1:6" s="151" customFormat="1" ht="12.75">
      <c r="A1130" s="182"/>
      <c r="B1130" s="182"/>
      <c r="C1130" s="171"/>
      <c r="D1130" s="171"/>
      <c r="E1130" s="171"/>
      <c r="F1130" s="182"/>
    </row>
    <row r="1131" spans="1:6" s="151" customFormat="1" ht="12.75">
      <c r="A1131" s="182"/>
      <c r="B1131" s="182"/>
      <c r="C1131" s="171"/>
      <c r="D1131" s="171"/>
      <c r="E1131" s="171"/>
      <c r="F1131" s="182"/>
    </row>
    <row r="1132" spans="1:6" s="151" customFormat="1" ht="12.75">
      <c r="A1132" s="182"/>
      <c r="B1132" s="182"/>
      <c r="C1132" s="171"/>
      <c r="D1132" s="171"/>
      <c r="E1132" s="171"/>
      <c r="F1132" s="182"/>
    </row>
    <row r="1133" spans="1:6" s="151" customFormat="1" ht="12.75">
      <c r="A1133" s="182"/>
      <c r="B1133" s="182"/>
      <c r="C1133" s="171"/>
      <c r="D1133" s="171"/>
      <c r="E1133" s="171"/>
      <c r="F1133" s="182"/>
    </row>
    <row r="1134" spans="1:6" s="151" customFormat="1" ht="12.75">
      <c r="A1134" s="182"/>
      <c r="B1134" s="182"/>
      <c r="C1134" s="171"/>
      <c r="D1134" s="171"/>
      <c r="E1134" s="171"/>
      <c r="F1134" s="182"/>
    </row>
    <row r="1135" spans="1:6" s="151" customFormat="1" ht="12.75">
      <c r="A1135" s="182"/>
      <c r="B1135" s="182"/>
      <c r="C1135" s="171"/>
      <c r="D1135" s="171"/>
      <c r="E1135" s="171"/>
      <c r="F1135" s="182"/>
    </row>
    <row r="1136" spans="1:6" s="151" customFormat="1" ht="12.75">
      <c r="A1136" s="182"/>
      <c r="B1136" s="182"/>
      <c r="C1136" s="171"/>
      <c r="D1136" s="171"/>
      <c r="E1136" s="171"/>
      <c r="F1136" s="182"/>
    </row>
    <row r="1137" spans="1:6" s="151" customFormat="1" ht="12.75">
      <c r="A1137" s="182"/>
      <c r="B1137" s="182"/>
      <c r="C1137" s="171"/>
      <c r="D1137" s="171"/>
      <c r="E1137" s="171"/>
      <c r="F1137" s="182"/>
    </row>
    <row r="1138" spans="1:6" s="151" customFormat="1" ht="12.75">
      <c r="A1138" s="182"/>
      <c r="B1138" s="182"/>
      <c r="C1138" s="171"/>
      <c r="D1138" s="171"/>
      <c r="E1138" s="171"/>
      <c r="F1138" s="182"/>
    </row>
    <row r="1139" spans="1:6" s="151" customFormat="1" ht="12.75">
      <c r="A1139" s="182"/>
      <c r="B1139" s="182"/>
      <c r="C1139" s="171"/>
      <c r="D1139" s="171"/>
      <c r="E1139" s="171"/>
      <c r="F1139" s="182"/>
    </row>
    <row r="1140" spans="1:6" s="151" customFormat="1" ht="12.75">
      <c r="A1140" s="182"/>
      <c r="B1140" s="182"/>
      <c r="C1140" s="171"/>
      <c r="D1140" s="171"/>
      <c r="E1140" s="171"/>
      <c r="F1140" s="182"/>
    </row>
    <row r="1141" spans="1:6" s="151" customFormat="1" ht="12.75">
      <c r="A1141" s="182"/>
      <c r="B1141" s="182"/>
      <c r="C1141" s="171"/>
      <c r="D1141" s="171"/>
      <c r="E1141" s="171"/>
      <c r="F1141" s="182"/>
    </row>
    <row r="1142" spans="1:6" s="151" customFormat="1" ht="12.75">
      <c r="A1142" s="182"/>
      <c r="B1142" s="182"/>
      <c r="C1142" s="171"/>
      <c r="D1142" s="171"/>
      <c r="E1142" s="171"/>
      <c r="F1142" s="182"/>
    </row>
    <row r="1143" spans="1:6" s="151" customFormat="1" ht="12.75">
      <c r="A1143" s="182"/>
      <c r="B1143" s="182"/>
      <c r="C1143" s="171"/>
      <c r="D1143" s="171"/>
      <c r="E1143" s="171"/>
      <c r="F1143" s="182"/>
    </row>
    <row r="1144" spans="1:6" s="151" customFormat="1" ht="12.75">
      <c r="A1144" s="182"/>
      <c r="B1144" s="182"/>
      <c r="C1144" s="171"/>
      <c r="D1144" s="171"/>
      <c r="E1144" s="171"/>
      <c r="F1144" s="182"/>
    </row>
    <row r="1145" spans="1:6" s="151" customFormat="1" ht="12.75">
      <c r="A1145" s="182"/>
      <c r="B1145" s="182"/>
      <c r="C1145" s="171"/>
      <c r="D1145" s="171"/>
      <c r="E1145" s="171"/>
      <c r="F1145" s="182"/>
    </row>
    <row r="1146" spans="1:6" s="151" customFormat="1" ht="12.75">
      <c r="A1146" s="182"/>
      <c r="B1146" s="182"/>
      <c r="C1146" s="171"/>
      <c r="D1146" s="171"/>
      <c r="E1146" s="171"/>
      <c r="F1146" s="182"/>
    </row>
    <row r="1147" spans="1:6" s="151" customFormat="1" ht="12.75">
      <c r="A1147" s="182"/>
      <c r="B1147" s="182"/>
      <c r="C1147" s="171"/>
      <c r="D1147" s="171"/>
      <c r="E1147" s="171"/>
      <c r="F1147" s="182"/>
    </row>
    <row r="1148" spans="1:6" s="151" customFormat="1" ht="12.75">
      <c r="A1148" s="182"/>
      <c r="B1148" s="182"/>
      <c r="C1148" s="171"/>
      <c r="D1148" s="171"/>
      <c r="E1148" s="171"/>
      <c r="F1148" s="182"/>
    </row>
    <row r="1149" spans="1:6" s="151" customFormat="1" ht="12.75">
      <c r="A1149" s="182"/>
      <c r="B1149" s="182"/>
      <c r="C1149" s="171"/>
      <c r="D1149" s="171"/>
      <c r="E1149" s="171"/>
      <c r="F1149" s="182"/>
    </row>
    <row r="1150" spans="1:6" s="151" customFormat="1" ht="12.75">
      <c r="A1150" s="182"/>
      <c r="B1150" s="182"/>
      <c r="C1150" s="171"/>
      <c r="D1150" s="171"/>
      <c r="E1150" s="171"/>
      <c r="F1150" s="182"/>
    </row>
    <row r="1151" spans="1:6" s="151" customFormat="1" ht="12.75">
      <c r="A1151" s="182"/>
      <c r="B1151" s="182"/>
      <c r="C1151" s="171"/>
      <c r="D1151" s="171"/>
      <c r="E1151" s="171"/>
      <c r="F1151" s="182"/>
    </row>
    <row r="1152" spans="1:6" s="151" customFormat="1" ht="12.75">
      <c r="A1152" s="182"/>
      <c r="B1152" s="182"/>
      <c r="C1152" s="171"/>
      <c r="D1152" s="171"/>
      <c r="E1152" s="171"/>
      <c r="F1152" s="182"/>
    </row>
    <row r="1153" spans="1:6" s="151" customFormat="1" ht="12.75">
      <c r="A1153" s="182"/>
      <c r="B1153" s="182"/>
      <c r="C1153" s="171"/>
      <c r="D1153" s="171"/>
      <c r="E1153" s="171"/>
      <c r="F1153" s="182"/>
    </row>
    <row r="1154" spans="1:6" s="151" customFormat="1" ht="12.75">
      <c r="A1154" s="182"/>
      <c r="B1154" s="182"/>
      <c r="C1154" s="171"/>
      <c r="D1154" s="171"/>
      <c r="E1154" s="171"/>
      <c r="F1154" s="182"/>
    </row>
    <row r="1155" spans="1:6" s="151" customFormat="1" ht="12.75">
      <c r="A1155" s="182"/>
      <c r="B1155" s="182"/>
      <c r="C1155" s="171"/>
      <c r="D1155" s="171"/>
      <c r="E1155" s="171"/>
      <c r="F1155" s="182"/>
    </row>
    <row r="1156" spans="1:6" s="151" customFormat="1" ht="12.75">
      <c r="A1156" s="182"/>
      <c r="B1156" s="182"/>
      <c r="C1156" s="171"/>
      <c r="D1156" s="171"/>
      <c r="E1156" s="171"/>
      <c r="F1156" s="182"/>
    </row>
    <row r="1157" spans="1:6" s="151" customFormat="1" ht="12.75">
      <c r="A1157" s="182"/>
      <c r="B1157" s="182"/>
      <c r="C1157" s="171"/>
      <c r="D1157" s="171"/>
      <c r="E1157" s="171"/>
      <c r="F1157" s="182"/>
    </row>
    <row r="1158" spans="1:6" s="151" customFormat="1" ht="12.75">
      <c r="A1158" s="182"/>
      <c r="B1158" s="182"/>
      <c r="C1158" s="171"/>
      <c r="D1158" s="171"/>
      <c r="E1158" s="171"/>
      <c r="F1158" s="182"/>
    </row>
    <row r="1159" spans="1:6" s="151" customFormat="1" ht="12.75">
      <c r="A1159" s="182"/>
      <c r="B1159" s="182"/>
      <c r="C1159" s="171"/>
      <c r="D1159" s="171"/>
      <c r="E1159" s="171"/>
      <c r="F1159" s="182"/>
    </row>
    <row r="1160" spans="1:6" s="151" customFormat="1" ht="12.75">
      <c r="A1160" s="182"/>
      <c r="B1160" s="182"/>
      <c r="C1160" s="171"/>
      <c r="D1160" s="171"/>
      <c r="E1160" s="171"/>
      <c r="F1160" s="182"/>
    </row>
    <row r="1161" spans="1:6" s="151" customFormat="1" ht="12.75">
      <c r="A1161" s="182"/>
      <c r="B1161" s="182"/>
      <c r="C1161" s="171"/>
      <c r="D1161" s="171"/>
      <c r="E1161" s="171"/>
      <c r="F1161" s="182"/>
    </row>
    <row r="1162" spans="1:6" s="151" customFormat="1" ht="12.75">
      <c r="A1162" s="182"/>
      <c r="B1162" s="182"/>
      <c r="C1162" s="171"/>
      <c r="D1162" s="171"/>
      <c r="E1162" s="171"/>
      <c r="F1162" s="182"/>
    </row>
    <row r="1163" spans="1:6" s="151" customFormat="1" ht="12.75">
      <c r="A1163" s="182"/>
      <c r="B1163" s="182"/>
      <c r="C1163" s="171"/>
      <c r="D1163" s="171"/>
      <c r="E1163" s="171"/>
      <c r="F1163" s="182"/>
    </row>
    <row r="1164" spans="1:6" s="151" customFormat="1" ht="12.75">
      <c r="A1164" s="182"/>
      <c r="B1164" s="182"/>
      <c r="C1164" s="171"/>
      <c r="D1164" s="171"/>
      <c r="E1164" s="171"/>
      <c r="F1164" s="182"/>
    </row>
    <row r="1165" spans="1:6" s="151" customFormat="1" ht="12.75">
      <c r="A1165" s="182"/>
      <c r="B1165" s="182"/>
      <c r="C1165" s="171"/>
      <c r="D1165" s="171"/>
      <c r="E1165" s="171"/>
      <c r="F1165" s="182"/>
    </row>
    <row r="1166" spans="1:6" s="151" customFormat="1" ht="12.75">
      <c r="A1166" s="182"/>
      <c r="B1166" s="182"/>
      <c r="C1166" s="171"/>
      <c r="D1166" s="171"/>
      <c r="E1166" s="171"/>
      <c r="F1166" s="182"/>
    </row>
    <row r="1167" spans="1:6" s="151" customFormat="1" ht="12.75">
      <c r="A1167" s="182"/>
      <c r="B1167" s="182"/>
      <c r="C1167" s="171"/>
      <c r="D1167" s="171"/>
      <c r="E1167" s="171"/>
      <c r="F1167" s="182"/>
    </row>
    <row r="1168" spans="1:6" s="151" customFormat="1" ht="12.75">
      <c r="A1168" s="182"/>
      <c r="B1168" s="182"/>
      <c r="C1168" s="171"/>
      <c r="D1168" s="171"/>
      <c r="E1168" s="171"/>
      <c r="F1168" s="182"/>
    </row>
    <row r="1169" spans="1:6" s="151" customFormat="1" ht="12.75">
      <c r="A1169" s="182"/>
      <c r="B1169" s="182"/>
      <c r="C1169" s="171"/>
      <c r="D1169" s="171"/>
      <c r="E1169" s="171"/>
      <c r="F1169" s="182"/>
    </row>
    <row r="1170" spans="1:6" s="151" customFormat="1" ht="12.75">
      <c r="A1170" s="182"/>
      <c r="B1170" s="182"/>
      <c r="C1170" s="171"/>
      <c r="D1170" s="171"/>
      <c r="E1170" s="171"/>
      <c r="F1170" s="182"/>
    </row>
    <row r="1171" spans="1:6" s="151" customFormat="1" ht="12.75">
      <c r="A1171" s="182"/>
      <c r="B1171" s="182"/>
      <c r="C1171" s="171"/>
      <c r="D1171" s="171"/>
      <c r="E1171" s="171"/>
      <c r="F1171" s="182"/>
    </row>
    <row r="1172" spans="1:6" s="151" customFormat="1" ht="12.75">
      <c r="A1172" s="182"/>
      <c r="B1172" s="182"/>
      <c r="C1172" s="171"/>
      <c r="D1172" s="171"/>
      <c r="E1172" s="171"/>
      <c r="F1172" s="182"/>
    </row>
    <row r="1173" spans="1:6" s="151" customFormat="1" ht="12.75">
      <c r="A1173" s="182"/>
      <c r="B1173" s="182"/>
      <c r="C1173" s="171"/>
      <c r="D1173" s="171"/>
      <c r="E1173" s="171"/>
      <c r="F1173" s="182"/>
    </row>
    <row r="1174" spans="1:6" s="151" customFormat="1" ht="12.75">
      <c r="A1174" s="182"/>
      <c r="B1174" s="182"/>
      <c r="C1174" s="171"/>
      <c r="D1174" s="171"/>
      <c r="E1174" s="171"/>
      <c r="F1174" s="182"/>
    </row>
    <row r="1175" spans="1:6" s="151" customFormat="1" ht="12.75">
      <c r="A1175" s="182"/>
      <c r="B1175" s="182"/>
      <c r="C1175" s="171"/>
      <c r="D1175" s="171"/>
      <c r="E1175" s="171"/>
      <c r="F1175" s="182"/>
    </row>
    <row r="1176" spans="1:6" s="151" customFormat="1" ht="12.75">
      <c r="A1176" s="182"/>
      <c r="B1176" s="182"/>
      <c r="C1176" s="171"/>
      <c r="D1176" s="171"/>
      <c r="E1176" s="171"/>
      <c r="F1176" s="182"/>
    </row>
    <row r="1177" spans="1:6" s="151" customFormat="1" ht="12.75">
      <c r="A1177" s="182"/>
      <c r="B1177" s="182"/>
      <c r="C1177" s="171"/>
      <c r="D1177" s="171"/>
      <c r="E1177" s="171"/>
      <c r="F1177" s="182"/>
    </row>
    <row r="1178" spans="1:6" s="151" customFormat="1" ht="12.75">
      <c r="A1178" s="182"/>
      <c r="B1178" s="182"/>
      <c r="C1178" s="171"/>
      <c r="D1178" s="171"/>
      <c r="E1178" s="171"/>
      <c r="F1178" s="182"/>
    </row>
    <row r="1179" spans="1:6" s="151" customFormat="1" ht="12.75">
      <c r="A1179" s="182"/>
      <c r="B1179" s="182"/>
      <c r="C1179" s="171"/>
      <c r="D1179" s="171"/>
      <c r="E1179" s="171"/>
      <c r="F1179" s="182"/>
    </row>
    <row r="1180" spans="1:6" s="151" customFormat="1" ht="12.75">
      <c r="A1180" s="182"/>
      <c r="B1180" s="182"/>
      <c r="C1180" s="171"/>
      <c r="D1180" s="171"/>
      <c r="E1180" s="171"/>
      <c r="F1180" s="182"/>
    </row>
    <row r="1181" spans="1:6" s="151" customFormat="1" ht="12.75">
      <c r="A1181" s="182"/>
      <c r="B1181" s="182"/>
      <c r="C1181" s="171"/>
      <c r="D1181" s="171"/>
      <c r="E1181" s="171"/>
      <c r="F1181" s="182"/>
    </row>
    <row r="1182" spans="1:6" s="151" customFormat="1" ht="12.75">
      <c r="A1182" s="182"/>
      <c r="B1182" s="182"/>
      <c r="C1182" s="171"/>
      <c r="D1182" s="171"/>
      <c r="E1182" s="171"/>
      <c r="F1182" s="182"/>
    </row>
    <row r="1183" spans="1:6" s="151" customFormat="1" ht="12.75">
      <c r="A1183" s="182"/>
      <c r="B1183" s="182"/>
      <c r="C1183" s="171"/>
      <c r="D1183" s="171"/>
      <c r="E1183" s="171"/>
      <c r="F1183" s="182"/>
    </row>
    <row r="1184" spans="1:6" s="151" customFormat="1" ht="12.75">
      <c r="A1184" s="182"/>
      <c r="B1184" s="182"/>
      <c r="C1184" s="171"/>
      <c r="D1184" s="171"/>
      <c r="E1184" s="171"/>
      <c r="F1184" s="182"/>
    </row>
    <row r="1185" spans="1:6" s="151" customFormat="1" ht="12.75">
      <c r="A1185" s="182"/>
      <c r="B1185" s="182"/>
      <c r="C1185" s="171"/>
      <c r="D1185" s="171"/>
      <c r="E1185" s="171"/>
      <c r="F1185" s="182"/>
    </row>
    <row r="1186" spans="1:6" s="151" customFormat="1" ht="12.75">
      <c r="A1186" s="182"/>
      <c r="B1186" s="182"/>
      <c r="C1186" s="171"/>
      <c r="D1186" s="171"/>
      <c r="E1186" s="171"/>
      <c r="F1186" s="182"/>
    </row>
    <row r="1187" spans="1:6" s="151" customFormat="1" ht="12.75">
      <c r="A1187" s="182"/>
      <c r="B1187" s="182"/>
      <c r="C1187" s="171"/>
      <c r="D1187" s="171"/>
      <c r="E1187" s="171"/>
      <c r="F1187" s="182"/>
    </row>
    <row r="1188" spans="1:6" s="151" customFormat="1" ht="12.75">
      <c r="A1188" s="182"/>
      <c r="B1188" s="182"/>
      <c r="C1188" s="171"/>
      <c r="D1188" s="171"/>
      <c r="E1188" s="171"/>
      <c r="F1188" s="182"/>
    </row>
    <row r="1189" spans="1:6" s="151" customFormat="1" ht="12.75">
      <c r="A1189" s="182"/>
      <c r="B1189" s="182"/>
      <c r="C1189" s="171"/>
      <c r="D1189" s="171"/>
      <c r="E1189" s="171"/>
      <c r="F1189" s="182"/>
    </row>
    <row r="1190" spans="1:6" s="151" customFormat="1" ht="12.75">
      <c r="A1190" s="182"/>
      <c r="B1190" s="182"/>
      <c r="C1190" s="171"/>
      <c r="D1190" s="171"/>
      <c r="E1190" s="171"/>
      <c r="F1190" s="182"/>
    </row>
    <row r="1191" spans="1:6" s="151" customFormat="1" ht="12.75">
      <c r="A1191" s="182"/>
      <c r="B1191" s="182"/>
      <c r="C1191" s="171"/>
      <c r="D1191" s="171"/>
      <c r="E1191" s="171"/>
      <c r="F1191" s="182"/>
    </row>
    <row r="1192" spans="1:6" s="151" customFormat="1" ht="12.75">
      <c r="A1192" s="182"/>
      <c r="B1192" s="182"/>
      <c r="C1192" s="171"/>
      <c r="D1192" s="171"/>
      <c r="E1192" s="171"/>
      <c r="F1192" s="182"/>
    </row>
    <row r="1193" spans="1:6" s="151" customFormat="1" ht="12.75">
      <c r="A1193" s="182"/>
      <c r="B1193" s="182"/>
      <c r="C1193" s="171"/>
      <c r="D1193" s="171"/>
      <c r="E1193" s="171"/>
      <c r="F1193" s="182"/>
    </row>
    <row r="1194" spans="1:6" s="151" customFormat="1" ht="12.75">
      <c r="A1194" s="182"/>
      <c r="B1194" s="182"/>
      <c r="C1194" s="171"/>
      <c r="D1194" s="171"/>
      <c r="E1194" s="171"/>
      <c r="F1194" s="182"/>
    </row>
    <row r="1195" spans="1:6" s="151" customFormat="1" ht="12.75">
      <c r="A1195" s="182"/>
      <c r="B1195" s="182"/>
      <c r="C1195" s="171"/>
      <c r="D1195" s="171"/>
      <c r="E1195" s="171"/>
      <c r="F1195" s="182"/>
    </row>
    <row r="1196" spans="1:6" s="151" customFormat="1" ht="12.75">
      <c r="A1196" s="182"/>
      <c r="B1196" s="182"/>
      <c r="C1196" s="171"/>
      <c r="D1196" s="171"/>
      <c r="E1196" s="171"/>
      <c r="F1196" s="182"/>
    </row>
    <row r="1197" spans="1:6" s="151" customFormat="1" ht="12.75">
      <c r="A1197" s="182"/>
      <c r="B1197" s="182"/>
      <c r="C1197" s="171"/>
      <c r="D1197" s="171"/>
      <c r="E1197" s="171"/>
      <c r="F1197" s="182"/>
    </row>
    <row r="1198" spans="1:6" s="151" customFormat="1" ht="12.75">
      <c r="A1198" s="182"/>
      <c r="B1198" s="182"/>
      <c r="C1198" s="171"/>
      <c r="D1198" s="171"/>
      <c r="E1198" s="171"/>
      <c r="F1198" s="182"/>
    </row>
    <row r="1199" spans="1:6" s="151" customFormat="1" ht="12.75">
      <c r="A1199" s="182"/>
      <c r="B1199" s="182"/>
      <c r="C1199" s="171"/>
      <c r="D1199" s="171"/>
      <c r="E1199" s="171"/>
      <c r="F1199" s="182"/>
    </row>
    <row r="1200" spans="1:6" s="151" customFormat="1" ht="12.75">
      <c r="A1200" s="182"/>
      <c r="B1200" s="182"/>
      <c r="C1200" s="171"/>
      <c r="D1200" s="171"/>
      <c r="E1200" s="171"/>
      <c r="F1200" s="182"/>
    </row>
    <row r="1201" spans="1:6" s="151" customFormat="1" ht="12.75">
      <c r="A1201" s="182"/>
      <c r="B1201" s="182"/>
      <c r="C1201" s="171"/>
      <c r="D1201" s="171"/>
      <c r="E1201" s="171"/>
      <c r="F1201" s="182"/>
    </row>
    <row r="1202" spans="1:6" s="151" customFormat="1" ht="12.75">
      <c r="A1202" s="182"/>
      <c r="B1202" s="182"/>
      <c r="C1202" s="171"/>
      <c r="D1202" s="171"/>
      <c r="E1202" s="171"/>
      <c r="F1202" s="182"/>
    </row>
    <row r="1203" spans="1:6" s="151" customFormat="1" ht="12.75">
      <c r="A1203" s="182"/>
      <c r="B1203" s="182"/>
      <c r="C1203" s="171"/>
      <c r="D1203" s="171"/>
      <c r="E1203" s="171"/>
      <c r="F1203" s="182"/>
    </row>
    <row r="1204" spans="1:6" s="151" customFormat="1" ht="12.75">
      <c r="A1204" s="182"/>
      <c r="B1204" s="182"/>
      <c r="C1204" s="171"/>
      <c r="D1204" s="171"/>
      <c r="E1204" s="171"/>
      <c r="F1204" s="182"/>
    </row>
    <row r="1205" spans="1:6" s="151" customFormat="1" ht="12.75">
      <c r="A1205" s="182"/>
      <c r="B1205" s="182"/>
      <c r="C1205" s="171"/>
      <c r="D1205" s="171"/>
      <c r="E1205" s="171"/>
      <c r="F1205" s="182"/>
    </row>
    <row r="1206" spans="1:6" s="151" customFormat="1" ht="12.75">
      <c r="A1206" s="182"/>
      <c r="B1206" s="182"/>
      <c r="C1206" s="171"/>
      <c r="D1206" s="171"/>
      <c r="E1206" s="171"/>
      <c r="F1206" s="182"/>
    </row>
    <row r="1207" spans="1:6" s="151" customFormat="1" ht="12.75">
      <c r="A1207" s="182"/>
      <c r="B1207" s="182"/>
      <c r="C1207" s="171"/>
      <c r="D1207" s="171"/>
      <c r="E1207" s="171"/>
      <c r="F1207" s="182"/>
    </row>
    <row r="1208" spans="1:6" s="151" customFormat="1" ht="12.75">
      <c r="A1208" s="182"/>
      <c r="B1208" s="182"/>
      <c r="C1208" s="171"/>
      <c r="D1208" s="171"/>
      <c r="E1208" s="171"/>
      <c r="F1208" s="182"/>
    </row>
    <row r="1209" spans="1:6" s="151" customFormat="1" ht="12.75">
      <c r="A1209" s="182"/>
      <c r="B1209" s="182"/>
      <c r="C1209" s="171"/>
      <c r="D1209" s="171"/>
      <c r="E1209" s="171"/>
      <c r="F1209" s="182"/>
    </row>
    <row r="1210" spans="1:6" s="151" customFormat="1" ht="12.75">
      <c r="A1210" s="182"/>
      <c r="B1210" s="182"/>
      <c r="C1210" s="171"/>
      <c r="D1210" s="171"/>
      <c r="E1210" s="171"/>
      <c r="F1210" s="182"/>
    </row>
    <row r="1211" spans="1:6" s="151" customFormat="1" ht="12.75">
      <c r="A1211" s="182"/>
      <c r="B1211" s="182"/>
      <c r="C1211" s="171"/>
      <c r="D1211" s="171"/>
      <c r="E1211" s="171"/>
      <c r="F1211" s="182"/>
    </row>
    <row r="1212" spans="1:6" s="151" customFormat="1" ht="12.75">
      <c r="A1212" s="182"/>
      <c r="B1212" s="182"/>
      <c r="C1212" s="171"/>
      <c r="D1212" s="171"/>
      <c r="E1212" s="171"/>
      <c r="F1212" s="182"/>
    </row>
    <row r="1213" spans="1:6" s="151" customFormat="1" ht="12.75">
      <c r="A1213" s="182"/>
      <c r="B1213" s="182"/>
      <c r="C1213" s="171"/>
      <c r="D1213" s="171"/>
      <c r="E1213" s="171"/>
      <c r="F1213" s="182"/>
    </row>
    <row r="1214" spans="1:6" s="151" customFormat="1" ht="12.75">
      <c r="A1214" s="182"/>
      <c r="B1214" s="182"/>
      <c r="C1214" s="171"/>
      <c r="D1214" s="171"/>
      <c r="E1214" s="171"/>
      <c r="F1214" s="182"/>
    </row>
    <row r="1215" spans="1:6" s="151" customFormat="1" ht="12.75">
      <c r="A1215" s="182"/>
      <c r="B1215" s="182"/>
      <c r="C1215" s="171"/>
      <c r="D1215" s="171"/>
      <c r="E1215" s="171"/>
      <c r="F1215" s="182"/>
    </row>
    <row r="1216" spans="1:6" s="151" customFormat="1" ht="12.75">
      <c r="A1216" s="182"/>
      <c r="B1216" s="182"/>
      <c r="C1216" s="171"/>
      <c r="D1216" s="171"/>
      <c r="E1216" s="171"/>
      <c r="F1216" s="182"/>
    </row>
    <row r="1217" spans="1:6" s="151" customFormat="1" ht="12.75">
      <c r="A1217" s="182"/>
      <c r="B1217" s="182"/>
      <c r="C1217" s="171"/>
      <c r="D1217" s="171"/>
      <c r="E1217" s="171"/>
      <c r="F1217" s="182"/>
    </row>
    <row r="1218" spans="1:6" s="151" customFormat="1" ht="12.75">
      <c r="A1218" s="182"/>
      <c r="B1218" s="182"/>
      <c r="C1218" s="171"/>
      <c r="D1218" s="171"/>
      <c r="E1218" s="171"/>
      <c r="F1218" s="182"/>
    </row>
    <row r="1219" spans="1:6" s="151" customFormat="1" ht="12.75">
      <c r="A1219" s="182"/>
      <c r="B1219" s="182"/>
      <c r="C1219" s="171"/>
      <c r="D1219" s="171"/>
      <c r="E1219" s="171"/>
      <c r="F1219" s="182"/>
    </row>
    <row r="1220" spans="1:6" s="151" customFormat="1" ht="12.75">
      <c r="A1220" s="182"/>
      <c r="B1220" s="182"/>
      <c r="C1220" s="171"/>
      <c r="D1220" s="171"/>
      <c r="E1220" s="171"/>
      <c r="F1220" s="182"/>
    </row>
    <row r="1221" spans="1:6" s="151" customFormat="1" ht="12.75">
      <c r="A1221" s="182"/>
      <c r="B1221" s="182"/>
      <c r="C1221" s="171"/>
      <c r="D1221" s="171"/>
      <c r="E1221" s="171"/>
      <c r="F1221" s="182"/>
    </row>
    <row r="1222" spans="1:6" s="151" customFormat="1" ht="12.75">
      <c r="A1222" s="182"/>
      <c r="B1222" s="182"/>
      <c r="C1222" s="171"/>
      <c r="D1222" s="171"/>
      <c r="E1222" s="171"/>
      <c r="F1222" s="182"/>
    </row>
    <row r="1223" spans="1:6" s="151" customFormat="1" ht="12.75">
      <c r="A1223" s="182"/>
      <c r="B1223" s="182"/>
      <c r="C1223" s="171"/>
      <c r="D1223" s="171"/>
      <c r="E1223" s="171"/>
      <c r="F1223" s="182"/>
    </row>
    <row r="1224" spans="1:6" s="151" customFormat="1" ht="12.75">
      <c r="A1224" s="182"/>
      <c r="B1224" s="182"/>
      <c r="C1224" s="171"/>
      <c r="D1224" s="171"/>
      <c r="E1224" s="171"/>
      <c r="F1224" s="182"/>
    </row>
    <row r="1225" spans="1:6" s="151" customFormat="1" ht="12.75">
      <c r="A1225" s="182"/>
      <c r="B1225" s="182"/>
      <c r="C1225" s="171"/>
      <c r="D1225" s="171"/>
      <c r="E1225" s="171"/>
      <c r="F1225" s="182"/>
    </row>
    <row r="1226" spans="1:6" s="151" customFormat="1" ht="12.75">
      <c r="A1226" s="182"/>
      <c r="B1226" s="182"/>
      <c r="C1226" s="171"/>
      <c r="D1226" s="171"/>
      <c r="E1226" s="171"/>
      <c r="F1226" s="182"/>
    </row>
    <row r="1227" spans="1:6" s="151" customFormat="1" ht="12.75">
      <c r="A1227" s="182"/>
      <c r="B1227" s="182"/>
      <c r="C1227" s="171"/>
      <c r="D1227" s="171"/>
      <c r="E1227" s="171"/>
      <c r="F1227" s="182"/>
    </row>
    <row r="1228" spans="1:6" s="151" customFormat="1" ht="12.75">
      <c r="A1228" s="182"/>
      <c r="B1228" s="182"/>
      <c r="C1228" s="171"/>
      <c r="D1228" s="171"/>
      <c r="E1228" s="171"/>
      <c r="F1228" s="182"/>
    </row>
    <row r="1229" spans="1:6" s="151" customFormat="1" ht="12.75">
      <c r="A1229" s="182"/>
      <c r="B1229" s="182"/>
      <c r="C1229" s="171"/>
      <c r="D1229" s="171"/>
      <c r="E1229" s="171"/>
      <c r="F1229" s="182"/>
    </row>
    <row r="1230" spans="1:6" s="151" customFormat="1" ht="12.75">
      <c r="A1230" s="182"/>
      <c r="B1230" s="182"/>
      <c r="C1230" s="171"/>
      <c r="D1230" s="171"/>
      <c r="E1230" s="171"/>
      <c r="F1230" s="182"/>
    </row>
    <row r="1231" spans="1:6" s="151" customFormat="1" ht="12.75">
      <c r="A1231" s="182"/>
      <c r="B1231" s="182"/>
      <c r="C1231" s="171"/>
      <c r="D1231" s="171"/>
      <c r="E1231" s="171"/>
      <c r="F1231" s="182"/>
    </row>
    <row r="1232" spans="1:6" s="151" customFormat="1" ht="12.75">
      <c r="A1232" s="182"/>
      <c r="B1232" s="182"/>
      <c r="C1232" s="171"/>
      <c r="D1232" s="171"/>
      <c r="E1232" s="171"/>
      <c r="F1232" s="182"/>
    </row>
    <row r="1233" spans="1:6" s="151" customFormat="1" ht="12.75">
      <c r="A1233" s="182"/>
      <c r="B1233" s="182"/>
      <c r="C1233" s="171"/>
      <c r="D1233" s="171"/>
      <c r="E1233" s="171"/>
      <c r="F1233" s="182"/>
    </row>
    <row r="1234" spans="1:6" s="151" customFormat="1" ht="12.75">
      <c r="A1234" s="182"/>
      <c r="B1234" s="182"/>
      <c r="C1234" s="171"/>
      <c r="D1234" s="171"/>
      <c r="E1234" s="171"/>
      <c r="F1234" s="182"/>
    </row>
    <row r="1235" spans="1:6" s="151" customFormat="1" ht="12.75">
      <c r="A1235" s="182"/>
      <c r="B1235" s="182"/>
      <c r="C1235" s="171"/>
      <c r="D1235" s="171"/>
      <c r="E1235" s="171"/>
      <c r="F1235" s="182"/>
    </row>
    <row r="1236" spans="1:6" s="151" customFormat="1" ht="12.75">
      <c r="A1236" s="182"/>
      <c r="B1236" s="182"/>
      <c r="C1236" s="171"/>
      <c r="D1236" s="171"/>
      <c r="E1236" s="171"/>
      <c r="F1236" s="182"/>
    </row>
    <row r="1237" spans="1:6" s="151" customFormat="1" ht="12.75">
      <c r="A1237" s="182"/>
      <c r="B1237" s="182"/>
      <c r="C1237" s="171"/>
      <c r="D1237" s="171"/>
      <c r="E1237" s="171"/>
      <c r="F1237" s="182"/>
    </row>
    <row r="1238" spans="1:6" s="151" customFormat="1" ht="12.75">
      <c r="A1238" s="182"/>
      <c r="B1238" s="182"/>
      <c r="C1238" s="171"/>
      <c r="D1238" s="171"/>
      <c r="E1238" s="171"/>
      <c r="F1238" s="182"/>
    </row>
    <row r="1239" spans="1:6" s="151" customFormat="1" ht="12.75">
      <c r="A1239" s="182"/>
      <c r="B1239" s="182"/>
      <c r="C1239" s="171"/>
      <c r="D1239" s="171"/>
      <c r="E1239" s="171"/>
      <c r="F1239" s="182"/>
    </row>
    <row r="1240" spans="1:6" s="151" customFormat="1" ht="12.75">
      <c r="A1240" s="182"/>
      <c r="B1240" s="182"/>
      <c r="C1240" s="171"/>
      <c r="D1240" s="171"/>
      <c r="E1240" s="171"/>
      <c r="F1240" s="182"/>
    </row>
    <row r="1241" spans="1:6" s="151" customFormat="1" ht="12.75">
      <c r="A1241" s="182"/>
      <c r="B1241" s="182"/>
      <c r="C1241" s="171"/>
      <c r="D1241" s="171"/>
      <c r="E1241" s="171"/>
      <c r="F1241" s="182"/>
    </row>
    <row r="1242" spans="1:6" s="151" customFormat="1" ht="12.75">
      <c r="A1242" s="182"/>
      <c r="B1242" s="182"/>
      <c r="C1242" s="171"/>
      <c r="D1242" s="171"/>
      <c r="E1242" s="171"/>
      <c r="F1242" s="182"/>
    </row>
    <row r="1243" spans="1:6" s="151" customFormat="1" ht="12.75">
      <c r="A1243" s="182"/>
      <c r="B1243" s="182"/>
      <c r="C1243" s="171"/>
      <c r="D1243" s="171"/>
      <c r="E1243" s="171"/>
      <c r="F1243" s="182"/>
    </row>
    <row r="1244" spans="1:6" s="151" customFormat="1" ht="12.75">
      <c r="A1244" s="182"/>
      <c r="B1244" s="182"/>
      <c r="C1244" s="171"/>
      <c r="D1244" s="171"/>
      <c r="E1244" s="171"/>
      <c r="F1244" s="182"/>
    </row>
    <row r="1245" spans="1:6" s="151" customFormat="1" ht="12.75">
      <c r="A1245" s="182"/>
      <c r="B1245" s="182"/>
      <c r="C1245" s="171"/>
      <c r="D1245" s="171"/>
      <c r="E1245" s="171"/>
      <c r="F1245" s="182"/>
    </row>
    <row r="1246" spans="1:6" s="151" customFormat="1" ht="12.75">
      <c r="A1246" s="182"/>
      <c r="B1246" s="182"/>
      <c r="C1246" s="171"/>
      <c r="D1246" s="171"/>
      <c r="E1246" s="171"/>
      <c r="F1246" s="182"/>
    </row>
    <row r="1247" spans="1:6" s="151" customFormat="1" ht="12.75">
      <c r="A1247" s="182"/>
      <c r="B1247" s="182"/>
      <c r="C1247" s="171"/>
      <c r="D1247" s="171"/>
      <c r="E1247" s="171"/>
      <c r="F1247" s="182"/>
    </row>
    <row r="1248" spans="1:6" s="151" customFormat="1" ht="12.75">
      <c r="A1248" s="182"/>
      <c r="B1248" s="182"/>
      <c r="C1248" s="171"/>
      <c r="D1248" s="171"/>
      <c r="E1248" s="171"/>
      <c r="F1248" s="182"/>
    </row>
    <row r="1249" spans="1:6" s="151" customFormat="1" ht="12.75">
      <c r="A1249" s="182"/>
      <c r="B1249" s="182"/>
      <c r="C1249" s="171"/>
      <c r="D1249" s="171"/>
      <c r="E1249" s="171"/>
      <c r="F1249" s="182"/>
    </row>
    <row r="1250" spans="1:6" s="151" customFormat="1" ht="12.75">
      <c r="A1250" s="182"/>
      <c r="B1250" s="182"/>
      <c r="C1250" s="171"/>
      <c r="D1250" s="171"/>
      <c r="E1250" s="171"/>
      <c r="F1250" s="182"/>
    </row>
    <row r="1251" spans="1:6" s="151" customFormat="1" ht="12.75">
      <c r="A1251" s="182"/>
      <c r="B1251" s="182"/>
      <c r="C1251" s="171"/>
      <c r="D1251" s="171"/>
      <c r="E1251" s="171"/>
      <c r="F1251" s="182"/>
    </row>
    <row r="1252" spans="1:6" s="151" customFormat="1" ht="12.75">
      <c r="A1252" s="182"/>
      <c r="B1252" s="182"/>
      <c r="C1252" s="171"/>
      <c r="D1252" s="171"/>
      <c r="E1252" s="171"/>
      <c r="F1252" s="182"/>
    </row>
    <row r="1253" spans="1:6" s="151" customFormat="1" ht="12.75">
      <c r="A1253" s="182"/>
      <c r="B1253" s="182"/>
      <c r="C1253" s="171"/>
      <c r="D1253" s="171"/>
      <c r="E1253" s="171"/>
      <c r="F1253" s="182"/>
    </row>
    <row r="1254" spans="1:6" s="151" customFormat="1" ht="12.75">
      <c r="A1254" s="182"/>
      <c r="B1254" s="182"/>
      <c r="C1254" s="171"/>
      <c r="D1254" s="171"/>
      <c r="E1254" s="171"/>
      <c r="F1254" s="182"/>
    </row>
    <row r="1255" spans="1:6" s="151" customFormat="1" ht="12.75">
      <c r="A1255" s="182"/>
      <c r="B1255" s="182"/>
      <c r="C1255" s="171"/>
      <c r="D1255" s="171"/>
      <c r="E1255" s="171"/>
      <c r="F1255" s="182"/>
    </row>
    <row r="1256" spans="1:6" s="151" customFormat="1" ht="12.75">
      <c r="A1256" s="182"/>
      <c r="B1256" s="182"/>
      <c r="C1256" s="171"/>
      <c r="D1256" s="171"/>
      <c r="E1256" s="171"/>
      <c r="F1256" s="182"/>
    </row>
    <row r="1257" spans="1:6" s="151" customFormat="1" ht="12.75">
      <c r="A1257" s="182"/>
      <c r="B1257" s="182"/>
      <c r="C1257" s="171"/>
      <c r="D1257" s="171"/>
      <c r="E1257" s="171"/>
      <c r="F1257" s="182"/>
    </row>
    <row r="1258" spans="1:6" s="151" customFormat="1" ht="12.75">
      <c r="A1258" s="182"/>
      <c r="B1258" s="182"/>
      <c r="C1258" s="171"/>
      <c r="D1258" s="171"/>
      <c r="E1258" s="171"/>
      <c r="F1258" s="182"/>
    </row>
    <row r="1259" spans="1:6" s="151" customFormat="1" ht="12.75">
      <c r="A1259" s="182"/>
      <c r="B1259" s="182"/>
      <c r="C1259" s="171"/>
      <c r="D1259" s="171"/>
      <c r="E1259" s="171"/>
      <c r="F1259" s="182"/>
    </row>
    <row r="1260" spans="1:6" s="151" customFormat="1" ht="12.75">
      <c r="A1260" s="182"/>
      <c r="B1260" s="182"/>
      <c r="C1260" s="171"/>
      <c r="D1260" s="171"/>
      <c r="E1260" s="171"/>
      <c r="F1260" s="182"/>
    </row>
    <row r="1261" spans="1:6" s="151" customFormat="1" ht="12.75">
      <c r="A1261" s="182"/>
      <c r="B1261" s="182"/>
      <c r="C1261" s="171"/>
      <c r="D1261" s="171"/>
      <c r="E1261" s="171"/>
      <c r="F1261" s="182"/>
    </row>
    <row r="1262" spans="1:6" s="151" customFormat="1" ht="12.75">
      <c r="A1262" s="182"/>
      <c r="B1262" s="182"/>
      <c r="C1262" s="171"/>
      <c r="D1262" s="171"/>
      <c r="E1262" s="171"/>
      <c r="F1262" s="182"/>
    </row>
    <row r="1263" spans="1:6" s="151" customFormat="1" ht="12.75">
      <c r="A1263" s="182"/>
      <c r="B1263" s="182"/>
      <c r="C1263" s="171"/>
      <c r="D1263" s="171"/>
      <c r="E1263" s="171"/>
      <c r="F1263" s="182"/>
    </row>
    <row r="1264" spans="1:6" s="151" customFormat="1" ht="12.75">
      <c r="A1264" s="182"/>
      <c r="B1264" s="182"/>
      <c r="C1264" s="171"/>
      <c r="D1264" s="171"/>
      <c r="E1264" s="171"/>
      <c r="F1264" s="182"/>
    </row>
    <row r="1265" spans="1:6" s="151" customFormat="1" ht="12.75">
      <c r="A1265" s="182"/>
      <c r="B1265" s="182"/>
      <c r="C1265" s="171"/>
      <c r="D1265" s="171"/>
      <c r="E1265" s="171"/>
      <c r="F1265" s="182"/>
    </row>
    <row r="1266" spans="1:6" s="151" customFormat="1" ht="12.75">
      <c r="A1266" s="182"/>
      <c r="B1266" s="182"/>
      <c r="C1266" s="171"/>
      <c r="D1266" s="171"/>
      <c r="E1266" s="171"/>
      <c r="F1266" s="182"/>
    </row>
    <row r="1267" spans="1:6" s="151" customFormat="1" ht="12.75">
      <c r="A1267" s="182"/>
      <c r="B1267" s="182"/>
      <c r="C1267" s="171"/>
      <c r="D1267" s="171"/>
      <c r="E1267" s="171"/>
      <c r="F1267" s="182"/>
    </row>
    <row r="1268" spans="1:6" s="151" customFormat="1" ht="12.75">
      <c r="A1268" s="182"/>
      <c r="B1268" s="182"/>
      <c r="C1268" s="171"/>
      <c r="D1268" s="171"/>
      <c r="E1268" s="171"/>
      <c r="F1268" s="182"/>
    </row>
    <row r="1269" spans="1:6" s="151" customFormat="1" ht="12.75">
      <c r="A1269" s="182"/>
      <c r="B1269" s="182"/>
      <c r="C1269" s="171"/>
      <c r="D1269" s="171"/>
      <c r="E1269" s="171"/>
      <c r="F1269" s="182"/>
    </row>
    <row r="1270" spans="1:6" s="151" customFormat="1" ht="12.75">
      <c r="A1270" s="182"/>
      <c r="B1270" s="182"/>
      <c r="C1270" s="171"/>
      <c r="D1270" s="171"/>
      <c r="E1270" s="171"/>
      <c r="F1270" s="182"/>
    </row>
    <row r="1271" spans="1:6" s="151" customFormat="1" ht="12.75">
      <c r="A1271" s="182"/>
      <c r="B1271" s="182"/>
      <c r="C1271" s="171"/>
      <c r="D1271" s="171"/>
      <c r="E1271" s="171"/>
      <c r="F1271" s="182"/>
    </row>
    <row r="1272" spans="1:6" s="151" customFormat="1" ht="12.75">
      <c r="A1272" s="182"/>
      <c r="B1272" s="182"/>
      <c r="C1272" s="171"/>
      <c r="D1272" s="171"/>
      <c r="E1272" s="171"/>
      <c r="F1272" s="182"/>
    </row>
    <row r="1273" spans="1:6" s="151" customFormat="1" ht="12.75">
      <c r="A1273" s="182"/>
      <c r="B1273" s="182"/>
      <c r="C1273" s="171"/>
      <c r="D1273" s="171"/>
      <c r="E1273" s="171"/>
      <c r="F1273" s="182"/>
    </row>
    <row r="1274" spans="1:6" s="151" customFormat="1" ht="12.75">
      <c r="A1274" s="182"/>
      <c r="B1274" s="182"/>
      <c r="C1274" s="171"/>
      <c r="D1274" s="171"/>
      <c r="E1274" s="171"/>
      <c r="F1274" s="182"/>
    </row>
    <row r="1275" spans="1:6" s="151" customFormat="1" ht="12.75">
      <c r="A1275" s="182"/>
      <c r="B1275" s="182"/>
      <c r="C1275" s="171"/>
      <c r="D1275" s="171"/>
      <c r="E1275" s="171"/>
      <c r="F1275" s="182"/>
    </row>
    <row r="1276" spans="1:6" s="151" customFormat="1" ht="12.75">
      <c r="A1276" s="182"/>
      <c r="B1276" s="182"/>
      <c r="C1276" s="171"/>
      <c r="D1276" s="171"/>
      <c r="E1276" s="171"/>
      <c r="F1276" s="182"/>
    </row>
    <row r="1277" spans="1:6" s="151" customFormat="1" ht="12.75">
      <c r="A1277" s="182"/>
      <c r="B1277" s="182"/>
      <c r="C1277" s="171"/>
      <c r="D1277" s="171"/>
      <c r="E1277" s="171"/>
      <c r="F1277" s="182"/>
    </row>
    <row r="1278" spans="1:6" s="151" customFormat="1" ht="12.75">
      <c r="A1278" s="182"/>
      <c r="B1278" s="182"/>
      <c r="C1278" s="171"/>
      <c r="D1278" s="171"/>
      <c r="E1278" s="171"/>
      <c r="F1278" s="182"/>
    </row>
    <row r="1279" spans="1:6" s="151" customFormat="1" ht="12.75">
      <c r="A1279" s="182"/>
      <c r="B1279" s="182"/>
      <c r="C1279" s="171"/>
      <c r="D1279" s="171"/>
      <c r="E1279" s="171"/>
      <c r="F1279" s="182"/>
    </row>
    <row r="1280" spans="1:6" s="151" customFormat="1" ht="12.75">
      <c r="A1280" s="182"/>
      <c r="B1280" s="182"/>
      <c r="C1280" s="171"/>
      <c r="D1280" s="171"/>
      <c r="E1280" s="171"/>
      <c r="F1280" s="182"/>
    </row>
    <row r="1281" spans="1:6" s="151" customFormat="1" ht="12.75">
      <c r="A1281" s="182"/>
      <c r="B1281" s="182"/>
      <c r="C1281" s="171"/>
      <c r="D1281" s="171"/>
      <c r="E1281" s="171"/>
      <c r="F1281" s="182"/>
    </row>
    <row r="1282" spans="1:6" s="151" customFormat="1" ht="12.75">
      <c r="A1282" s="182"/>
      <c r="B1282" s="182"/>
      <c r="C1282" s="171"/>
      <c r="D1282" s="171"/>
      <c r="E1282" s="171"/>
      <c r="F1282" s="182"/>
    </row>
    <row r="1283" spans="1:6" s="151" customFormat="1" ht="12.75">
      <c r="A1283" s="182"/>
      <c r="B1283" s="182"/>
      <c r="C1283" s="171"/>
      <c r="D1283" s="171"/>
      <c r="E1283" s="171"/>
      <c r="F1283" s="182"/>
    </row>
    <row r="1284" spans="1:6" s="151" customFormat="1" ht="12.75">
      <c r="A1284" s="182"/>
      <c r="B1284" s="182"/>
      <c r="C1284" s="171"/>
      <c r="D1284" s="171"/>
      <c r="E1284" s="171"/>
      <c r="F1284" s="182"/>
    </row>
    <row r="1285" spans="1:6" s="151" customFormat="1" ht="12.75">
      <c r="A1285" s="182"/>
      <c r="B1285" s="182"/>
      <c r="C1285" s="171"/>
      <c r="D1285" s="171"/>
      <c r="E1285" s="171"/>
      <c r="F1285" s="182"/>
    </row>
    <row r="1286" spans="1:6" s="151" customFormat="1" ht="12.75">
      <c r="A1286" s="182"/>
      <c r="B1286" s="182"/>
      <c r="C1286" s="171"/>
      <c r="D1286" s="171"/>
      <c r="E1286" s="171"/>
      <c r="F1286" s="182"/>
    </row>
    <row r="1287" spans="1:6" s="151" customFormat="1" ht="12.75">
      <c r="A1287" s="182"/>
      <c r="B1287" s="182"/>
      <c r="C1287" s="171"/>
      <c r="D1287" s="171"/>
      <c r="E1287" s="171"/>
      <c r="F1287" s="182"/>
    </row>
    <row r="1288" spans="1:6" s="151" customFormat="1" ht="12.75">
      <c r="A1288" s="182"/>
      <c r="B1288" s="182"/>
      <c r="C1288" s="171"/>
      <c r="D1288" s="171"/>
      <c r="E1288" s="171"/>
      <c r="F1288" s="182"/>
    </row>
    <row r="1289" spans="1:6" s="151" customFormat="1" ht="12.75">
      <c r="A1289" s="182"/>
      <c r="B1289" s="182"/>
      <c r="C1289" s="171"/>
      <c r="D1289" s="171"/>
      <c r="E1289" s="171"/>
      <c r="F1289" s="182"/>
    </row>
    <row r="1290" spans="1:6" s="151" customFormat="1" ht="12.75">
      <c r="A1290" s="182"/>
      <c r="B1290" s="182"/>
      <c r="C1290" s="171"/>
      <c r="D1290" s="171"/>
      <c r="E1290" s="171"/>
      <c r="F1290" s="182"/>
    </row>
    <row r="1291" spans="1:6" s="151" customFormat="1" ht="12.75">
      <c r="A1291" s="182"/>
      <c r="B1291" s="182"/>
      <c r="C1291" s="171"/>
      <c r="D1291" s="171"/>
      <c r="E1291" s="171"/>
      <c r="F1291" s="182"/>
    </row>
    <row r="1292" spans="1:6" s="151" customFormat="1" ht="12.75">
      <c r="A1292" s="182"/>
      <c r="B1292" s="182"/>
      <c r="C1292" s="171"/>
      <c r="D1292" s="171"/>
      <c r="E1292" s="171"/>
      <c r="F1292" s="182"/>
    </row>
    <row r="1293" spans="1:6" s="151" customFormat="1" ht="12.75">
      <c r="A1293" s="182"/>
      <c r="B1293" s="182"/>
      <c r="C1293" s="171"/>
      <c r="D1293" s="171"/>
      <c r="E1293" s="171"/>
      <c r="F1293" s="182"/>
    </row>
    <row r="1294" spans="1:6" s="151" customFormat="1" ht="12.75">
      <c r="A1294" s="182"/>
      <c r="B1294" s="182"/>
      <c r="C1294" s="171"/>
      <c r="D1294" s="171"/>
      <c r="E1294" s="171"/>
      <c r="F1294" s="182"/>
    </row>
    <row r="1295" spans="1:6" s="151" customFormat="1" ht="12.75">
      <c r="A1295" s="182"/>
      <c r="B1295" s="182"/>
      <c r="C1295" s="171"/>
      <c r="D1295" s="171"/>
      <c r="E1295" s="171"/>
      <c r="F1295" s="182"/>
    </row>
    <row r="1296" spans="1:6" s="151" customFormat="1" ht="12.75">
      <c r="A1296" s="182"/>
      <c r="B1296" s="182"/>
      <c r="C1296" s="171"/>
      <c r="D1296" s="171"/>
      <c r="E1296" s="171"/>
      <c r="F1296" s="182"/>
    </row>
    <row r="1297" spans="1:6" s="151" customFormat="1" ht="12.75">
      <c r="A1297" s="182"/>
      <c r="B1297" s="182"/>
      <c r="C1297" s="171"/>
      <c r="D1297" s="171"/>
      <c r="E1297" s="171"/>
      <c r="F1297" s="182"/>
    </row>
    <row r="1298" spans="1:6" s="151" customFormat="1" ht="12.75">
      <c r="A1298" s="182"/>
      <c r="B1298" s="182"/>
      <c r="C1298" s="171"/>
      <c r="D1298" s="171"/>
      <c r="E1298" s="171"/>
      <c r="F1298" s="182"/>
    </row>
    <row r="1299" spans="1:6" s="151" customFormat="1" ht="12.75">
      <c r="A1299" s="182"/>
      <c r="B1299" s="182"/>
      <c r="C1299" s="171"/>
      <c r="D1299" s="171"/>
      <c r="E1299" s="171"/>
      <c r="F1299" s="182"/>
    </row>
    <row r="1300" spans="1:6" s="151" customFormat="1" ht="12.75">
      <c r="A1300" s="182"/>
      <c r="B1300" s="182"/>
      <c r="C1300" s="171"/>
      <c r="D1300" s="171"/>
      <c r="E1300" s="171"/>
      <c r="F1300" s="182"/>
    </row>
    <row r="1301" spans="1:6" s="151" customFormat="1" ht="12.75">
      <c r="A1301" s="182"/>
      <c r="B1301" s="182"/>
      <c r="C1301" s="171"/>
      <c r="D1301" s="171"/>
      <c r="E1301" s="171"/>
      <c r="F1301" s="182"/>
    </row>
    <row r="1302" spans="1:6" s="151" customFormat="1" ht="12.75">
      <c r="A1302" s="182"/>
      <c r="B1302" s="182"/>
      <c r="C1302" s="171"/>
      <c r="D1302" s="171"/>
      <c r="E1302" s="171"/>
      <c r="F1302" s="182"/>
    </row>
    <row r="1303" spans="1:6" s="151" customFormat="1" ht="12.75">
      <c r="A1303" s="182"/>
      <c r="B1303" s="182"/>
      <c r="C1303" s="171"/>
      <c r="D1303" s="171"/>
      <c r="E1303" s="171"/>
      <c r="F1303" s="182"/>
    </row>
    <row r="1304" spans="1:6" s="151" customFormat="1" ht="12.75">
      <c r="A1304" s="182"/>
      <c r="B1304" s="182"/>
      <c r="C1304" s="171"/>
      <c r="D1304" s="171"/>
      <c r="E1304" s="171"/>
      <c r="F1304" s="182"/>
    </row>
    <row r="1305" spans="1:6" s="151" customFormat="1" ht="12.75">
      <c r="A1305" s="182"/>
      <c r="B1305" s="182"/>
      <c r="C1305" s="171"/>
      <c r="D1305" s="171"/>
      <c r="E1305" s="171"/>
      <c r="F1305" s="182"/>
    </row>
    <row r="1306" spans="1:6" s="151" customFormat="1" ht="12.75">
      <c r="A1306" s="182"/>
      <c r="B1306" s="182"/>
      <c r="C1306" s="171"/>
      <c r="D1306" s="171"/>
      <c r="E1306" s="171"/>
      <c r="F1306" s="182"/>
    </row>
    <row r="1307" spans="1:6" s="151" customFormat="1" ht="12.75">
      <c r="A1307" s="182"/>
      <c r="B1307" s="182"/>
      <c r="C1307" s="171"/>
      <c r="D1307" s="171"/>
      <c r="E1307" s="171"/>
      <c r="F1307" s="182"/>
    </row>
    <row r="1308" spans="1:6" s="151" customFormat="1" ht="12.75">
      <c r="A1308" s="182"/>
      <c r="B1308" s="182"/>
      <c r="C1308" s="171"/>
      <c r="D1308" s="171"/>
      <c r="E1308" s="171"/>
      <c r="F1308" s="182"/>
    </row>
    <row r="1309" spans="1:6" s="151" customFormat="1" ht="12.75">
      <c r="A1309" s="182"/>
      <c r="B1309" s="182"/>
      <c r="C1309" s="171"/>
      <c r="D1309" s="171"/>
      <c r="E1309" s="171"/>
      <c r="F1309" s="182"/>
    </row>
    <row r="1310" spans="1:6" s="151" customFormat="1" ht="12.75">
      <c r="A1310" s="182"/>
      <c r="B1310" s="182"/>
      <c r="C1310" s="171"/>
      <c r="D1310" s="171"/>
      <c r="E1310" s="171"/>
      <c r="F1310" s="182"/>
    </row>
    <row r="1311" spans="1:6" s="151" customFormat="1" ht="12.75">
      <c r="A1311" s="182"/>
      <c r="B1311" s="182"/>
      <c r="C1311" s="171"/>
      <c r="D1311" s="171"/>
      <c r="E1311" s="171"/>
      <c r="F1311" s="182"/>
    </row>
    <row r="1312" spans="1:6" s="151" customFormat="1" ht="12.75">
      <c r="A1312" s="182"/>
      <c r="B1312" s="182"/>
      <c r="C1312" s="171"/>
      <c r="D1312" s="171"/>
      <c r="E1312" s="171"/>
      <c r="F1312" s="182"/>
    </row>
    <row r="1313" spans="1:6" s="151" customFormat="1" ht="12.75">
      <c r="A1313" s="182"/>
      <c r="B1313" s="182"/>
      <c r="C1313" s="171"/>
      <c r="D1313" s="171"/>
      <c r="E1313" s="171"/>
      <c r="F1313" s="182"/>
    </row>
    <row r="1314" spans="1:6" s="151" customFormat="1" ht="12.75">
      <c r="A1314" s="182"/>
      <c r="B1314" s="182"/>
      <c r="C1314" s="171"/>
      <c r="D1314" s="171"/>
      <c r="E1314" s="171"/>
      <c r="F1314" s="182"/>
    </row>
    <row r="1315" spans="1:6" s="151" customFormat="1" ht="12.75">
      <c r="A1315" s="182"/>
      <c r="B1315" s="182"/>
      <c r="C1315" s="171"/>
      <c r="D1315" s="171"/>
      <c r="E1315" s="171"/>
      <c r="F1315" s="182"/>
    </row>
    <row r="1316" spans="1:6" s="151" customFormat="1" ht="12.75">
      <c r="A1316" s="182"/>
      <c r="B1316" s="182"/>
      <c r="C1316" s="171"/>
      <c r="D1316" s="171"/>
      <c r="E1316" s="171"/>
      <c r="F1316" s="182"/>
    </row>
    <row r="1317" spans="1:6" s="151" customFormat="1" ht="12.75">
      <c r="A1317" s="182"/>
      <c r="B1317" s="182"/>
      <c r="C1317" s="171"/>
      <c r="D1317" s="171"/>
      <c r="E1317" s="171"/>
      <c r="F1317" s="182"/>
    </row>
    <row r="1318" spans="1:6" s="151" customFormat="1" ht="12.75">
      <c r="A1318" s="182"/>
      <c r="B1318" s="182"/>
      <c r="C1318" s="171"/>
      <c r="D1318" s="171"/>
      <c r="E1318" s="171"/>
      <c r="F1318" s="182"/>
    </row>
    <row r="1319" spans="1:6" s="151" customFormat="1" ht="12.75">
      <c r="A1319" s="182"/>
      <c r="B1319" s="182"/>
      <c r="C1319" s="171"/>
      <c r="D1319" s="171"/>
      <c r="E1319" s="171"/>
      <c r="F1319" s="182"/>
    </row>
    <row r="1320" spans="1:6" s="151" customFormat="1" ht="12.75">
      <c r="A1320" s="182"/>
      <c r="B1320" s="182"/>
      <c r="C1320" s="171"/>
      <c r="D1320" s="171"/>
      <c r="E1320" s="171"/>
      <c r="F1320" s="182"/>
    </row>
    <row r="1321" spans="1:6" s="151" customFormat="1" ht="12.75">
      <c r="A1321" s="182"/>
      <c r="B1321" s="182"/>
      <c r="C1321" s="171"/>
      <c r="D1321" s="171"/>
      <c r="E1321" s="171"/>
      <c r="F1321" s="182"/>
    </row>
    <row r="1322" spans="1:6" s="151" customFormat="1" ht="12.75">
      <c r="A1322" s="182"/>
      <c r="B1322" s="182"/>
      <c r="C1322" s="171"/>
      <c r="D1322" s="171"/>
      <c r="E1322" s="171"/>
      <c r="F1322" s="182"/>
    </row>
    <row r="1323" spans="1:6" s="151" customFormat="1" ht="12.75">
      <c r="A1323" s="182"/>
      <c r="B1323" s="182"/>
      <c r="C1323" s="171"/>
      <c r="D1323" s="171"/>
      <c r="E1323" s="171"/>
      <c r="F1323" s="182"/>
    </row>
    <row r="1324" spans="1:6" s="151" customFormat="1" ht="12.75">
      <c r="A1324" s="182"/>
      <c r="B1324" s="182"/>
      <c r="C1324" s="171"/>
      <c r="D1324" s="171"/>
      <c r="E1324" s="171"/>
      <c r="F1324" s="182"/>
    </row>
    <row r="1325" spans="1:6" s="151" customFormat="1" ht="12.75">
      <c r="A1325" s="182"/>
      <c r="B1325" s="182"/>
      <c r="C1325" s="171"/>
      <c r="D1325" s="171"/>
      <c r="E1325" s="171"/>
      <c r="F1325" s="182"/>
    </row>
    <row r="1326" spans="1:6" s="151" customFormat="1" ht="12.75">
      <c r="A1326" s="182"/>
      <c r="B1326" s="182"/>
      <c r="C1326" s="171"/>
      <c r="D1326" s="171"/>
      <c r="E1326" s="171"/>
      <c r="F1326" s="182"/>
    </row>
    <row r="1327" spans="1:6" s="151" customFormat="1" ht="12.75">
      <c r="A1327" s="182"/>
      <c r="B1327" s="182"/>
      <c r="C1327" s="171"/>
      <c r="D1327" s="171"/>
      <c r="E1327" s="171"/>
      <c r="F1327" s="182"/>
    </row>
    <row r="1328" spans="1:6" s="151" customFormat="1" ht="12.75">
      <c r="A1328" s="182"/>
      <c r="B1328" s="182"/>
      <c r="C1328" s="171"/>
      <c r="D1328" s="171"/>
      <c r="E1328" s="171"/>
      <c r="F1328" s="182"/>
    </row>
    <row r="1329" spans="1:6" s="151" customFormat="1" ht="12.75">
      <c r="A1329" s="182"/>
      <c r="B1329" s="182"/>
      <c r="C1329" s="171"/>
      <c r="D1329" s="171"/>
      <c r="E1329" s="171"/>
      <c r="F1329" s="182"/>
    </row>
    <row r="1330" spans="1:6" s="151" customFormat="1" ht="12.75">
      <c r="A1330" s="182"/>
      <c r="B1330" s="182"/>
      <c r="C1330" s="171"/>
      <c r="D1330" s="171"/>
      <c r="E1330" s="171"/>
      <c r="F1330" s="182"/>
    </row>
    <row r="1331" spans="1:6" s="151" customFormat="1" ht="12.75">
      <c r="A1331" s="182"/>
      <c r="B1331" s="182"/>
      <c r="C1331" s="171"/>
      <c r="D1331" s="171"/>
      <c r="E1331" s="171"/>
      <c r="F1331" s="182"/>
    </row>
    <row r="1332" spans="1:6" s="151" customFormat="1" ht="12.75">
      <c r="A1332" s="182"/>
      <c r="B1332" s="182"/>
      <c r="C1332" s="171"/>
      <c r="D1332" s="171"/>
      <c r="E1332" s="171"/>
      <c r="F1332" s="182"/>
    </row>
    <row r="1333" spans="1:6" s="151" customFormat="1" ht="12.75">
      <c r="A1333" s="182"/>
      <c r="B1333" s="182"/>
      <c r="C1333" s="171"/>
      <c r="D1333" s="171"/>
      <c r="E1333" s="171"/>
      <c r="F1333" s="182"/>
    </row>
    <row r="1334" spans="1:6" s="151" customFormat="1" ht="12.75">
      <c r="A1334" s="182"/>
      <c r="B1334" s="182"/>
      <c r="C1334" s="171"/>
      <c r="D1334" s="171"/>
      <c r="E1334" s="171"/>
      <c r="F1334" s="182"/>
    </row>
    <row r="1335" spans="1:6" s="151" customFormat="1" ht="12.75">
      <c r="A1335" s="182"/>
      <c r="B1335" s="182"/>
      <c r="C1335" s="171"/>
      <c r="D1335" s="171"/>
      <c r="E1335" s="171"/>
      <c r="F1335" s="182"/>
    </row>
    <row r="1336" spans="1:6" s="151" customFormat="1" ht="12.75">
      <c r="A1336" s="182"/>
      <c r="B1336" s="182"/>
      <c r="C1336" s="171"/>
      <c r="D1336" s="171"/>
      <c r="E1336" s="171"/>
      <c r="F1336" s="182"/>
    </row>
    <row r="1337" spans="1:6" s="151" customFormat="1" ht="12.75">
      <c r="A1337" s="182"/>
      <c r="B1337" s="182"/>
      <c r="C1337" s="171"/>
      <c r="D1337" s="171"/>
      <c r="E1337" s="171"/>
      <c r="F1337" s="182"/>
    </row>
    <row r="1338" spans="1:6" s="151" customFormat="1" ht="12.75">
      <c r="A1338" s="182"/>
      <c r="B1338" s="182"/>
      <c r="C1338" s="171"/>
      <c r="D1338" s="171"/>
      <c r="E1338" s="171"/>
      <c r="F1338" s="182"/>
    </row>
    <row r="1339" spans="1:6" s="151" customFormat="1" ht="12.75">
      <c r="A1339" s="182"/>
      <c r="B1339" s="182"/>
      <c r="C1339" s="171"/>
      <c r="D1339" s="171"/>
      <c r="E1339" s="171"/>
      <c r="F1339" s="182"/>
    </row>
    <row r="1340" spans="1:6" s="151" customFormat="1" ht="12.75">
      <c r="A1340" s="182"/>
      <c r="B1340" s="182"/>
      <c r="C1340" s="171"/>
      <c r="D1340" s="171"/>
      <c r="E1340" s="171"/>
      <c r="F1340" s="182"/>
    </row>
    <row r="1341" spans="1:6" s="151" customFormat="1" ht="12.75">
      <c r="A1341" s="182"/>
      <c r="B1341" s="182"/>
      <c r="C1341" s="171"/>
      <c r="D1341" s="171"/>
      <c r="E1341" s="171"/>
      <c r="F1341" s="182"/>
    </row>
    <row r="1342" spans="1:6" s="151" customFormat="1" ht="12.75">
      <c r="A1342" s="182"/>
      <c r="B1342" s="182"/>
      <c r="C1342" s="171"/>
      <c r="D1342" s="171"/>
      <c r="E1342" s="171"/>
      <c r="F1342" s="182"/>
    </row>
    <row r="1343" spans="1:6" s="151" customFormat="1" ht="12.75">
      <c r="A1343" s="182"/>
      <c r="B1343" s="182"/>
      <c r="C1343" s="171"/>
      <c r="D1343" s="171"/>
      <c r="E1343" s="171"/>
      <c r="F1343" s="182"/>
    </row>
    <row r="1344" spans="1:6" s="151" customFormat="1" ht="12.75">
      <c r="A1344" s="182"/>
      <c r="B1344" s="182"/>
      <c r="C1344" s="171"/>
      <c r="D1344" s="171"/>
      <c r="E1344" s="171"/>
      <c r="F1344" s="182"/>
    </row>
    <row r="1345" spans="1:6" s="151" customFormat="1" ht="12.75">
      <c r="A1345" s="182"/>
      <c r="B1345" s="182"/>
      <c r="C1345" s="171"/>
      <c r="D1345" s="171"/>
      <c r="E1345" s="171"/>
      <c r="F1345" s="182"/>
    </row>
    <row r="1346" spans="1:6" s="151" customFormat="1" ht="12.75">
      <c r="A1346" s="182"/>
      <c r="B1346" s="182"/>
      <c r="C1346" s="171"/>
      <c r="D1346" s="171"/>
      <c r="E1346" s="171"/>
      <c r="F1346" s="182"/>
    </row>
    <row r="1347" spans="1:6" s="151" customFormat="1" ht="12.75">
      <c r="A1347" s="182"/>
      <c r="B1347" s="182"/>
      <c r="C1347" s="171"/>
      <c r="D1347" s="171"/>
      <c r="E1347" s="171"/>
      <c r="F1347" s="182"/>
    </row>
    <row r="1348" spans="1:6" s="151" customFormat="1" ht="12.75">
      <c r="A1348" s="182"/>
      <c r="B1348" s="182"/>
      <c r="C1348" s="171"/>
      <c r="D1348" s="171"/>
      <c r="E1348" s="171"/>
      <c r="F1348" s="182"/>
    </row>
    <row r="1349" spans="1:6" s="151" customFormat="1" ht="12.75">
      <c r="A1349" s="182"/>
      <c r="B1349" s="182"/>
      <c r="C1349" s="171"/>
      <c r="D1349" s="171"/>
      <c r="E1349" s="171"/>
      <c r="F1349" s="182"/>
    </row>
    <row r="1350" spans="1:6" s="151" customFormat="1" ht="12.75">
      <c r="A1350" s="182"/>
      <c r="B1350" s="182"/>
      <c r="C1350" s="171"/>
      <c r="D1350" s="171"/>
      <c r="E1350" s="171"/>
      <c r="F1350" s="182"/>
    </row>
    <row r="1351" spans="1:6" s="151" customFormat="1" ht="12.75">
      <c r="A1351" s="182"/>
      <c r="B1351" s="182"/>
      <c r="C1351" s="171"/>
      <c r="D1351" s="171"/>
      <c r="E1351" s="171"/>
      <c r="F1351" s="182"/>
    </row>
    <row r="1352" spans="1:6" s="151" customFormat="1" ht="12.75">
      <c r="A1352" s="182"/>
      <c r="B1352" s="182"/>
      <c r="C1352" s="171"/>
      <c r="D1352" s="171"/>
      <c r="E1352" s="171"/>
      <c r="F1352" s="182"/>
    </row>
    <row r="1353" spans="1:6" s="151" customFormat="1" ht="12.75">
      <c r="A1353" s="182"/>
      <c r="B1353" s="182"/>
      <c r="C1353" s="171"/>
      <c r="D1353" s="171"/>
      <c r="E1353" s="171"/>
      <c r="F1353" s="182"/>
    </row>
    <row r="1354" spans="1:6" s="151" customFormat="1" ht="12.75">
      <c r="A1354" s="182"/>
      <c r="B1354" s="182"/>
      <c r="C1354" s="171"/>
      <c r="D1354" s="171"/>
      <c r="E1354" s="171"/>
      <c r="F1354" s="182"/>
    </row>
    <row r="1355" spans="1:6" s="151" customFormat="1" ht="12.75">
      <c r="A1355" s="182"/>
      <c r="B1355" s="182"/>
      <c r="C1355" s="171"/>
      <c r="D1355" s="171"/>
      <c r="E1355" s="171"/>
      <c r="F1355" s="182"/>
    </row>
    <row r="1356" spans="1:6" s="151" customFormat="1" ht="12.75">
      <c r="A1356" s="182"/>
      <c r="B1356" s="182"/>
      <c r="C1356" s="171"/>
      <c r="D1356" s="171"/>
      <c r="E1356" s="171"/>
      <c r="F1356" s="182"/>
    </row>
    <row r="1357" spans="1:6" s="151" customFormat="1" ht="12.75">
      <c r="A1357" s="182"/>
      <c r="B1357" s="182"/>
      <c r="C1357" s="171"/>
      <c r="D1357" s="171"/>
      <c r="E1357" s="171"/>
      <c r="F1357" s="182"/>
    </row>
    <row r="1358" spans="1:6" s="151" customFormat="1" ht="12.75">
      <c r="A1358" s="182"/>
      <c r="B1358" s="182"/>
      <c r="C1358" s="171"/>
      <c r="D1358" s="171"/>
      <c r="E1358" s="171"/>
      <c r="F1358" s="182"/>
    </row>
    <row r="1359" spans="1:6" s="151" customFormat="1" ht="12.75">
      <c r="A1359" s="182"/>
      <c r="B1359" s="182"/>
      <c r="C1359" s="171"/>
      <c r="D1359" s="171"/>
      <c r="E1359" s="171"/>
      <c r="F1359" s="182"/>
    </row>
    <row r="1360" spans="1:6" s="151" customFormat="1" ht="12.75">
      <c r="A1360" s="182"/>
      <c r="B1360" s="182"/>
      <c r="C1360" s="171"/>
      <c r="D1360" s="171"/>
      <c r="E1360" s="171"/>
      <c r="F1360" s="182"/>
    </row>
    <row r="1361" spans="1:6" s="151" customFormat="1" ht="12.75">
      <c r="A1361" s="182"/>
      <c r="B1361" s="182"/>
      <c r="C1361" s="171"/>
      <c r="D1361" s="171"/>
      <c r="E1361" s="171"/>
      <c r="F1361" s="182"/>
    </row>
    <row r="1362" spans="1:6" s="151" customFormat="1" ht="12.75">
      <c r="A1362" s="182"/>
      <c r="B1362" s="182"/>
      <c r="C1362" s="171"/>
      <c r="D1362" s="171"/>
      <c r="E1362" s="171"/>
      <c r="F1362" s="182"/>
    </row>
    <row r="1363" spans="1:6" s="151" customFormat="1" ht="12.75">
      <c r="A1363" s="182"/>
      <c r="B1363" s="182"/>
      <c r="C1363" s="171"/>
      <c r="D1363" s="171"/>
      <c r="E1363" s="171"/>
      <c r="F1363" s="182"/>
    </row>
    <row r="1364" spans="1:6" s="151" customFormat="1" ht="12.75">
      <c r="A1364" s="182"/>
      <c r="B1364" s="182"/>
      <c r="C1364" s="171"/>
      <c r="D1364" s="171"/>
      <c r="E1364" s="171"/>
      <c r="F1364" s="182"/>
    </row>
    <row r="1365" spans="1:6" s="151" customFormat="1" ht="12.75">
      <c r="A1365" s="182"/>
      <c r="B1365" s="182"/>
      <c r="C1365" s="171"/>
      <c r="D1365" s="171"/>
      <c r="E1365" s="171"/>
      <c r="F1365" s="182"/>
    </row>
    <row r="1366" spans="1:6" s="151" customFormat="1" ht="12.75">
      <c r="A1366" s="182"/>
      <c r="B1366" s="182"/>
      <c r="C1366" s="171"/>
      <c r="D1366" s="171"/>
      <c r="E1366" s="171"/>
      <c r="F1366" s="182"/>
    </row>
    <row r="1367" spans="1:6" s="151" customFormat="1" ht="12.75">
      <c r="A1367" s="182"/>
      <c r="B1367" s="182"/>
      <c r="C1367" s="171"/>
      <c r="D1367" s="171"/>
      <c r="E1367" s="171"/>
      <c r="F1367" s="182"/>
    </row>
    <row r="1368" spans="1:6" s="151" customFormat="1" ht="12.75">
      <c r="A1368" s="182"/>
      <c r="B1368" s="182"/>
      <c r="C1368" s="171"/>
      <c r="D1368" s="171"/>
      <c r="E1368" s="171"/>
      <c r="F1368" s="182"/>
    </row>
    <row r="1369" spans="1:6" s="151" customFormat="1" ht="12.75">
      <c r="A1369" s="182"/>
      <c r="B1369" s="182"/>
      <c r="C1369" s="171"/>
      <c r="D1369" s="171"/>
      <c r="E1369" s="171"/>
      <c r="F1369" s="182"/>
    </row>
    <row r="1370" spans="1:6" s="151" customFormat="1" ht="12.75">
      <c r="A1370" s="182"/>
      <c r="B1370" s="182"/>
      <c r="C1370" s="171"/>
      <c r="D1370" s="171"/>
      <c r="E1370" s="171"/>
      <c r="F1370" s="182"/>
    </row>
    <row r="1371" spans="1:6" s="151" customFormat="1" ht="12.75">
      <c r="A1371" s="182"/>
      <c r="B1371" s="182"/>
      <c r="C1371" s="171"/>
      <c r="D1371" s="171"/>
      <c r="E1371" s="171"/>
      <c r="F1371" s="182"/>
    </row>
    <row r="1372" spans="1:6" s="151" customFormat="1" ht="12.75">
      <c r="A1372" s="182"/>
      <c r="B1372" s="182"/>
      <c r="C1372" s="171"/>
      <c r="D1372" s="171"/>
      <c r="E1372" s="171"/>
      <c r="F1372" s="182"/>
    </row>
    <row r="1373" spans="1:6" s="151" customFormat="1" ht="12.75">
      <c r="A1373" s="182"/>
      <c r="B1373" s="182"/>
      <c r="C1373" s="171"/>
      <c r="D1373" s="171"/>
      <c r="E1373" s="171"/>
      <c r="F1373" s="182"/>
    </row>
    <row r="1374" spans="1:6" s="151" customFormat="1" ht="12.75">
      <c r="A1374" s="182"/>
      <c r="B1374" s="182"/>
      <c r="C1374" s="171"/>
      <c r="D1374" s="171"/>
      <c r="E1374" s="171"/>
      <c r="F1374" s="182"/>
    </row>
    <row r="1375" spans="1:6" s="151" customFormat="1" ht="12.75">
      <c r="A1375" s="182"/>
      <c r="B1375" s="182"/>
      <c r="C1375" s="171"/>
      <c r="D1375" s="171"/>
      <c r="E1375" s="171"/>
      <c r="F1375" s="182"/>
    </row>
    <row r="1376" spans="1:6" s="151" customFormat="1" ht="12.75">
      <c r="A1376" s="182"/>
      <c r="B1376" s="182"/>
      <c r="C1376" s="171"/>
      <c r="D1376" s="171"/>
      <c r="E1376" s="171"/>
      <c r="F1376" s="182"/>
    </row>
    <row r="1377" spans="1:6" s="151" customFormat="1" ht="12.75">
      <c r="A1377" s="182"/>
      <c r="B1377" s="182"/>
      <c r="C1377" s="171"/>
      <c r="D1377" s="171"/>
      <c r="E1377" s="171"/>
      <c r="F1377" s="182"/>
    </row>
    <row r="1378" spans="1:6" s="151" customFormat="1" ht="12.75">
      <c r="A1378" s="182"/>
      <c r="B1378" s="182"/>
      <c r="C1378" s="171"/>
      <c r="D1378" s="171"/>
      <c r="E1378" s="171"/>
      <c r="F1378" s="182"/>
    </row>
    <row r="1379" spans="1:6" s="151" customFormat="1" ht="12.75">
      <c r="A1379" s="182"/>
      <c r="B1379" s="182"/>
      <c r="C1379" s="171"/>
      <c r="D1379" s="171"/>
      <c r="E1379" s="171"/>
      <c r="F1379" s="182"/>
    </row>
    <row r="1380" spans="1:6" s="151" customFormat="1" ht="12.75">
      <c r="A1380" s="182"/>
      <c r="B1380" s="182"/>
      <c r="C1380" s="171"/>
      <c r="D1380" s="171"/>
      <c r="E1380" s="171"/>
      <c r="F1380" s="182"/>
    </row>
    <row r="1381" spans="1:6" s="151" customFormat="1" ht="12.75">
      <c r="A1381" s="182"/>
      <c r="B1381" s="182"/>
      <c r="C1381" s="171"/>
      <c r="D1381" s="171"/>
      <c r="E1381" s="171"/>
      <c r="F1381" s="182"/>
    </row>
    <row r="1382" spans="1:6" s="151" customFormat="1" ht="12.75">
      <c r="A1382" s="182"/>
      <c r="B1382" s="182"/>
      <c r="C1382" s="171"/>
      <c r="D1382" s="171"/>
      <c r="E1382" s="171"/>
      <c r="F1382" s="182"/>
    </row>
    <row r="1383" spans="1:6" s="151" customFormat="1" ht="12.75">
      <c r="A1383" s="182"/>
      <c r="B1383" s="182"/>
      <c r="C1383" s="171"/>
      <c r="D1383" s="171"/>
      <c r="E1383" s="171"/>
      <c r="F1383" s="182"/>
    </row>
    <row r="1384" spans="1:6" s="151" customFormat="1" ht="12.75">
      <c r="A1384" s="182"/>
      <c r="B1384" s="182"/>
      <c r="C1384" s="171"/>
      <c r="D1384" s="171"/>
      <c r="E1384" s="171"/>
      <c r="F1384" s="182"/>
    </row>
    <row r="1385" spans="1:6" s="151" customFormat="1" ht="12.75">
      <c r="A1385" s="182"/>
      <c r="B1385" s="182"/>
      <c r="C1385" s="171"/>
      <c r="D1385" s="171"/>
      <c r="E1385" s="171"/>
      <c r="F1385" s="182"/>
    </row>
    <row r="1386" spans="1:6" s="151" customFormat="1" ht="12.75">
      <c r="A1386" s="182"/>
      <c r="B1386" s="182"/>
      <c r="C1386" s="171"/>
      <c r="D1386" s="171"/>
      <c r="E1386" s="171"/>
      <c r="F1386" s="182"/>
    </row>
    <row r="1387" spans="1:6" s="151" customFormat="1" ht="12.75">
      <c r="A1387" s="182"/>
      <c r="B1387" s="182"/>
      <c r="C1387" s="171"/>
      <c r="D1387" s="171"/>
      <c r="E1387" s="171"/>
      <c r="F1387" s="182"/>
    </row>
    <row r="1388" spans="1:6" s="151" customFormat="1" ht="12.75">
      <c r="A1388" s="182"/>
      <c r="B1388" s="182"/>
      <c r="C1388" s="171"/>
      <c r="D1388" s="171"/>
      <c r="E1388" s="171"/>
      <c r="F1388" s="182"/>
    </row>
    <row r="1389" spans="1:6" s="151" customFormat="1" ht="12.75">
      <c r="A1389" s="182"/>
      <c r="B1389" s="182"/>
      <c r="C1389" s="171"/>
      <c r="D1389" s="171"/>
      <c r="E1389" s="171"/>
      <c r="F1389" s="182"/>
    </row>
    <row r="1390" spans="1:6" s="151" customFormat="1" ht="12.75">
      <c r="A1390" s="182"/>
      <c r="B1390" s="182"/>
      <c r="C1390" s="171"/>
      <c r="D1390" s="171"/>
      <c r="E1390" s="171"/>
      <c r="F1390" s="182"/>
    </row>
    <row r="1391" spans="1:6" s="151" customFormat="1" ht="12.75">
      <c r="A1391" s="182"/>
      <c r="B1391" s="182"/>
      <c r="C1391" s="171"/>
      <c r="D1391" s="171"/>
      <c r="E1391" s="171"/>
      <c r="F1391" s="182"/>
    </row>
    <row r="1392" spans="1:6" s="151" customFormat="1" ht="12.75">
      <c r="A1392" s="182"/>
      <c r="B1392" s="182"/>
      <c r="C1392" s="171"/>
      <c r="D1392" s="171"/>
      <c r="E1392" s="171"/>
      <c r="F1392" s="182"/>
    </row>
    <row r="1393" spans="1:6" s="151" customFormat="1" ht="12.75">
      <c r="A1393" s="182"/>
      <c r="B1393" s="182"/>
      <c r="C1393" s="171"/>
      <c r="D1393" s="171"/>
      <c r="E1393" s="171"/>
      <c r="F1393" s="182"/>
    </row>
    <row r="1394" spans="1:6" s="151" customFormat="1" ht="12.75">
      <c r="A1394" s="182"/>
      <c r="B1394" s="182"/>
      <c r="C1394" s="171"/>
      <c r="D1394" s="171"/>
      <c r="E1394" s="171"/>
      <c r="F1394" s="182"/>
    </row>
    <row r="1395" spans="1:6" s="151" customFormat="1" ht="12.75">
      <c r="A1395" s="182"/>
      <c r="B1395" s="182"/>
      <c r="C1395" s="171"/>
      <c r="D1395" s="171"/>
      <c r="E1395" s="171"/>
      <c r="F1395" s="182"/>
    </row>
    <row r="1396" spans="1:6" s="151" customFormat="1" ht="12.75">
      <c r="A1396" s="182"/>
      <c r="B1396" s="182"/>
      <c r="C1396" s="171"/>
      <c r="D1396" s="171"/>
      <c r="E1396" s="171"/>
      <c r="F1396" s="182"/>
    </row>
    <row r="1397" spans="1:6" s="151" customFormat="1" ht="12.75">
      <c r="A1397" s="182"/>
      <c r="B1397" s="182"/>
      <c r="C1397" s="171"/>
      <c r="D1397" s="171"/>
      <c r="E1397" s="171"/>
      <c r="F1397" s="182"/>
    </row>
    <row r="1398" spans="1:6" s="151" customFormat="1" ht="12.75">
      <c r="A1398" s="182"/>
      <c r="B1398" s="182"/>
      <c r="C1398" s="171"/>
      <c r="D1398" s="171"/>
      <c r="E1398" s="171"/>
      <c r="F1398" s="182"/>
    </row>
    <row r="1399" spans="1:6" s="151" customFormat="1" ht="12.75">
      <c r="A1399" s="182"/>
      <c r="B1399" s="182"/>
      <c r="C1399" s="171"/>
      <c r="D1399" s="171"/>
      <c r="E1399" s="171"/>
      <c r="F1399" s="182"/>
    </row>
    <row r="1400" spans="1:6" s="151" customFormat="1" ht="12.75">
      <c r="A1400" s="182"/>
      <c r="B1400" s="182"/>
      <c r="C1400" s="171"/>
      <c r="D1400" s="171"/>
      <c r="E1400" s="171"/>
      <c r="F1400" s="182"/>
    </row>
    <row r="1401" spans="1:6" s="151" customFormat="1" ht="12.75">
      <c r="A1401" s="182"/>
      <c r="B1401" s="182"/>
      <c r="C1401" s="171"/>
      <c r="D1401" s="171"/>
      <c r="E1401" s="171"/>
      <c r="F1401" s="182"/>
    </row>
    <row r="1402" spans="1:6" s="151" customFormat="1" ht="12.75">
      <c r="A1402" s="182"/>
      <c r="B1402" s="182"/>
      <c r="C1402" s="171"/>
      <c r="D1402" s="171"/>
      <c r="E1402" s="171"/>
      <c r="F1402" s="182"/>
    </row>
    <row r="1403" spans="1:6" s="151" customFormat="1" ht="12.75">
      <c r="A1403" s="473"/>
      <c r="B1403" s="473"/>
      <c r="C1403" s="171"/>
      <c r="D1403" s="171"/>
      <c r="E1403" s="171"/>
      <c r="F1403" s="473"/>
    </row>
    <row r="1404" spans="1:6" s="151" customFormat="1" ht="12.75">
      <c r="A1404" s="473"/>
      <c r="B1404" s="473"/>
      <c r="C1404" s="171"/>
      <c r="D1404" s="171"/>
      <c r="E1404" s="171"/>
      <c r="F1404" s="473"/>
    </row>
    <row r="1405" spans="1:6" s="151" customFormat="1" ht="12.75">
      <c r="A1405" s="473"/>
      <c r="B1405" s="473"/>
      <c r="C1405" s="171"/>
      <c r="D1405" s="171"/>
      <c r="E1405" s="171"/>
      <c r="F1405" s="473"/>
    </row>
    <row r="1406" spans="1:6" s="151" customFormat="1" ht="12.75">
      <c r="A1406" s="473"/>
      <c r="B1406" s="473"/>
      <c r="C1406" s="171"/>
      <c r="D1406" s="171"/>
      <c r="E1406" s="171"/>
      <c r="F1406" s="473"/>
    </row>
    <row r="1407" spans="1:6" s="151" customFormat="1" ht="12.75">
      <c r="A1407" s="473"/>
      <c r="B1407" s="473"/>
      <c r="C1407" s="171"/>
      <c r="D1407" s="171"/>
      <c r="E1407" s="171"/>
      <c r="F1407" s="473"/>
    </row>
    <row r="1408" spans="1:6" s="151" customFormat="1" ht="12.75">
      <c r="A1408" s="473"/>
      <c r="B1408" s="473"/>
      <c r="C1408" s="171"/>
      <c r="D1408" s="171"/>
      <c r="E1408" s="171"/>
      <c r="F1408" s="473"/>
    </row>
    <row r="1409" spans="3:5" s="151" customFormat="1" ht="12.75">
      <c r="C1409" s="171"/>
      <c r="D1409" s="171"/>
      <c r="E1409" s="171"/>
    </row>
    <row r="1410" spans="3:5" s="151" customFormat="1" ht="12.75">
      <c r="C1410" s="171"/>
      <c r="D1410" s="171"/>
      <c r="E1410" s="171"/>
    </row>
    <row r="1411" spans="3:5" s="151" customFormat="1" ht="12.75">
      <c r="C1411" s="171"/>
      <c r="D1411" s="171"/>
      <c r="E1411" s="171"/>
    </row>
    <row r="1412" spans="3:5" s="151" customFormat="1" ht="12.75">
      <c r="C1412" s="171"/>
      <c r="D1412" s="171"/>
      <c r="E1412" s="171"/>
    </row>
    <row r="1413" spans="3:5" s="151" customFormat="1" ht="12.75">
      <c r="C1413" s="171"/>
      <c r="D1413" s="171"/>
      <c r="E1413" s="171"/>
    </row>
    <row r="1414" spans="3:5" s="151" customFormat="1" ht="12.75">
      <c r="C1414" s="171"/>
      <c r="D1414" s="171"/>
      <c r="E1414" s="171"/>
    </row>
    <row r="1415" spans="3:5" s="151" customFormat="1" ht="12.75">
      <c r="C1415" s="171"/>
      <c r="D1415" s="171"/>
      <c r="E1415" s="171"/>
    </row>
    <row r="1416" spans="3:5" s="151" customFormat="1" ht="12.75">
      <c r="C1416" s="171"/>
      <c r="D1416" s="171"/>
      <c r="E1416" s="171"/>
    </row>
    <row r="1417" spans="3:5" s="151" customFormat="1" ht="12.75">
      <c r="C1417" s="171"/>
      <c r="D1417" s="171"/>
      <c r="E1417" s="171"/>
    </row>
    <row r="1418" spans="3:5" s="151" customFormat="1" ht="12.75">
      <c r="C1418" s="171"/>
      <c r="D1418" s="171"/>
      <c r="E1418" s="171"/>
    </row>
    <row r="1419" spans="3:5" s="151" customFormat="1" ht="12.75">
      <c r="C1419" s="171"/>
      <c r="D1419" s="171"/>
      <c r="E1419" s="171"/>
    </row>
    <row r="1420" spans="3:5" s="151" customFormat="1" ht="12.75">
      <c r="C1420" s="171"/>
      <c r="D1420" s="171"/>
      <c r="E1420" s="171"/>
    </row>
    <row r="1421" spans="3:5" s="151" customFormat="1" ht="12.75">
      <c r="C1421" s="171"/>
      <c r="D1421" s="171"/>
      <c r="E1421" s="171"/>
    </row>
    <row r="1422" spans="3:5" s="151" customFormat="1" ht="12.75">
      <c r="C1422" s="171"/>
      <c r="D1422" s="171"/>
      <c r="E1422" s="171"/>
    </row>
    <row r="1423" spans="3:5" s="151" customFormat="1" ht="12.75">
      <c r="C1423" s="171"/>
      <c r="D1423" s="171"/>
      <c r="E1423" s="171"/>
    </row>
    <row r="1424" spans="3:5" s="151" customFormat="1" ht="12.75">
      <c r="C1424" s="171"/>
      <c r="D1424" s="171"/>
      <c r="E1424" s="171"/>
    </row>
    <row r="1425" spans="3:5" s="151" customFormat="1" ht="12.75">
      <c r="C1425" s="171"/>
      <c r="D1425" s="171"/>
      <c r="E1425" s="171"/>
    </row>
    <row r="1426" spans="3:5" s="151" customFormat="1" ht="12.75">
      <c r="C1426" s="171"/>
      <c r="D1426" s="171"/>
      <c r="E1426" s="171"/>
    </row>
    <row r="1427" spans="3:5" s="151" customFormat="1" ht="12.75">
      <c r="C1427" s="171"/>
      <c r="D1427" s="171"/>
      <c r="E1427" s="171"/>
    </row>
    <row r="1428" spans="3:5" s="151" customFormat="1" ht="12.75">
      <c r="C1428" s="171"/>
      <c r="D1428" s="171"/>
      <c r="E1428" s="171"/>
    </row>
    <row r="1429" spans="3:5" s="151" customFormat="1" ht="12.75">
      <c r="C1429" s="171"/>
      <c r="D1429" s="171"/>
      <c r="E1429" s="171"/>
    </row>
    <row r="1430" spans="3:5" s="151" customFormat="1" ht="12.75">
      <c r="C1430" s="171"/>
      <c r="D1430" s="171"/>
      <c r="E1430" s="171"/>
    </row>
    <row r="1431" spans="3:5" s="151" customFormat="1" ht="12.75">
      <c r="C1431" s="171"/>
      <c r="D1431" s="171"/>
      <c r="E1431" s="171"/>
    </row>
    <row r="1432" spans="3:5" s="151" customFormat="1" ht="12.75">
      <c r="C1432" s="171"/>
      <c r="D1432" s="171"/>
      <c r="E1432" s="171"/>
    </row>
    <row r="1433" spans="3:5" s="151" customFormat="1" ht="12.75">
      <c r="C1433" s="171"/>
      <c r="D1433" s="171"/>
      <c r="E1433" s="171"/>
    </row>
    <row r="1434" spans="3:5" s="151" customFormat="1" ht="12.75">
      <c r="C1434" s="171"/>
      <c r="D1434" s="171"/>
      <c r="E1434" s="171"/>
    </row>
    <row r="1435" spans="3:5" s="151" customFormat="1" ht="12.75">
      <c r="C1435" s="171"/>
      <c r="D1435" s="171"/>
      <c r="E1435" s="171"/>
    </row>
    <row r="1436" spans="3:5" s="151" customFormat="1" ht="12.75">
      <c r="C1436" s="171"/>
      <c r="D1436" s="171"/>
      <c r="E1436" s="171"/>
    </row>
    <row r="1437" spans="3:5" s="151" customFormat="1" ht="12.75">
      <c r="C1437" s="171"/>
      <c r="D1437" s="171"/>
      <c r="E1437" s="171"/>
    </row>
    <row r="1438" spans="3:5" s="151" customFormat="1" ht="12.75">
      <c r="C1438" s="171"/>
      <c r="D1438" s="171"/>
      <c r="E1438" s="171"/>
    </row>
    <row r="1439" spans="3:5" s="151" customFormat="1" ht="12.75">
      <c r="C1439" s="171"/>
      <c r="D1439" s="171"/>
      <c r="E1439" s="171"/>
    </row>
    <row r="1440" spans="3:5" s="151" customFormat="1" ht="12.75">
      <c r="C1440" s="171"/>
      <c r="D1440" s="171"/>
      <c r="E1440" s="171"/>
    </row>
    <row r="1441" spans="3:5" s="151" customFormat="1" ht="12.75">
      <c r="C1441" s="171"/>
      <c r="D1441" s="171"/>
      <c r="E1441" s="171"/>
    </row>
    <row r="1442" spans="3:5" s="151" customFormat="1" ht="12.75">
      <c r="C1442" s="171"/>
      <c r="D1442" s="171"/>
      <c r="E1442" s="171"/>
    </row>
    <row r="1443" spans="3:5" s="151" customFormat="1" ht="12.75">
      <c r="C1443" s="171"/>
      <c r="D1443" s="171"/>
      <c r="E1443" s="171"/>
    </row>
    <row r="1444" spans="3:5" s="151" customFormat="1" ht="12.75">
      <c r="C1444" s="171"/>
      <c r="D1444" s="171"/>
      <c r="E1444" s="171"/>
    </row>
    <row r="1445" spans="3:5" s="151" customFormat="1" ht="12.75">
      <c r="C1445" s="171"/>
      <c r="D1445" s="171"/>
      <c r="E1445" s="171"/>
    </row>
    <row r="1446" spans="3:5" s="151" customFormat="1" ht="12.75">
      <c r="C1446" s="171"/>
      <c r="D1446" s="171"/>
      <c r="E1446" s="171"/>
    </row>
    <row r="1447" spans="3:5" s="151" customFormat="1" ht="12.75">
      <c r="C1447" s="171"/>
      <c r="D1447" s="171"/>
      <c r="E1447" s="171"/>
    </row>
    <row r="1448" spans="3:5" s="151" customFormat="1" ht="12.75">
      <c r="C1448" s="171"/>
      <c r="D1448" s="171"/>
      <c r="E1448" s="171"/>
    </row>
    <row r="1449" spans="3:5" s="151" customFormat="1" ht="12.75">
      <c r="C1449" s="171"/>
      <c r="D1449" s="171"/>
      <c r="E1449" s="171"/>
    </row>
    <row r="1450" spans="3:5" s="151" customFormat="1" ht="12.75">
      <c r="C1450" s="171"/>
      <c r="D1450" s="171"/>
      <c r="E1450" s="171"/>
    </row>
    <row r="1451" spans="3:5" s="151" customFormat="1" ht="12.75">
      <c r="C1451" s="171"/>
      <c r="D1451" s="171"/>
      <c r="E1451" s="171"/>
    </row>
    <row r="1452" spans="3:5" s="151" customFormat="1" ht="12.75">
      <c r="C1452" s="171"/>
      <c r="D1452" s="171"/>
      <c r="E1452" s="171"/>
    </row>
    <row r="1453" spans="3:5" s="151" customFormat="1" ht="12.75">
      <c r="C1453" s="171"/>
      <c r="D1453" s="171"/>
      <c r="E1453" s="171"/>
    </row>
    <row r="1454" spans="3:5" s="151" customFormat="1" ht="12.75">
      <c r="C1454" s="171"/>
      <c r="D1454" s="171"/>
      <c r="E1454" s="171"/>
    </row>
    <row r="1455" spans="3:5" s="151" customFormat="1" ht="12.75">
      <c r="C1455" s="171"/>
      <c r="D1455" s="171"/>
      <c r="E1455" s="171"/>
    </row>
    <row r="1456" spans="3:5" s="151" customFormat="1" ht="12.75">
      <c r="C1456" s="171"/>
      <c r="D1456" s="171"/>
      <c r="E1456" s="171"/>
    </row>
    <row r="1457" spans="3:5" s="151" customFormat="1" ht="12.75">
      <c r="C1457" s="171"/>
      <c r="D1457" s="171"/>
      <c r="E1457" s="171"/>
    </row>
    <row r="1458" spans="3:5" s="151" customFormat="1" ht="12.75">
      <c r="C1458" s="171"/>
      <c r="D1458" s="171"/>
      <c r="E1458" s="171"/>
    </row>
    <row r="1459" spans="3:5" s="151" customFormat="1" ht="12.75">
      <c r="C1459" s="171"/>
      <c r="D1459" s="171"/>
      <c r="E1459" s="171"/>
    </row>
    <row r="1460" spans="3:5" s="151" customFormat="1" ht="12.75">
      <c r="C1460" s="171"/>
      <c r="D1460" s="171"/>
      <c r="E1460" s="171"/>
    </row>
    <row r="1461" spans="3:5" s="151" customFormat="1" ht="12.75">
      <c r="C1461" s="171"/>
      <c r="D1461" s="171"/>
      <c r="E1461" s="171"/>
    </row>
    <row r="1462" spans="3:5" s="151" customFormat="1" ht="12.75">
      <c r="C1462" s="171"/>
      <c r="D1462" s="171"/>
      <c r="E1462" s="171"/>
    </row>
    <row r="1463" spans="3:5" s="151" customFormat="1" ht="12.75">
      <c r="C1463" s="171"/>
      <c r="D1463" s="171"/>
      <c r="E1463" s="171"/>
    </row>
    <row r="1464" spans="3:5" s="151" customFormat="1" ht="12.75">
      <c r="C1464" s="171"/>
      <c r="D1464" s="171"/>
      <c r="E1464" s="171"/>
    </row>
    <row r="1465" spans="3:5" s="151" customFormat="1" ht="12.75">
      <c r="C1465" s="171"/>
      <c r="D1465" s="171"/>
      <c r="E1465" s="171"/>
    </row>
    <row r="1466" spans="3:5" s="151" customFormat="1" ht="12.75">
      <c r="C1466" s="171"/>
      <c r="D1466" s="171"/>
      <c r="E1466" s="171"/>
    </row>
    <row r="1467" spans="3:5" s="151" customFormat="1" ht="12.75">
      <c r="C1467" s="171"/>
      <c r="D1467" s="171"/>
      <c r="E1467" s="171"/>
    </row>
    <row r="1468" spans="3:5" s="151" customFormat="1" ht="12.75">
      <c r="C1468" s="171"/>
      <c r="D1468" s="171"/>
      <c r="E1468" s="171"/>
    </row>
    <row r="1469" spans="3:5" s="151" customFormat="1" ht="12.75">
      <c r="C1469" s="171"/>
      <c r="D1469" s="171"/>
      <c r="E1469" s="171"/>
    </row>
    <row r="1470" spans="3:5" s="151" customFormat="1" ht="12.75">
      <c r="C1470" s="171"/>
      <c r="D1470" s="171"/>
      <c r="E1470" s="171"/>
    </row>
    <row r="1471" spans="3:5" s="151" customFormat="1" ht="12.75">
      <c r="C1471" s="171"/>
      <c r="D1471" s="171"/>
      <c r="E1471" s="171"/>
    </row>
    <row r="1472" spans="3:5" s="151" customFormat="1" ht="12.75">
      <c r="C1472" s="171"/>
      <c r="D1472" s="171"/>
      <c r="E1472" s="171"/>
    </row>
    <row r="1473" spans="3:5" s="151" customFormat="1" ht="12.75">
      <c r="C1473" s="171"/>
      <c r="D1473" s="171"/>
      <c r="E1473" s="171"/>
    </row>
    <row r="1474" spans="3:5" s="151" customFormat="1" ht="12.75">
      <c r="C1474" s="171"/>
      <c r="D1474" s="171"/>
      <c r="E1474" s="171"/>
    </row>
    <row r="1475" spans="3:5" s="151" customFormat="1" ht="12.75">
      <c r="C1475" s="171"/>
      <c r="D1475" s="171"/>
      <c r="E1475" s="171"/>
    </row>
    <row r="1476" spans="3:5" s="151" customFormat="1" ht="12.75">
      <c r="C1476" s="171"/>
      <c r="D1476" s="171"/>
      <c r="E1476" s="171"/>
    </row>
    <row r="1477" spans="3:5" s="151" customFormat="1" ht="12.75">
      <c r="C1477" s="171"/>
      <c r="D1477" s="171"/>
      <c r="E1477" s="171"/>
    </row>
    <row r="1478" spans="3:5" s="151" customFormat="1" ht="12.75">
      <c r="C1478" s="171"/>
      <c r="D1478" s="171"/>
      <c r="E1478" s="171"/>
    </row>
    <row r="1479" spans="3:5" s="151" customFormat="1" ht="12.75">
      <c r="C1479" s="171"/>
      <c r="D1479" s="171"/>
      <c r="E1479" s="171"/>
    </row>
    <row r="1480" spans="3:5" s="151" customFormat="1" ht="12.75">
      <c r="C1480" s="171"/>
      <c r="D1480" s="171"/>
      <c r="E1480" s="171"/>
    </row>
    <row r="1481" spans="3:5" s="151" customFormat="1" ht="12.75">
      <c r="C1481" s="171"/>
      <c r="D1481" s="171"/>
      <c r="E1481" s="171"/>
    </row>
    <row r="1482" spans="3:5" s="151" customFormat="1" ht="12.75">
      <c r="C1482" s="171"/>
      <c r="D1482" s="171"/>
      <c r="E1482" s="171"/>
    </row>
    <row r="1483" spans="3:5" s="151" customFormat="1" ht="12.75">
      <c r="C1483" s="171"/>
      <c r="D1483" s="171"/>
      <c r="E1483" s="171"/>
    </row>
    <row r="1484" spans="3:5" s="151" customFormat="1" ht="12.75">
      <c r="C1484" s="171"/>
      <c r="D1484" s="171"/>
      <c r="E1484" s="171"/>
    </row>
    <row r="1485" spans="3:5" s="151" customFormat="1" ht="12.75">
      <c r="C1485" s="171"/>
      <c r="D1485" s="171"/>
      <c r="E1485" s="171"/>
    </row>
    <row r="1486" spans="3:5" s="151" customFormat="1" ht="12.75">
      <c r="C1486" s="171"/>
      <c r="D1486" s="171"/>
      <c r="E1486" s="171"/>
    </row>
    <row r="1487" spans="3:5" s="151" customFormat="1" ht="12.75">
      <c r="C1487" s="171"/>
      <c r="D1487" s="171"/>
      <c r="E1487" s="171"/>
    </row>
    <row r="1488" spans="3:5" s="151" customFormat="1" ht="12.75">
      <c r="C1488" s="171"/>
      <c r="D1488" s="171"/>
      <c r="E1488" s="171"/>
    </row>
    <row r="1489" spans="3:5" s="151" customFormat="1" ht="12.75">
      <c r="C1489" s="171"/>
      <c r="D1489" s="171"/>
      <c r="E1489" s="171"/>
    </row>
    <row r="1490" spans="3:5" s="151" customFormat="1" ht="12.75">
      <c r="C1490" s="171"/>
      <c r="D1490" s="171"/>
      <c r="E1490" s="171"/>
    </row>
    <row r="1491" spans="3:5" s="151" customFormat="1" ht="12.75">
      <c r="C1491" s="171"/>
      <c r="D1491" s="171"/>
      <c r="E1491" s="171"/>
    </row>
    <row r="1492" spans="3:5" s="151" customFormat="1" ht="12.75">
      <c r="C1492" s="171"/>
      <c r="D1492" s="171"/>
      <c r="E1492" s="171"/>
    </row>
    <row r="1493" spans="3:5" s="151" customFormat="1" ht="12.75">
      <c r="C1493" s="171"/>
      <c r="D1493" s="171"/>
      <c r="E1493" s="171"/>
    </row>
    <row r="1494" spans="3:5" s="151" customFormat="1" ht="12.75">
      <c r="C1494" s="171"/>
      <c r="D1494" s="171"/>
      <c r="E1494" s="171"/>
    </row>
    <row r="1495" spans="3:5" s="151" customFormat="1" ht="12.75">
      <c r="C1495" s="171"/>
      <c r="D1495" s="171"/>
      <c r="E1495" s="171"/>
    </row>
    <row r="1496" spans="3:5" s="151" customFormat="1" ht="12.75">
      <c r="C1496" s="171"/>
      <c r="D1496" s="171"/>
      <c r="E1496" s="171"/>
    </row>
    <row r="1497" spans="3:5" s="151" customFormat="1" ht="12.75">
      <c r="C1497" s="171"/>
      <c r="D1497" s="171"/>
      <c r="E1497" s="171"/>
    </row>
    <row r="1498" spans="3:5" s="151" customFormat="1" ht="12.75">
      <c r="C1498" s="171"/>
      <c r="D1498" s="171"/>
      <c r="E1498" s="171"/>
    </row>
    <row r="1499" spans="3:5" s="151" customFormat="1" ht="12.75">
      <c r="C1499" s="171"/>
      <c r="D1499" s="171"/>
      <c r="E1499" s="171"/>
    </row>
    <row r="1500" spans="3:5" s="151" customFormat="1" ht="12.75">
      <c r="C1500" s="171"/>
      <c r="D1500" s="171"/>
      <c r="E1500" s="171"/>
    </row>
    <row r="1501" spans="3:5" s="151" customFormat="1" ht="12.75">
      <c r="C1501" s="171"/>
      <c r="D1501" s="171"/>
      <c r="E1501" s="171"/>
    </row>
    <row r="1502" spans="3:5" s="151" customFormat="1" ht="12.75">
      <c r="C1502" s="171"/>
      <c r="D1502" s="171"/>
      <c r="E1502" s="171"/>
    </row>
    <row r="1503" spans="3:5" s="151" customFormat="1" ht="12.75">
      <c r="C1503" s="171"/>
      <c r="D1503" s="171"/>
      <c r="E1503" s="171"/>
    </row>
    <row r="1504" spans="3:5" s="151" customFormat="1" ht="12.75">
      <c r="C1504" s="171"/>
      <c r="D1504" s="171"/>
      <c r="E1504" s="171"/>
    </row>
    <row r="1505" spans="3:5" s="151" customFormat="1" ht="12.75">
      <c r="C1505" s="171"/>
      <c r="D1505" s="171"/>
      <c r="E1505" s="171"/>
    </row>
    <row r="1506" spans="3:5" s="151" customFormat="1" ht="12.75">
      <c r="C1506" s="171"/>
      <c r="D1506" s="171"/>
      <c r="E1506" s="171"/>
    </row>
    <row r="1507" spans="3:5" s="151" customFormat="1" ht="12.75">
      <c r="C1507" s="171"/>
      <c r="D1507" s="171"/>
      <c r="E1507" s="171"/>
    </row>
    <row r="1508" spans="3:5" s="151" customFormat="1" ht="12.75">
      <c r="C1508" s="171"/>
      <c r="D1508" s="171"/>
      <c r="E1508" s="171"/>
    </row>
    <row r="1509" spans="3:5" s="151" customFormat="1" ht="12.75">
      <c r="C1509" s="171"/>
      <c r="D1509" s="171"/>
      <c r="E1509" s="171"/>
    </row>
    <row r="1510" spans="3:5" s="151" customFormat="1" ht="12.75">
      <c r="C1510" s="171"/>
      <c r="D1510" s="171"/>
      <c r="E1510" s="171"/>
    </row>
    <row r="1511" spans="3:5" s="151" customFormat="1" ht="12.75">
      <c r="C1511" s="171"/>
      <c r="D1511" s="171"/>
      <c r="E1511" s="171"/>
    </row>
    <row r="1512" spans="3:5" s="151" customFormat="1" ht="12.75">
      <c r="C1512" s="171"/>
      <c r="D1512" s="171"/>
      <c r="E1512" s="171"/>
    </row>
    <row r="1513" spans="3:5" s="151" customFormat="1" ht="12.75">
      <c r="C1513" s="171"/>
      <c r="D1513" s="171"/>
      <c r="E1513" s="171"/>
    </row>
    <row r="1514" spans="3:5" s="151" customFormat="1" ht="12.75">
      <c r="C1514" s="171"/>
      <c r="D1514" s="171"/>
      <c r="E1514" s="171"/>
    </row>
    <row r="1515" spans="3:5" s="151" customFormat="1" ht="12.75">
      <c r="C1515" s="171"/>
      <c r="D1515" s="171"/>
      <c r="E1515" s="171"/>
    </row>
    <row r="1516" spans="3:5" s="151" customFormat="1" ht="12.75">
      <c r="C1516" s="171"/>
      <c r="D1516" s="171"/>
      <c r="E1516" s="171"/>
    </row>
    <row r="1517" spans="3:5" s="151" customFormat="1" ht="12.75">
      <c r="C1517" s="171"/>
      <c r="D1517" s="171"/>
      <c r="E1517" s="171"/>
    </row>
    <row r="1518" spans="3:5" s="151" customFormat="1" ht="12.75">
      <c r="C1518" s="171"/>
      <c r="D1518" s="171"/>
      <c r="E1518" s="171"/>
    </row>
    <row r="1519" spans="3:5" s="151" customFormat="1" ht="12.75">
      <c r="C1519" s="171"/>
      <c r="D1519" s="171"/>
      <c r="E1519" s="171"/>
    </row>
    <row r="1520" spans="3:5" s="151" customFormat="1" ht="12.75">
      <c r="C1520" s="171"/>
      <c r="D1520" s="171"/>
      <c r="E1520" s="171"/>
    </row>
    <row r="1521" spans="3:5" s="151" customFormat="1" ht="12.75">
      <c r="C1521" s="171"/>
      <c r="D1521" s="171"/>
      <c r="E1521" s="171"/>
    </row>
    <row r="1522" spans="3:5" s="151" customFormat="1" ht="12.75">
      <c r="C1522" s="171"/>
      <c r="D1522" s="171"/>
      <c r="E1522" s="171"/>
    </row>
    <row r="1523" spans="3:5" s="151" customFormat="1" ht="12.75">
      <c r="C1523" s="171"/>
      <c r="D1523" s="171"/>
      <c r="E1523" s="171"/>
    </row>
    <row r="1524" spans="3:5" s="151" customFormat="1" ht="12.75">
      <c r="C1524" s="171"/>
      <c r="D1524" s="171"/>
      <c r="E1524" s="171"/>
    </row>
    <row r="1525" spans="3:5" s="151" customFormat="1" ht="12.75">
      <c r="C1525" s="171"/>
      <c r="D1525" s="171"/>
      <c r="E1525" s="171"/>
    </row>
    <row r="1526" spans="3:5" s="151" customFormat="1" ht="12.75">
      <c r="C1526" s="171"/>
      <c r="D1526" s="171"/>
      <c r="E1526" s="171"/>
    </row>
    <row r="1527" spans="3:5" s="151" customFormat="1" ht="12.75">
      <c r="C1527" s="171"/>
      <c r="D1527" s="171"/>
      <c r="E1527" s="171"/>
    </row>
    <row r="1528" spans="3:5" s="151" customFormat="1" ht="12.75">
      <c r="C1528" s="171"/>
      <c r="D1528" s="171"/>
      <c r="E1528" s="171"/>
    </row>
    <row r="1529" spans="3:5" s="151" customFormat="1" ht="12.75">
      <c r="C1529" s="171"/>
      <c r="D1529" s="171"/>
      <c r="E1529" s="171"/>
    </row>
    <row r="1530" spans="3:5" s="151" customFormat="1" ht="12.75">
      <c r="C1530" s="171"/>
      <c r="D1530" s="171"/>
      <c r="E1530" s="171"/>
    </row>
    <row r="1531" spans="3:5" s="151" customFormat="1" ht="12.75">
      <c r="C1531" s="171"/>
      <c r="D1531" s="171"/>
      <c r="E1531" s="171"/>
    </row>
    <row r="1532" spans="3:5" s="151" customFormat="1" ht="12.75">
      <c r="C1532" s="171"/>
      <c r="D1532" s="171"/>
      <c r="E1532" s="171"/>
    </row>
    <row r="1533" spans="3:5" s="151" customFormat="1" ht="12.75">
      <c r="C1533" s="171"/>
      <c r="D1533" s="171"/>
      <c r="E1533" s="171"/>
    </row>
    <row r="1534" spans="3:5" s="151" customFormat="1" ht="12.75">
      <c r="C1534" s="171"/>
      <c r="D1534" s="171"/>
      <c r="E1534" s="171"/>
    </row>
    <row r="1535" spans="3:5" s="151" customFormat="1" ht="12.75">
      <c r="C1535" s="171"/>
      <c r="D1535" s="171"/>
      <c r="E1535" s="171"/>
    </row>
    <row r="1536" spans="3:5" s="151" customFormat="1" ht="12.75">
      <c r="C1536" s="171"/>
      <c r="D1536" s="171"/>
      <c r="E1536" s="171"/>
    </row>
    <row r="1537" spans="3:5" s="151" customFormat="1" ht="12.75">
      <c r="C1537" s="171"/>
      <c r="D1537" s="171"/>
      <c r="E1537" s="171"/>
    </row>
    <row r="1538" spans="3:5" s="151" customFormat="1" ht="12.75">
      <c r="C1538" s="171"/>
      <c r="D1538" s="171"/>
      <c r="E1538" s="171"/>
    </row>
    <row r="1539" spans="3:5" s="151" customFormat="1" ht="12.75">
      <c r="C1539" s="171"/>
      <c r="D1539" s="171"/>
      <c r="E1539" s="171"/>
    </row>
    <row r="1540" spans="3:5" s="151" customFormat="1" ht="12.75">
      <c r="C1540" s="171"/>
      <c r="D1540" s="171"/>
      <c r="E1540" s="171"/>
    </row>
    <row r="1541" spans="3:5" s="151" customFormat="1" ht="12.75">
      <c r="C1541" s="171"/>
      <c r="D1541" s="171"/>
      <c r="E1541" s="171"/>
    </row>
    <row r="1542" spans="3:5" s="151" customFormat="1" ht="12.75">
      <c r="C1542" s="171"/>
      <c r="D1542" s="171"/>
      <c r="E1542" s="171"/>
    </row>
    <row r="1543" spans="3:5" s="151" customFormat="1" ht="12.75">
      <c r="C1543" s="171"/>
      <c r="D1543" s="171"/>
      <c r="E1543" s="171"/>
    </row>
    <row r="1544" spans="3:5" s="151" customFormat="1" ht="12.75">
      <c r="C1544" s="171"/>
      <c r="D1544" s="171"/>
      <c r="E1544" s="171"/>
    </row>
    <row r="1545" spans="3:5" s="151" customFormat="1" ht="12.75">
      <c r="C1545" s="171"/>
      <c r="D1545" s="171"/>
      <c r="E1545" s="171"/>
    </row>
    <row r="1546" spans="3:5" s="151" customFormat="1" ht="12.75">
      <c r="C1546" s="171"/>
      <c r="D1546" s="171"/>
      <c r="E1546" s="171"/>
    </row>
    <row r="1547" spans="3:5" s="151" customFormat="1" ht="12.75">
      <c r="C1547" s="171"/>
      <c r="D1547" s="171"/>
      <c r="E1547" s="171"/>
    </row>
  </sheetData>
  <sheetProtection formatCells="0" formatColumns="0" formatRows="0" insertColumns="0" insertRows="0" insertHyperlinks="0" deleteColumns="0" deleteRows="0" sort="0" autoFilter="0" pivotTables="0"/>
  <protectedRanges>
    <protectedRange sqref="F12" name="Rango1"/>
  </protectedRanges>
  <mergeCells count="8">
    <mergeCell ref="D38:E38"/>
    <mergeCell ref="A37:B37"/>
    <mergeCell ref="A38:B38"/>
    <mergeCell ref="A1:F1"/>
    <mergeCell ref="A2:F2"/>
    <mergeCell ref="A3:F3"/>
    <mergeCell ref="A4:F4"/>
    <mergeCell ref="D37:E37"/>
  </mergeCells>
  <dataValidations count="6">
    <dataValidation allowBlank="1" showInputMessage="1" showErrorMessage="1" prompt="Importe final del periodo que corresponde la cuenta pública presentada (mensual:  enero, febrero, marzo, etc.; trimestral: 1er, 2do, 3ro. o 4to.)." sqref="D8" xr:uid="{00000000-0002-0000-1100-000000000000}"/>
    <dataValidation allowBlank="1" showInputMessage="1" showErrorMessage="1" prompt="Corresponde al nombre o descripción de la cuenta de acuerdo al Plan de Cuentas emitido por el CONAC." sqref="B8" xr:uid="{00000000-0002-0000-1100-000001000000}"/>
    <dataValidation allowBlank="1" showInputMessage="1" showErrorMessage="1" prompt="Corresponde al número de la cuenta de acuerdo al Plan de Cuentas emitido por el CONAC (DOF 22/11/2010)." sqref="A8" xr:uid="{00000000-0002-0000-1100-000002000000}"/>
    <dataValidation allowBlank="1" showInputMessage="1" showErrorMessage="1" prompt="Saldo al 31 de diciembre del año anterior a la cuenta pública que se presenta." sqref="C8" xr:uid="{00000000-0002-0000-1100-000003000000}"/>
    <dataValidation allowBlank="1" showInputMessage="1" showErrorMessage="1" prompt="Variación (aumento o disminución) del patrimonio en el periodo, (diferencia entre saldo final y el saldo inicial)." sqref="E8" xr:uid="{00000000-0002-0000-1100-000004000000}"/>
    <dataValidation allowBlank="1" showInputMessage="1" showErrorMessage="1" prompt="Procedencia de los recursos que modifican al patrimonio generado: Estatal o Municipal." sqref="F8" xr:uid="{00000000-0002-0000-1100-000005000000}"/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1547"/>
  <sheetViews>
    <sheetView zoomScale="85" zoomScaleNormal="85" workbookViewId="0">
      <selection activeCell="F18" sqref="F18"/>
    </sheetView>
  </sheetViews>
  <sheetFormatPr defaultRowHeight="15"/>
  <cols>
    <col min="1" max="1" width="25.7109375" customWidth="1"/>
    <col min="2" max="2" width="50.7109375" customWidth="1"/>
    <col min="3" max="3" width="31.28515625" style="433" customWidth="1"/>
    <col min="4" max="4" width="26.7109375" customWidth="1"/>
    <col min="5" max="256" width="11.42578125" customWidth="1"/>
  </cols>
  <sheetData>
    <row r="1" spans="1:5" s="172" customFormat="1" ht="12.75">
      <c r="A1" s="485" t="s">
        <v>53</v>
      </c>
      <c r="B1" s="486"/>
      <c r="C1" s="486"/>
      <c r="D1" s="487"/>
    </row>
    <row r="2" spans="1:5" s="172" customFormat="1" ht="12.75">
      <c r="A2" s="488" t="s">
        <v>41</v>
      </c>
      <c r="B2" s="489"/>
      <c r="C2" s="489"/>
      <c r="D2" s="490"/>
    </row>
    <row r="3" spans="1:5" s="172" customFormat="1" ht="12.75">
      <c r="A3" s="488" t="s">
        <v>982</v>
      </c>
      <c r="B3" s="489"/>
      <c r="C3" s="489"/>
      <c r="D3" s="490"/>
    </row>
    <row r="4" spans="1:5" s="172" customFormat="1" ht="12.75">
      <c r="A4" s="491" t="s">
        <v>55</v>
      </c>
      <c r="B4" s="492"/>
      <c r="C4" s="492"/>
      <c r="D4" s="493"/>
    </row>
    <row r="5" spans="1:5" s="172" customFormat="1" ht="12.75">
      <c r="A5" s="198"/>
      <c r="B5" s="198"/>
      <c r="C5" s="424"/>
      <c r="D5" s="241"/>
    </row>
    <row r="6" spans="1:5" s="172" customFormat="1" ht="12.75">
      <c r="A6" s="529"/>
      <c r="B6" s="529"/>
      <c r="C6" s="179"/>
      <c r="D6" s="242"/>
    </row>
    <row r="7" spans="1:5" s="172" customFormat="1" ht="12.75">
      <c r="A7" s="236"/>
      <c r="B7" s="236"/>
      <c r="C7" s="425"/>
      <c r="D7" s="238"/>
    </row>
    <row r="8" spans="1:5" s="172" customFormat="1" ht="12.75">
      <c r="A8" s="208" t="s">
        <v>60</v>
      </c>
      <c r="B8" s="209" t="s">
        <v>61</v>
      </c>
      <c r="C8" s="426" t="s">
        <v>62</v>
      </c>
      <c r="D8" s="232" t="s">
        <v>94</v>
      </c>
    </row>
    <row r="9" spans="1:5" s="172" customFormat="1" ht="12.75">
      <c r="A9" s="222" t="s">
        <v>983</v>
      </c>
      <c r="B9" s="473"/>
      <c r="C9" s="427"/>
      <c r="D9" s="473"/>
      <c r="E9" s="124" t="s">
        <v>984</v>
      </c>
    </row>
    <row r="10" spans="1:5" s="172" customFormat="1">
      <c r="A10" s="473" t="s">
        <v>985</v>
      </c>
      <c r="B10" s="473" t="s">
        <v>986</v>
      </c>
      <c r="C10" s="428">
        <v>46676.18</v>
      </c>
      <c r="D10" s="473"/>
    </row>
    <row r="11" spans="1:5" s="172" customFormat="1">
      <c r="A11" s="473" t="s">
        <v>987</v>
      </c>
      <c r="B11" s="473" t="s">
        <v>988</v>
      </c>
      <c r="C11" s="428">
        <v>85259.5</v>
      </c>
      <c r="D11" s="473"/>
    </row>
    <row r="12" spans="1:5" s="172" customFormat="1">
      <c r="A12" s="473" t="s">
        <v>989</v>
      </c>
      <c r="B12" s="473" t="s">
        <v>990</v>
      </c>
      <c r="C12" s="428">
        <v>46768664.840000004</v>
      </c>
      <c r="D12" s="473"/>
    </row>
    <row r="13" spans="1:5" s="172" customFormat="1">
      <c r="A13" s="473" t="s">
        <v>991</v>
      </c>
      <c r="B13" s="473" t="s">
        <v>992</v>
      </c>
      <c r="C13" s="428">
        <v>459985.29</v>
      </c>
      <c r="D13" s="473"/>
    </row>
    <row r="14" spans="1:5" s="172" customFormat="1">
      <c r="A14" s="473" t="s">
        <v>993</v>
      </c>
      <c r="B14" s="473" t="s">
        <v>994</v>
      </c>
      <c r="C14" s="428">
        <v>8697288.6600000001</v>
      </c>
      <c r="D14" s="473"/>
    </row>
    <row r="15" spans="1:5" s="172" customFormat="1">
      <c r="A15" s="473" t="s">
        <v>995</v>
      </c>
      <c r="B15" s="473" t="s">
        <v>996</v>
      </c>
      <c r="C15" s="428">
        <v>1910112.1</v>
      </c>
      <c r="D15" s="473"/>
    </row>
    <row r="16" spans="1:5" s="172" customFormat="1">
      <c r="A16" s="473" t="s">
        <v>997</v>
      </c>
      <c r="B16" s="473" t="s">
        <v>998</v>
      </c>
      <c r="C16" s="428">
        <v>3005151.85</v>
      </c>
      <c r="D16" s="473"/>
    </row>
    <row r="17" spans="1:4" s="172" customFormat="1">
      <c r="A17" s="473" t="s">
        <v>999</v>
      </c>
      <c r="B17" s="473" t="s">
        <v>1000</v>
      </c>
      <c r="C17" s="428">
        <v>30513.77</v>
      </c>
      <c r="D17" s="473"/>
    </row>
    <row r="18" spans="1:4" s="172" customFormat="1">
      <c r="A18" s="473" t="s">
        <v>1001</v>
      </c>
      <c r="B18" s="473" t="s">
        <v>1002</v>
      </c>
      <c r="C18" s="428">
        <v>6948394.1100000003</v>
      </c>
      <c r="D18" s="473"/>
    </row>
    <row r="19" spans="1:4" s="172" customFormat="1">
      <c r="A19" s="473" t="s">
        <v>1003</v>
      </c>
      <c r="B19" s="473" t="s">
        <v>1004</v>
      </c>
      <c r="C19" s="428">
        <v>1897443.28</v>
      </c>
      <c r="D19" s="473"/>
    </row>
    <row r="20" spans="1:4" s="172" customFormat="1">
      <c r="A20" s="473" t="s">
        <v>1005</v>
      </c>
      <c r="B20" s="473" t="s">
        <v>1006</v>
      </c>
      <c r="C20" s="428">
        <v>766380.66</v>
      </c>
      <c r="D20" s="473"/>
    </row>
    <row r="21" spans="1:4" s="172" customFormat="1">
      <c r="A21" s="473" t="s">
        <v>1007</v>
      </c>
      <c r="B21" s="473" t="s">
        <v>1008</v>
      </c>
      <c r="C21" s="428">
        <v>596022.63</v>
      </c>
      <c r="D21" s="473"/>
    </row>
    <row r="22" spans="1:4" s="172" customFormat="1">
      <c r="A22" s="473" t="s">
        <v>1009</v>
      </c>
      <c r="B22" s="473" t="s">
        <v>1010</v>
      </c>
      <c r="C22" s="428">
        <v>25921707.460000001</v>
      </c>
      <c r="D22" s="473"/>
    </row>
    <row r="23" spans="1:4" s="172" customFormat="1">
      <c r="A23" s="473" t="s">
        <v>1011</v>
      </c>
      <c r="B23" s="473" t="s">
        <v>1012</v>
      </c>
      <c r="C23" s="428">
        <v>303110.78000000003</v>
      </c>
      <c r="D23" s="473"/>
    </row>
    <row r="24" spans="1:4" s="172" customFormat="1">
      <c r="A24" s="473" t="s">
        <v>1013</v>
      </c>
      <c r="B24" s="473" t="s">
        <v>1014</v>
      </c>
      <c r="C24" s="428">
        <v>16664020.33</v>
      </c>
      <c r="D24" s="473"/>
    </row>
    <row r="25" spans="1:4" s="172" customFormat="1">
      <c r="A25" s="473" t="s">
        <v>1015</v>
      </c>
      <c r="B25" s="473" t="s">
        <v>1016</v>
      </c>
      <c r="C25" s="428">
        <v>1504005.4</v>
      </c>
      <c r="D25" s="473"/>
    </row>
    <row r="26" spans="1:4" s="172" customFormat="1">
      <c r="A26" s="473" t="s">
        <v>1017</v>
      </c>
      <c r="B26" s="473" t="s">
        <v>1018</v>
      </c>
      <c r="C26" s="428">
        <v>70616.179999999993</v>
      </c>
      <c r="D26" s="473"/>
    </row>
    <row r="27" spans="1:4" s="172" customFormat="1">
      <c r="A27" s="473" t="s">
        <v>1019</v>
      </c>
      <c r="B27" s="473" t="s">
        <v>998</v>
      </c>
      <c r="C27" s="428">
        <v>2477645.21</v>
      </c>
      <c r="D27" s="473"/>
    </row>
    <row r="28" spans="1:4" s="172" customFormat="1">
      <c r="A28" s="473" t="s">
        <v>1020</v>
      </c>
      <c r="B28" s="473" t="s">
        <v>1021</v>
      </c>
      <c r="C28" s="428">
        <v>1256361</v>
      </c>
      <c r="D28" s="473"/>
    </row>
    <row r="29" spans="1:4" s="172" customFormat="1">
      <c r="A29" s="473" t="s">
        <v>1022</v>
      </c>
      <c r="B29" s="473" t="s">
        <v>1023</v>
      </c>
      <c r="C29" s="428">
        <v>774275.62</v>
      </c>
      <c r="D29" s="473"/>
    </row>
    <row r="30" spans="1:4" s="172" customFormat="1">
      <c r="A30" s="172" t="s">
        <v>1024</v>
      </c>
      <c r="B30" s="172" t="s">
        <v>1025</v>
      </c>
      <c r="C30" s="428">
        <v>183881373</v>
      </c>
    </row>
    <row r="31" spans="1:4" s="172" customFormat="1">
      <c r="A31" s="473" t="s">
        <v>1026</v>
      </c>
      <c r="B31" s="473" t="s">
        <v>1027</v>
      </c>
      <c r="C31" s="428">
        <v>244123</v>
      </c>
      <c r="D31" s="473"/>
    </row>
    <row r="32" spans="1:4" s="172" customFormat="1">
      <c r="A32" s="473" t="s">
        <v>1028</v>
      </c>
      <c r="B32" s="473" t="s">
        <v>1029</v>
      </c>
      <c r="C32" s="428">
        <v>148259965</v>
      </c>
      <c r="D32" s="473"/>
    </row>
    <row r="33" spans="1:5" s="172" customFormat="1">
      <c r="A33" s="473" t="s">
        <v>1030</v>
      </c>
      <c r="B33" s="473" t="s">
        <v>1031</v>
      </c>
      <c r="C33" s="428">
        <v>6967156.4800000004</v>
      </c>
      <c r="D33" s="473"/>
      <c r="E33" s="399"/>
    </row>
    <row r="34" spans="1:5" s="172" customFormat="1">
      <c r="A34" s="473" t="s">
        <v>1032</v>
      </c>
      <c r="B34" s="473" t="s">
        <v>1033</v>
      </c>
      <c r="C34" s="428">
        <v>10229110.5</v>
      </c>
      <c r="D34" s="473"/>
    </row>
    <row r="35" spans="1:5" s="172" customFormat="1">
      <c r="A35" s="473" t="s">
        <v>1034</v>
      </c>
      <c r="B35" s="473" t="s">
        <v>1035</v>
      </c>
      <c r="C35" s="428">
        <v>1100556.21</v>
      </c>
      <c r="D35" s="473"/>
    </row>
    <row r="36" spans="1:5" s="172" customFormat="1">
      <c r="A36" s="473" t="s">
        <v>1036</v>
      </c>
      <c r="B36" s="473" t="s">
        <v>1037</v>
      </c>
      <c r="C36" s="428">
        <v>255000</v>
      </c>
      <c r="D36" s="473"/>
    </row>
    <row r="37" spans="1:5" s="172" customFormat="1">
      <c r="A37" s="473"/>
      <c r="B37" s="473"/>
      <c r="C37" s="428"/>
      <c r="D37" s="214"/>
    </row>
    <row r="38" spans="1:5" s="172" customFormat="1">
      <c r="A38" s="473"/>
      <c r="B38" s="473"/>
      <c r="C38" s="428"/>
      <c r="D38" s="473"/>
    </row>
    <row r="39" spans="1:5" s="172" customFormat="1">
      <c r="A39" s="473"/>
      <c r="B39" s="473"/>
      <c r="C39" s="428"/>
      <c r="D39" s="473"/>
    </row>
    <row r="40" spans="1:5" s="99" customFormat="1" ht="12.75">
      <c r="A40" s="110"/>
      <c r="B40" s="110"/>
      <c r="C40" s="429"/>
      <c r="D40" s="110"/>
    </row>
    <row r="41" spans="1:5" s="99" customFormat="1" ht="12.75">
      <c r="A41" s="110"/>
      <c r="B41" s="110"/>
      <c r="C41" s="429"/>
      <c r="D41" s="110"/>
    </row>
    <row r="42" spans="1:5" s="99" customFormat="1" ht="12.75">
      <c r="A42" s="110"/>
      <c r="B42" s="109" t="s">
        <v>69</v>
      </c>
      <c r="C42" s="434">
        <f>SUM(C10:C41)</f>
        <v>471120919.04000002</v>
      </c>
      <c r="D42" s="110"/>
    </row>
    <row r="43" spans="1:5" s="99" customFormat="1" ht="12.75">
      <c r="A43" s="110"/>
      <c r="B43" s="110"/>
      <c r="C43" s="429"/>
      <c r="D43" s="110"/>
    </row>
    <row r="44" spans="1:5" s="99" customFormat="1" ht="12.75">
      <c r="A44" s="110"/>
      <c r="B44" s="110"/>
      <c r="C44" s="429"/>
      <c r="D44" s="110"/>
    </row>
    <row r="45" spans="1:5" s="99" customFormat="1" ht="12.75">
      <c r="A45" s="110"/>
      <c r="B45" s="110"/>
      <c r="C45" s="429"/>
      <c r="D45" s="110"/>
    </row>
    <row r="46" spans="1:5" s="99" customFormat="1" ht="12.75">
      <c r="A46" s="110"/>
      <c r="B46" s="110"/>
      <c r="C46" s="429"/>
      <c r="D46" s="110"/>
    </row>
    <row r="47" spans="1:5" s="99" customFormat="1" ht="12.75">
      <c r="A47" s="110"/>
      <c r="B47" s="110"/>
      <c r="C47" s="429"/>
      <c r="D47" s="110"/>
    </row>
    <row r="48" spans="1:5" s="99" customFormat="1" ht="12.75">
      <c r="A48" s="110"/>
      <c r="B48" s="110"/>
      <c r="C48" s="429"/>
      <c r="D48" s="110"/>
    </row>
    <row r="49" spans="1:4" s="99" customFormat="1" ht="12.75">
      <c r="A49" s="110"/>
      <c r="B49" s="110"/>
      <c r="C49" s="429"/>
      <c r="D49" s="110"/>
    </row>
    <row r="50" spans="1:4" s="99" customFormat="1" ht="12.75">
      <c r="A50" s="110"/>
      <c r="B50" s="110"/>
      <c r="C50" s="429"/>
      <c r="D50" s="110"/>
    </row>
    <row r="51" spans="1:4" s="99" customFormat="1" ht="12.75">
      <c r="A51" s="110"/>
      <c r="B51" s="110"/>
      <c r="C51" s="429"/>
      <c r="D51" s="110"/>
    </row>
    <row r="52" spans="1:4" s="99" customFormat="1" ht="12.75">
      <c r="A52" s="110"/>
      <c r="B52" s="110"/>
      <c r="C52" s="429"/>
      <c r="D52" s="110"/>
    </row>
    <row r="53" spans="1:4" s="99" customFormat="1" ht="12.75">
      <c r="A53" s="110"/>
      <c r="B53" s="110"/>
      <c r="C53" s="429"/>
      <c r="D53" s="110"/>
    </row>
    <row r="54" spans="1:4" s="99" customFormat="1" ht="12.75">
      <c r="A54" s="110"/>
      <c r="B54" s="110"/>
      <c r="C54" s="429"/>
      <c r="D54" s="110"/>
    </row>
    <row r="55" spans="1:4" s="99" customFormat="1" ht="25.5">
      <c r="A55" s="116" t="s">
        <v>74</v>
      </c>
      <c r="B55" s="117" t="s">
        <v>75</v>
      </c>
      <c r="C55" s="430" t="s">
        <v>76</v>
      </c>
      <c r="D55" s="116" t="s">
        <v>77</v>
      </c>
    </row>
    <row r="56" spans="1:4" s="99" customFormat="1" ht="12.75">
      <c r="A56" s="464" t="s">
        <v>78</v>
      </c>
      <c r="B56" s="464" t="s">
        <v>79</v>
      </c>
      <c r="C56" s="431" t="s">
        <v>80</v>
      </c>
      <c r="D56" s="472" t="s">
        <v>81</v>
      </c>
    </row>
    <row r="57" spans="1:4" s="99" customFormat="1" ht="12.75">
      <c r="A57" s="110"/>
      <c r="B57" s="110"/>
      <c r="C57" s="429"/>
      <c r="D57" s="110"/>
    </row>
    <row r="58" spans="1:4" s="99" customFormat="1" ht="12.75">
      <c r="A58" s="110"/>
      <c r="B58" s="110"/>
      <c r="C58" s="429"/>
      <c r="D58" s="110"/>
    </row>
    <row r="59" spans="1:4" s="99" customFormat="1" ht="12.75">
      <c r="A59" s="110"/>
      <c r="B59" s="110"/>
      <c r="C59" s="429"/>
      <c r="D59" s="110"/>
    </row>
    <row r="60" spans="1:4" s="99" customFormat="1" ht="12.75">
      <c r="A60" s="110"/>
      <c r="B60" s="110"/>
      <c r="C60" s="429"/>
      <c r="D60" s="110"/>
    </row>
    <row r="61" spans="1:4" s="99" customFormat="1" ht="12.75">
      <c r="A61" s="110"/>
      <c r="B61" s="110"/>
      <c r="C61" s="429"/>
      <c r="D61" s="110"/>
    </row>
    <row r="62" spans="1:4" s="99" customFormat="1" ht="12.75">
      <c r="A62" s="110"/>
      <c r="B62" s="110"/>
      <c r="C62" s="429"/>
      <c r="D62" s="110"/>
    </row>
    <row r="63" spans="1:4" s="99" customFormat="1" ht="12.75">
      <c r="A63" s="110"/>
      <c r="B63" s="110"/>
      <c r="C63" s="429"/>
      <c r="D63" s="110"/>
    </row>
    <row r="64" spans="1:4" s="99" customFormat="1" ht="12.75">
      <c r="A64" s="110"/>
      <c r="B64" s="110"/>
      <c r="C64" s="429"/>
      <c r="D64" s="110"/>
    </row>
    <row r="65" spans="1:4" s="99" customFormat="1" ht="12.75">
      <c r="A65" s="110"/>
      <c r="B65" s="110"/>
      <c r="C65" s="429"/>
      <c r="D65" s="110"/>
    </row>
    <row r="66" spans="1:4" s="99" customFormat="1" ht="12.75">
      <c r="A66" s="110"/>
      <c r="B66" s="110"/>
      <c r="C66" s="429"/>
      <c r="D66" s="110"/>
    </row>
    <row r="67" spans="1:4" s="99" customFormat="1" ht="12.75">
      <c r="A67" s="110"/>
      <c r="B67" s="110"/>
      <c r="C67" s="429"/>
      <c r="D67" s="110"/>
    </row>
    <row r="68" spans="1:4" s="99" customFormat="1" ht="12.75">
      <c r="A68" s="110"/>
      <c r="B68" s="110"/>
      <c r="C68" s="429"/>
      <c r="D68" s="110"/>
    </row>
    <row r="69" spans="1:4" s="99" customFormat="1" ht="12.75">
      <c r="A69" s="110"/>
      <c r="B69" s="110"/>
      <c r="C69" s="429"/>
      <c r="D69" s="110"/>
    </row>
    <row r="70" spans="1:4" s="99" customFormat="1" ht="12.75">
      <c r="A70" s="110"/>
      <c r="B70" s="110"/>
      <c r="C70" s="429"/>
      <c r="D70" s="110"/>
    </row>
    <row r="71" spans="1:4" s="99" customFormat="1" ht="12.75">
      <c r="A71" s="110"/>
      <c r="B71" s="110"/>
      <c r="C71" s="429"/>
      <c r="D71" s="110"/>
    </row>
    <row r="72" spans="1:4" s="99" customFormat="1" ht="12.75">
      <c r="A72" s="110"/>
      <c r="B72" s="110"/>
      <c r="C72" s="429"/>
      <c r="D72" s="110"/>
    </row>
    <row r="73" spans="1:4" s="99" customFormat="1" ht="12.75">
      <c r="A73" s="110"/>
      <c r="B73" s="110"/>
      <c r="C73" s="429"/>
      <c r="D73" s="110"/>
    </row>
    <row r="74" spans="1:4" s="99" customFormat="1" ht="12.75">
      <c r="A74" s="110"/>
      <c r="B74" s="110"/>
      <c r="C74" s="429"/>
      <c r="D74" s="110"/>
    </row>
    <row r="75" spans="1:4" s="99" customFormat="1" ht="12.75">
      <c r="A75" s="110"/>
      <c r="B75" s="110"/>
      <c r="C75" s="429"/>
      <c r="D75" s="110"/>
    </row>
    <row r="76" spans="1:4" s="99" customFormat="1" ht="12.75">
      <c r="A76" s="110"/>
      <c r="B76" s="110"/>
      <c r="C76" s="429"/>
      <c r="D76" s="110"/>
    </row>
    <row r="77" spans="1:4" s="99" customFormat="1" ht="12.75">
      <c r="A77" s="110"/>
      <c r="B77" s="110"/>
      <c r="C77" s="429"/>
      <c r="D77" s="110"/>
    </row>
    <row r="78" spans="1:4" s="99" customFormat="1" ht="12.75">
      <c r="A78" s="110"/>
      <c r="B78" s="110"/>
      <c r="C78" s="429"/>
      <c r="D78" s="110"/>
    </row>
    <row r="79" spans="1:4" s="99" customFormat="1" ht="12.75">
      <c r="A79" s="110"/>
      <c r="B79" s="110"/>
      <c r="C79" s="429"/>
      <c r="D79" s="110"/>
    </row>
    <row r="80" spans="1:4" s="99" customFormat="1" ht="12.75">
      <c r="A80" s="110"/>
      <c r="B80" s="110"/>
      <c r="C80" s="429"/>
      <c r="D80" s="110"/>
    </row>
    <row r="81" spans="1:4" s="99" customFormat="1" ht="12.75">
      <c r="A81" s="110"/>
      <c r="B81" s="110"/>
      <c r="C81" s="429"/>
      <c r="D81" s="110"/>
    </row>
    <row r="82" spans="1:4" s="99" customFormat="1" ht="12.75">
      <c r="A82" s="110"/>
      <c r="B82" s="110"/>
      <c r="C82" s="429"/>
      <c r="D82" s="110"/>
    </row>
    <row r="83" spans="1:4" s="99" customFormat="1" ht="12.75">
      <c r="A83" s="110"/>
      <c r="B83" s="110"/>
      <c r="C83" s="429"/>
      <c r="D83" s="110"/>
    </row>
    <row r="84" spans="1:4" s="99" customFormat="1" ht="12.75">
      <c r="A84" s="110"/>
      <c r="B84" s="110"/>
      <c r="C84" s="429"/>
      <c r="D84" s="110"/>
    </row>
    <row r="85" spans="1:4" s="99" customFormat="1" ht="12.75">
      <c r="A85" s="110"/>
      <c r="B85" s="110"/>
      <c r="C85" s="429"/>
      <c r="D85" s="110"/>
    </row>
    <row r="86" spans="1:4" s="99" customFormat="1" ht="12.75">
      <c r="A86" s="110"/>
      <c r="B86" s="110"/>
      <c r="C86" s="429"/>
      <c r="D86" s="110"/>
    </row>
    <row r="87" spans="1:4" s="99" customFormat="1" ht="12.75">
      <c r="A87" s="110"/>
      <c r="B87" s="110"/>
      <c r="C87" s="429"/>
      <c r="D87" s="110"/>
    </row>
    <row r="88" spans="1:4" s="99" customFormat="1" ht="12.75">
      <c r="A88" s="110"/>
      <c r="B88" s="110"/>
      <c r="C88" s="429"/>
      <c r="D88" s="110"/>
    </row>
    <row r="89" spans="1:4" s="99" customFormat="1" ht="12.75">
      <c r="A89" s="110"/>
      <c r="B89" s="110"/>
      <c r="C89" s="429"/>
      <c r="D89" s="110"/>
    </row>
    <row r="90" spans="1:4" s="99" customFormat="1" ht="12.75">
      <c r="A90" s="110"/>
      <c r="B90" s="110"/>
      <c r="C90" s="429"/>
      <c r="D90" s="110"/>
    </row>
    <row r="91" spans="1:4" s="99" customFormat="1" ht="12.75">
      <c r="A91" s="110"/>
      <c r="B91" s="110"/>
      <c r="C91" s="429"/>
      <c r="D91" s="110"/>
    </row>
    <row r="92" spans="1:4" s="99" customFormat="1" ht="12.75">
      <c r="A92" s="110"/>
      <c r="B92" s="110"/>
      <c r="C92" s="429"/>
      <c r="D92" s="110"/>
    </row>
    <row r="93" spans="1:4" s="99" customFormat="1" ht="12.75">
      <c r="A93" s="110"/>
      <c r="B93" s="110"/>
      <c r="C93" s="429"/>
      <c r="D93" s="110"/>
    </row>
    <row r="94" spans="1:4" s="99" customFormat="1" ht="12.75">
      <c r="A94" s="110"/>
      <c r="B94" s="110"/>
      <c r="C94" s="429"/>
      <c r="D94" s="110"/>
    </row>
    <row r="95" spans="1:4" s="99" customFormat="1" ht="12.75">
      <c r="A95" s="110"/>
      <c r="B95" s="110"/>
      <c r="C95" s="429"/>
      <c r="D95" s="110"/>
    </row>
    <row r="96" spans="1:4" s="99" customFormat="1" ht="12.75">
      <c r="A96" s="110"/>
      <c r="B96" s="110"/>
      <c r="C96" s="429"/>
      <c r="D96" s="110"/>
    </row>
    <row r="97" spans="1:4" s="99" customFormat="1" ht="12.75">
      <c r="A97" s="110"/>
      <c r="B97" s="110"/>
      <c r="C97" s="429"/>
      <c r="D97" s="110"/>
    </row>
    <row r="98" spans="1:4" s="99" customFormat="1" ht="12.75">
      <c r="A98" s="110"/>
      <c r="B98" s="110"/>
      <c r="C98" s="429"/>
      <c r="D98" s="110"/>
    </row>
    <row r="99" spans="1:4" s="99" customFormat="1" ht="12.75">
      <c r="A99" s="110"/>
      <c r="B99" s="110"/>
      <c r="C99" s="429"/>
      <c r="D99" s="110"/>
    </row>
    <row r="100" spans="1:4" s="172" customFormat="1" ht="12.75">
      <c r="A100" s="473"/>
      <c r="B100" s="473"/>
      <c r="C100" s="427"/>
      <c r="D100" s="473"/>
    </row>
    <row r="101" spans="1:4" s="99" customFormat="1" ht="12.75">
      <c r="A101" s="110"/>
      <c r="B101" s="110"/>
      <c r="C101" s="429"/>
      <c r="D101" s="110"/>
    </row>
    <row r="102" spans="1:4" s="99" customFormat="1" ht="12.75">
      <c r="A102" s="110"/>
      <c r="B102" s="110"/>
      <c r="C102" s="429"/>
      <c r="D102" s="110"/>
    </row>
    <row r="103" spans="1:4" s="99" customFormat="1" ht="12.75">
      <c r="A103" s="110"/>
      <c r="B103" s="110"/>
      <c r="C103" s="429"/>
      <c r="D103" s="110"/>
    </row>
    <row r="104" spans="1:4" s="99" customFormat="1" ht="12.75">
      <c r="A104" s="110"/>
      <c r="B104" s="110"/>
      <c r="C104" s="429"/>
      <c r="D104" s="110"/>
    </row>
    <row r="105" spans="1:4" s="99" customFormat="1" ht="12.75">
      <c r="A105" s="110"/>
      <c r="B105" s="110"/>
      <c r="C105" s="429"/>
      <c r="D105" s="110"/>
    </row>
    <row r="106" spans="1:4" s="99" customFormat="1" ht="12.75">
      <c r="A106" s="110"/>
      <c r="B106" s="110"/>
      <c r="C106" s="429"/>
      <c r="D106" s="110"/>
    </row>
    <row r="107" spans="1:4" s="99" customFormat="1" ht="12.75">
      <c r="A107" s="110"/>
      <c r="B107" s="110"/>
      <c r="C107" s="429"/>
      <c r="D107" s="110"/>
    </row>
    <row r="108" spans="1:4" s="99" customFormat="1" ht="12.75">
      <c r="A108" s="110"/>
      <c r="B108" s="110"/>
      <c r="C108" s="429"/>
      <c r="D108" s="110"/>
    </row>
    <row r="109" spans="1:4" s="99" customFormat="1" ht="12.75">
      <c r="A109" s="110"/>
      <c r="B109" s="110"/>
      <c r="C109" s="429"/>
      <c r="D109" s="110"/>
    </row>
    <row r="110" spans="1:4" s="99" customFormat="1" ht="12.75">
      <c r="A110" s="110"/>
      <c r="B110" s="110"/>
      <c r="C110" s="429"/>
      <c r="D110" s="110"/>
    </row>
    <row r="111" spans="1:4" s="99" customFormat="1" ht="12.75">
      <c r="A111" s="110"/>
      <c r="B111" s="110"/>
      <c r="C111" s="429"/>
      <c r="D111" s="110"/>
    </row>
    <row r="112" spans="1:4" s="99" customFormat="1" ht="12.75">
      <c r="A112" s="110"/>
      <c r="B112" s="110"/>
      <c r="C112" s="429"/>
      <c r="D112" s="110"/>
    </row>
    <row r="113" spans="1:4" s="99" customFormat="1" ht="12.75">
      <c r="A113" s="110"/>
      <c r="B113" s="110"/>
      <c r="C113" s="429"/>
      <c r="D113" s="110"/>
    </row>
    <row r="114" spans="1:4" s="99" customFormat="1" ht="12.75">
      <c r="A114" s="110"/>
      <c r="B114" s="110"/>
      <c r="C114" s="429"/>
      <c r="D114" s="110"/>
    </row>
    <row r="115" spans="1:4" s="99" customFormat="1" ht="12.75">
      <c r="A115" s="110"/>
      <c r="B115" s="110"/>
      <c r="C115" s="429"/>
      <c r="D115" s="110"/>
    </row>
    <row r="116" spans="1:4" s="99" customFormat="1" ht="12.75">
      <c r="A116" s="110"/>
      <c r="B116" s="110"/>
      <c r="C116" s="429"/>
      <c r="D116" s="110"/>
    </row>
    <row r="117" spans="1:4" s="99" customFormat="1" ht="12.75">
      <c r="A117" s="110"/>
      <c r="B117" s="110"/>
      <c r="C117" s="429"/>
      <c r="D117" s="110"/>
    </row>
    <row r="118" spans="1:4" s="99" customFormat="1" ht="12.75">
      <c r="A118" s="110"/>
      <c r="B118" s="110"/>
      <c r="C118" s="429"/>
      <c r="D118" s="110"/>
    </row>
    <row r="119" spans="1:4" s="99" customFormat="1" ht="12.75">
      <c r="A119" s="110"/>
      <c r="B119" s="110"/>
      <c r="C119" s="429"/>
      <c r="D119" s="110"/>
    </row>
    <row r="120" spans="1:4" s="99" customFormat="1" ht="12.75">
      <c r="A120" s="110"/>
      <c r="B120" s="110"/>
      <c r="C120" s="429"/>
      <c r="D120" s="110"/>
    </row>
    <row r="121" spans="1:4" s="99" customFormat="1" ht="12.75">
      <c r="A121" s="110"/>
      <c r="B121" s="110"/>
      <c r="C121" s="429"/>
      <c r="D121" s="110"/>
    </row>
    <row r="122" spans="1:4" s="99" customFormat="1" ht="12.75">
      <c r="A122" s="110"/>
      <c r="B122" s="110"/>
      <c r="C122" s="429"/>
      <c r="D122" s="110"/>
    </row>
    <row r="123" spans="1:4" s="99" customFormat="1" ht="12.75">
      <c r="A123" s="110"/>
      <c r="B123" s="110"/>
      <c r="C123" s="429"/>
      <c r="D123" s="110"/>
    </row>
    <row r="124" spans="1:4" s="99" customFormat="1" ht="12.75">
      <c r="A124" s="110"/>
      <c r="B124" s="110"/>
      <c r="C124" s="429"/>
      <c r="D124" s="110"/>
    </row>
    <row r="125" spans="1:4" s="99" customFormat="1" ht="12.75">
      <c r="A125" s="110"/>
      <c r="B125" s="110"/>
      <c r="C125" s="429"/>
      <c r="D125" s="110"/>
    </row>
    <row r="126" spans="1:4" s="99" customFormat="1" ht="12.75">
      <c r="A126" s="110"/>
      <c r="B126" s="110"/>
      <c r="C126" s="429"/>
      <c r="D126" s="110"/>
    </row>
    <row r="127" spans="1:4" s="99" customFormat="1" ht="12.75">
      <c r="A127" s="110"/>
      <c r="B127" s="110"/>
      <c r="C127" s="429"/>
      <c r="D127" s="110"/>
    </row>
    <row r="128" spans="1:4" s="99" customFormat="1" ht="12.75">
      <c r="A128" s="110"/>
      <c r="B128" s="110"/>
      <c r="C128" s="429"/>
      <c r="D128" s="110"/>
    </row>
    <row r="129" spans="1:4" s="99" customFormat="1" ht="12.75">
      <c r="A129" s="110"/>
      <c r="B129" s="110"/>
      <c r="C129" s="429"/>
      <c r="D129" s="110"/>
    </row>
    <row r="130" spans="1:4" s="99" customFormat="1" ht="12.75">
      <c r="A130" s="110"/>
      <c r="B130" s="110"/>
      <c r="C130" s="429"/>
      <c r="D130" s="110"/>
    </row>
    <row r="131" spans="1:4" s="99" customFormat="1" ht="12.75">
      <c r="A131" s="110"/>
      <c r="B131" s="110"/>
      <c r="C131" s="429"/>
      <c r="D131" s="110"/>
    </row>
    <row r="132" spans="1:4" s="99" customFormat="1" ht="12.75">
      <c r="A132" s="110"/>
      <c r="B132" s="110"/>
      <c r="C132" s="429"/>
      <c r="D132" s="110"/>
    </row>
    <row r="133" spans="1:4" s="99" customFormat="1" ht="12.75">
      <c r="A133" s="110"/>
      <c r="B133" s="110"/>
      <c r="C133" s="429"/>
      <c r="D133" s="110"/>
    </row>
    <row r="134" spans="1:4" s="99" customFormat="1" ht="12.75">
      <c r="A134" s="110"/>
      <c r="B134" s="110"/>
      <c r="C134" s="429"/>
      <c r="D134" s="110"/>
    </row>
    <row r="135" spans="1:4" s="99" customFormat="1" ht="12.75">
      <c r="A135" s="110"/>
      <c r="B135" s="110"/>
      <c r="C135" s="429"/>
      <c r="D135" s="110"/>
    </row>
    <row r="136" spans="1:4" s="99" customFormat="1" ht="12.75">
      <c r="A136" s="110"/>
      <c r="B136" s="110"/>
      <c r="C136" s="429"/>
      <c r="D136" s="110"/>
    </row>
    <row r="137" spans="1:4" s="99" customFormat="1" ht="12.75">
      <c r="A137" s="110"/>
      <c r="B137" s="110"/>
      <c r="C137" s="429"/>
      <c r="D137" s="110"/>
    </row>
    <row r="138" spans="1:4" s="99" customFormat="1" ht="12.75">
      <c r="A138" s="110"/>
      <c r="B138" s="110"/>
      <c r="C138" s="429"/>
      <c r="D138" s="110"/>
    </row>
    <row r="139" spans="1:4" s="99" customFormat="1" ht="12.75">
      <c r="A139" s="110"/>
      <c r="B139" s="110"/>
      <c r="C139" s="429"/>
      <c r="D139" s="110"/>
    </row>
    <row r="140" spans="1:4" s="99" customFormat="1" ht="12.75">
      <c r="A140" s="110"/>
      <c r="B140" s="110"/>
      <c r="C140" s="429"/>
      <c r="D140" s="110"/>
    </row>
    <row r="141" spans="1:4" s="99" customFormat="1" ht="12.75">
      <c r="A141" s="110"/>
      <c r="B141" s="110"/>
      <c r="C141" s="429"/>
      <c r="D141" s="110"/>
    </row>
    <row r="142" spans="1:4" s="99" customFormat="1" ht="12.75">
      <c r="A142" s="110"/>
      <c r="B142" s="110"/>
      <c r="C142" s="429"/>
      <c r="D142" s="110"/>
    </row>
    <row r="143" spans="1:4" s="99" customFormat="1" ht="12.75">
      <c r="A143" s="110"/>
      <c r="B143" s="110"/>
      <c r="C143" s="429"/>
      <c r="D143" s="110"/>
    </row>
    <row r="144" spans="1:4" s="99" customFormat="1" ht="12.75">
      <c r="A144" s="110"/>
      <c r="B144" s="110"/>
      <c r="C144" s="429"/>
      <c r="D144" s="110"/>
    </row>
    <row r="145" spans="1:4" s="99" customFormat="1" ht="12.75">
      <c r="A145" s="110"/>
      <c r="B145" s="110"/>
      <c r="C145" s="429"/>
      <c r="D145" s="110"/>
    </row>
    <row r="146" spans="1:4" s="99" customFormat="1" ht="12.75">
      <c r="A146" s="110"/>
      <c r="B146" s="110"/>
      <c r="C146" s="429"/>
      <c r="D146" s="110"/>
    </row>
    <row r="147" spans="1:4" s="99" customFormat="1" ht="12.75">
      <c r="A147" s="110"/>
      <c r="B147" s="110"/>
      <c r="C147" s="429"/>
      <c r="D147" s="110"/>
    </row>
    <row r="148" spans="1:4" s="99" customFormat="1" ht="12.75">
      <c r="A148" s="110"/>
      <c r="B148" s="110"/>
      <c r="C148" s="429"/>
      <c r="D148" s="110"/>
    </row>
    <row r="149" spans="1:4" s="99" customFormat="1" ht="12.75">
      <c r="A149" s="110"/>
      <c r="B149" s="110"/>
      <c r="C149" s="429"/>
      <c r="D149" s="110"/>
    </row>
    <row r="150" spans="1:4" s="99" customFormat="1" ht="12.75">
      <c r="A150" s="110"/>
      <c r="B150" s="110"/>
      <c r="C150" s="429"/>
      <c r="D150" s="110"/>
    </row>
    <row r="151" spans="1:4" s="99" customFormat="1" ht="12.75">
      <c r="A151" s="110"/>
      <c r="B151" s="110"/>
      <c r="C151" s="429"/>
      <c r="D151" s="110"/>
    </row>
    <row r="152" spans="1:4" s="99" customFormat="1" ht="12.75">
      <c r="A152" s="110"/>
      <c r="B152" s="110"/>
      <c r="C152" s="429"/>
      <c r="D152" s="110"/>
    </row>
    <row r="153" spans="1:4" s="99" customFormat="1" ht="12.75">
      <c r="A153" s="110"/>
      <c r="B153" s="110"/>
      <c r="C153" s="429"/>
      <c r="D153" s="110"/>
    </row>
    <row r="154" spans="1:4" s="99" customFormat="1" ht="12.75">
      <c r="A154" s="110"/>
      <c r="B154" s="110"/>
      <c r="C154" s="429"/>
      <c r="D154" s="110"/>
    </row>
    <row r="155" spans="1:4" s="99" customFormat="1" ht="12.75">
      <c r="A155" s="110"/>
      <c r="B155" s="110"/>
      <c r="C155" s="429"/>
      <c r="D155" s="110"/>
    </row>
    <row r="156" spans="1:4" s="99" customFormat="1" ht="12.75">
      <c r="A156" s="110"/>
      <c r="B156" s="110"/>
      <c r="C156" s="429"/>
      <c r="D156" s="110"/>
    </row>
    <row r="157" spans="1:4" s="99" customFormat="1" ht="12.75">
      <c r="A157" s="110"/>
      <c r="B157" s="110"/>
      <c r="C157" s="429"/>
      <c r="D157" s="110"/>
    </row>
    <row r="158" spans="1:4" s="99" customFormat="1" ht="12.75">
      <c r="A158" s="110"/>
      <c r="B158" s="110"/>
      <c r="C158" s="429"/>
      <c r="D158" s="110"/>
    </row>
    <row r="159" spans="1:4" s="99" customFormat="1" ht="12.75">
      <c r="A159" s="110"/>
      <c r="B159" s="110"/>
      <c r="C159" s="429"/>
      <c r="D159" s="110"/>
    </row>
    <row r="160" spans="1:4" s="99" customFormat="1" ht="12.75">
      <c r="A160" s="110"/>
      <c r="B160" s="110"/>
      <c r="C160" s="429"/>
      <c r="D160" s="110"/>
    </row>
    <row r="161" spans="1:4" s="99" customFormat="1" ht="12.75">
      <c r="A161" s="110"/>
      <c r="B161" s="110"/>
      <c r="C161" s="429"/>
      <c r="D161" s="110"/>
    </row>
    <row r="162" spans="1:4" s="99" customFormat="1" ht="12.75">
      <c r="A162" s="110"/>
      <c r="B162" s="110"/>
      <c r="C162" s="429"/>
      <c r="D162" s="110"/>
    </row>
    <row r="163" spans="1:4" s="99" customFormat="1" ht="12.75">
      <c r="A163" s="110"/>
      <c r="B163" s="110"/>
      <c r="C163" s="429"/>
      <c r="D163" s="110"/>
    </row>
    <row r="164" spans="1:4" s="99" customFormat="1" ht="12.75">
      <c r="A164" s="110"/>
      <c r="B164" s="110"/>
      <c r="C164" s="429"/>
      <c r="D164" s="110"/>
    </row>
    <row r="165" spans="1:4" s="99" customFormat="1" ht="12.75">
      <c r="A165" s="110"/>
      <c r="B165" s="110"/>
      <c r="C165" s="429"/>
      <c r="D165" s="110"/>
    </row>
    <row r="166" spans="1:4" s="99" customFormat="1" ht="12.75">
      <c r="A166" s="110"/>
      <c r="B166" s="110"/>
      <c r="C166" s="429"/>
      <c r="D166" s="110"/>
    </row>
    <row r="167" spans="1:4" s="99" customFormat="1" ht="12.75">
      <c r="A167" s="110"/>
      <c r="B167" s="110"/>
      <c r="C167" s="429"/>
      <c r="D167" s="110"/>
    </row>
    <row r="168" spans="1:4" s="99" customFormat="1" ht="12.75">
      <c r="A168" s="110"/>
      <c r="B168" s="110"/>
      <c r="C168" s="429"/>
      <c r="D168" s="110"/>
    </row>
    <row r="169" spans="1:4" s="99" customFormat="1" ht="12.75">
      <c r="A169" s="110"/>
      <c r="B169" s="110"/>
      <c r="C169" s="429"/>
      <c r="D169" s="110"/>
    </row>
    <row r="170" spans="1:4" s="99" customFormat="1" ht="12.75">
      <c r="A170" s="110"/>
      <c r="B170" s="110"/>
      <c r="C170" s="429"/>
      <c r="D170" s="110"/>
    </row>
    <row r="171" spans="1:4" s="99" customFormat="1" ht="12.75">
      <c r="A171" s="110"/>
      <c r="B171" s="110"/>
      <c r="C171" s="429"/>
      <c r="D171" s="110"/>
    </row>
    <row r="172" spans="1:4" s="99" customFormat="1" ht="12.75">
      <c r="A172" s="110"/>
      <c r="B172" s="110"/>
      <c r="C172" s="429"/>
      <c r="D172" s="110"/>
    </row>
    <row r="173" spans="1:4" s="99" customFormat="1" ht="12.75">
      <c r="A173" s="110"/>
      <c r="B173" s="110"/>
      <c r="C173" s="429"/>
      <c r="D173" s="110"/>
    </row>
    <row r="174" spans="1:4" s="99" customFormat="1" ht="12.75">
      <c r="A174" s="110"/>
      <c r="B174" s="110"/>
      <c r="C174" s="429"/>
      <c r="D174" s="110"/>
    </row>
    <row r="175" spans="1:4" s="99" customFormat="1" ht="12.75">
      <c r="A175" s="110"/>
      <c r="B175" s="110"/>
      <c r="C175" s="429"/>
      <c r="D175" s="110"/>
    </row>
    <row r="176" spans="1:4" s="99" customFormat="1" ht="12.75">
      <c r="A176" s="110"/>
      <c r="B176" s="110"/>
      <c r="C176" s="429"/>
      <c r="D176" s="110"/>
    </row>
    <row r="177" spans="1:4" s="99" customFormat="1" ht="12.75">
      <c r="A177" s="110"/>
      <c r="B177" s="110"/>
      <c r="C177" s="429"/>
      <c r="D177" s="110"/>
    </row>
    <row r="178" spans="1:4" s="99" customFormat="1" ht="12.75">
      <c r="A178" s="110"/>
      <c r="B178" s="110"/>
      <c r="C178" s="429"/>
      <c r="D178" s="110"/>
    </row>
    <row r="179" spans="1:4" s="99" customFormat="1" ht="12.75">
      <c r="A179" s="110"/>
      <c r="B179" s="110"/>
      <c r="C179" s="429"/>
      <c r="D179" s="110"/>
    </row>
    <row r="180" spans="1:4" s="99" customFormat="1" ht="12.75">
      <c r="A180" s="110"/>
      <c r="B180" s="110"/>
      <c r="C180" s="429"/>
      <c r="D180" s="110"/>
    </row>
    <row r="181" spans="1:4" s="99" customFormat="1" ht="12.75">
      <c r="A181" s="110"/>
      <c r="B181" s="110"/>
      <c r="C181" s="429"/>
      <c r="D181" s="110"/>
    </row>
    <row r="182" spans="1:4" s="99" customFormat="1" ht="12.75">
      <c r="A182" s="110"/>
      <c r="B182" s="110"/>
      <c r="C182" s="429"/>
      <c r="D182" s="110"/>
    </row>
    <row r="183" spans="1:4" s="99" customFormat="1" ht="12.75">
      <c r="A183" s="110"/>
      <c r="B183" s="110"/>
      <c r="C183" s="429"/>
      <c r="D183" s="110"/>
    </row>
    <row r="184" spans="1:4" s="99" customFormat="1" ht="12.75">
      <c r="A184" s="110"/>
      <c r="B184" s="110"/>
      <c r="C184" s="429"/>
      <c r="D184" s="110"/>
    </row>
    <row r="185" spans="1:4" s="99" customFormat="1" ht="12.75">
      <c r="A185" s="110"/>
      <c r="B185" s="110"/>
      <c r="C185" s="429"/>
      <c r="D185" s="110"/>
    </row>
    <row r="186" spans="1:4" s="99" customFormat="1" ht="12.75">
      <c r="A186" s="110"/>
      <c r="B186" s="110"/>
      <c r="C186" s="429"/>
      <c r="D186" s="110"/>
    </row>
    <row r="187" spans="1:4" s="99" customFormat="1" ht="12.75">
      <c r="A187" s="110"/>
      <c r="B187" s="110"/>
      <c r="C187" s="429"/>
      <c r="D187" s="110"/>
    </row>
    <row r="188" spans="1:4" s="99" customFormat="1" ht="12.75">
      <c r="A188" s="110"/>
      <c r="B188" s="110"/>
      <c r="C188" s="429"/>
      <c r="D188" s="110"/>
    </row>
    <row r="189" spans="1:4" s="99" customFormat="1" ht="12.75">
      <c r="A189" s="110"/>
      <c r="B189" s="110"/>
      <c r="C189" s="429"/>
      <c r="D189" s="110"/>
    </row>
    <row r="190" spans="1:4" s="99" customFormat="1" ht="12.75">
      <c r="A190" s="110"/>
      <c r="B190" s="110"/>
      <c r="C190" s="429"/>
      <c r="D190" s="110"/>
    </row>
    <row r="191" spans="1:4" s="99" customFormat="1" ht="12.75">
      <c r="A191" s="110"/>
      <c r="B191" s="110"/>
      <c r="C191" s="429"/>
      <c r="D191" s="110"/>
    </row>
    <row r="192" spans="1:4" s="99" customFormat="1" ht="12.75">
      <c r="A192" s="110"/>
      <c r="B192" s="110"/>
      <c r="C192" s="429"/>
      <c r="D192" s="110"/>
    </row>
    <row r="193" spans="1:4" s="99" customFormat="1" ht="12.75">
      <c r="A193" s="110"/>
      <c r="B193" s="110"/>
      <c r="C193" s="429"/>
      <c r="D193" s="110"/>
    </row>
    <row r="194" spans="1:4" s="99" customFormat="1" ht="12.75">
      <c r="A194" s="110"/>
      <c r="B194" s="110"/>
      <c r="C194" s="429"/>
      <c r="D194" s="110"/>
    </row>
    <row r="195" spans="1:4" s="99" customFormat="1" ht="12.75">
      <c r="A195" s="110"/>
      <c r="B195" s="110"/>
      <c r="C195" s="429"/>
      <c r="D195" s="110"/>
    </row>
    <row r="196" spans="1:4" s="99" customFormat="1" ht="12.75">
      <c r="A196" s="110"/>
      <c r="B196" s="110"/>
      <c r="C196" s="429"/>
      <c r="D196" s="110"/>
    </row>
    <row r="197" spans="1:4" s="99" customFormat="1" ht="12.75">
      <c r="A197" s="110"/>
      <c r="B197" s="110"/>
      <c r="C197" s="429"/>
      <c r="D197" s="110"/>
    </row>
    <row r="198" spans="1:4" s="99" customFormat="1" ht="12.75">
      <c r="A198" s="110"/>
      <c r="B198" s="110"/>
      <c r="C198" s="429"/>
      <c r="D198" s="110"/>
    </row>
    <row r="199" spans="1:4" s="99" customFormat="1" ht="12.75">
      <c r="A199" s="110"/>
      <c r="B199" s="110"/>
      <c r="C199" s="429"/>
      <c r="D199" s="110"/>
    </row>
    <row r="200" spans="1:4" s="99" customFormat="1" ht="12.75">
      <c r="A200" s="110"/>
      <c r="B200" s="110"/>
      <c r="C200" s="429"/>
      <c r="D200" s="110"/>
    </row>
    <row r="201" spans="1:4" s="99" customFormat="1" ht="12.75">
      <c r="A201" s="110"/>
      <c r="B201" s="110"/>
      <c r="C201" s="429"/>
      <c r="D201" s="110"/>
    </row>
    <row r="202" spans="1:4" s="99" customFormat="1" ht="12.75">
      <c r="A202" s="110"/>
      <c r="B202" s="110"/>
      <c r="C202" s="429"/>
      <c r="D202" s="110"/>
    </row>
    <row r="203" spans="1:4" s="99" customFormat="1" ht="12.75">
      <c r="A203" s="110"/>
      <c r="B203" s="110"/>
      <c r="C203" s="429"/>
      <c r="D203" s="110"/>
    </row>
    <row r="204" spans="1:4" s="99" customFormat="1" ht="12.75">
      <c r="A204" s="110"/>
      <c r="B204" s="110"/>
      <c r="C204" s="429"/>
      <c r="D204" s="110"/>
    </row>
    <row r="205" spans="1:4" s="99" customFormat="1" ht="12.75">
      <c r="A205" s="110"/>
      <c r="B205" s="110"/>
      <c r="C205" s="429"/>
      <c r="D205" s="110"/>
    </row>
    <row r="206" spans="1:4" s="99" customFormat="1" ht="12.75">
      <c r="A206" s="110"/>
      <c r="B206" s="110"/>
      <c r="C206" s="429"/>
      <c r="D206" s="110"/>
    </row>
    <row r="207" spans="1:4" s="99" customFormat="1" ht="12.75">
      <c r="A207" s="110"/>
      <c r="B207" s="110"/>
      <c r="C207" s="429"/>
      <c r="D207" s="110"/>
    </row>
    <row r="208" spans="1:4" s="99" customFormat="1" ht="12.75">
      <c r="A208" s="110"/>
      <c r="B208" s="110"/>
      <c r="C208" s="429"/>
      <c r="D208" s="110"/>
    </row>
    <row r="209" spans="1:4" s="99" customFormat="1" ht="12.75">
      <c r="A209" s="110"/>
      <c r="B209" s="110"/>
      <c r="C209" s="429"/>
      <c r="D209" s="110"/>
    </row>
    <row r="210" spans="1:4" s="99" customFormat="1" ht="12.75">
      <c r="A210" s="110"/>
      <c r="B210" s="110"/>
      <c r="C210" s="429"/>
      <c r="D210" s="110"/>
    </row>
    <row r="211" spans="1:4" s="99" customFormat="1" ht="12.75">
      <c r="A211" s="110"/>
      <c r="B211" s="110"/>
      <c r="C211" s="429"/>
      <c r="D211" s="110"/>
    </row>
    <row r="212" spans="1:4" s="99" customFormat="1" ht="12.75">
      <c r="A212" s="110"/>
      <c r="B212" s="110"/>
      <c r="C212" s="429"/>
      <c r="D212" s="110"/>
    </row>
    <row r="213" spans="1:4" s="99" customFormat="1" ht="12.75">
      <c r="A213" s="110"/>
      <c r="B213" s="110"/>
      <c r="C213" s="429"/>
      <c r="D213" s="110"/>
    </row>
    <row r="214" spans="1:4" s="99" customFormat="1" ht="12.75">
      <c r="A214" s="110"/>
      <c r="B214" s="110"/>
      <c r="C214" s="429"/>
      <c r="D214" s="110"/>
    </row>
    <row r="215" spans="1:4" s="99" customFormat="1" ht="12.75">
      <c r="A215" s="110"/>
      <c r="B215" s="110"/>
      <c r="C215" s="429"/>
      <c r="D215" s="110"/>
    </row>
    <row r="216" spans="1:4" s="99" customFormat="1" ht="12.75">
      <c r="A216" s="110"/>
      <c r="B216" s="110"/>
      <c r="C216" s="429"/>
      <c r="D216" s="110"/>
    </row>
    <row r="217" spans="1:4" s="99" customFormat="1" ht="12.75">
      <c r="A217" s="110"/>
      <c r="B217" s="110"/>
      <c r="C217" s="429"/>
      <c r="D217" s="110"/>
    </row>
    <row r="218" spans="1:4" s="99" customFormat="1" ht="12.75">
      <c r="A218" s="110"/>
      <c r="B218" s="110"/>
      <c r="C218" s="429"/>
      <c r="D218" s="110"/>
    </row>
    <row r="219" spans="1:4" s="99" customFormat="1" ht="12.75">
      <c r="A219" s="110"/>
      <c r="B219" s="110"/>
      <c r="C219" s="429"/>
      <c r="D219" s="110"/>
    </row>
    <row r="220" spans="1:4" s="99" customFormat="1" ht="12.75">
      <c r="A220" s="110"/>
      <c r="B220" s="110"/>
      <c r="C220" s="429"/>
      <c r="D220" s="110"/>
    </row>
    <row r="221" spans="1:4" s="99" customFormat="1" ht="12.75">
      <c r="A221" s="110"/>
      <c r="B221" s="110"/>
      <c r="C221" s="429"/>
      <c r="D221" s="110"/>
    </row>
    <row r="222" spans="1:4" s="99" customFormat="1" ht="12.75">
      <c r="A222" s="110"/>
      <c r="B222" s="110"/>
      <c r="C222" s="429"/>
      <c r="D222" s="110"/>
    </row>
    <row r="223" spans="1:4" s="99" customFormat="1" ht="12.75">
      <c r="A223" s="110"/>
      <c r="B223" s="110"/>
      <c r="C223" s="429"/>
      <c r="D223" s="110"/>
    </row>
    <row r="224" spans="1:4" s="99" customFormat="1" ht="12.75">
      <c r="A224" s="110"/>
      <c r="B224" s="110"/>
      <c r="C224" s="429"/>
      <c r="D224" s="110"/>
    </row>
    <row r="225" spans="1:4" s="99" customFormat="1" ht="12.75">
      <c r="A225" s="110"/>
      <c r="B225" s="110"/>
      <c r="C225" s="429"/>
      <c r="D225" s="110"/>
    </row>
    <row r="226" spans="1:4" s="99" customFormat="1" ht="12.75">
      <c r="A226" s="110"/>
      <c r="B226" s="110"/>
      <c r="C226" s="429"/>
      <c r="D226" s="110"/>
    </row>
    <row r="227" spans="1:4">
      <c r="A227" s="56"/>
      <c r="B227" s="56"/>
      <c r="C227" s="542"/>
      <c r="D227" s="56"/>
    </row>
    <row r="228" spans="1:4">
      <c r="A228" s="56"/>
      <c r="B228" s="56"/>
      <c r="C228" s="542"/>
      <c r="D228" s="56"/>
    </row>
    <row r="229" spans="1:4">
      <c r="A229" s="56"/>
      <c r="B229" s="56"/>
      <c r="C229" s="542"/>
      <c r="D229" s="56"/>
    </row>
    <row r="230" spans="1:4">
      <c r="A230" s="56"/>
      <c r="B230" s="56"/>
      <c r="C230" s="542"/>
      <c r="D230" s="56"/>
    </row>
    <row r="231" spans="1:4">
      <c r="A231" s="56"/>
      <c r="B231" s="56"/>
      <c r="C231" s="542"/>
      <c r="D231" s="56"/>
    </row>
    <row r="232" spans="1:4">
      <c r="A232" s="56"/>
      <c r="B232" s="56"/>
      <c r="C232" s="542"/>
      <c r="D232" s="56"/>
    </row>
    <row r="233" spans="1:4">
      <c r="A233" s="56"/>
      <c r="B233" s="56"/>
      <c r="C233" s="542"/>
      <c r="D233" s="56"/>
    </row>
    <row r="234" spans="1:4">
      <c r="A234" s="56"/>
      <c r="B234" s="56"/>
      <c r="C234" s="542"/>
      <c r="D234" s="56"/>
    </row>
    <row r="235" spans="1:4">
      <c r="A235" s="56"/>
      <c r="B235" s="56"/>
      <c r="C235" s="542"/>
      <c r="D235" s="56"/>
    </row>
    <row r="236" spans="1:4">
      <c r="A236" s="56"/>
      <c r="B236" s="56"/>
      <c r="C236" s="542"/>
      <c r="D236" s="56"/>
    </row>
    <row r="237" spans="1:4">
      <c r="A237" s="56"/>
      <c r="B237" s="56"/>
      <c r="C237" s="542"/>
      <c r="D237" s="56"/>
    </row>
    <row r="238" spans="1:4">
      <c r="A238" s="56"/>
      <c r="B238" s="56"/>
      <c r="C238" s="542"/>
      <c r="D238" s="56"/>
    </row>
    <row r="239" spans="1:4">
      <c r="A239" s="56"/>
      <c r="B239" s="56"/>
      <c r="C239" s="542"/>
      <c r="D239" s="56"/>
    </row>
    <row r="240" spans="1:4">
      <c r="A240" s="56"/>
      <c r="B240" s="56"/>
      <c r="C240" s="542"/>
      <c r="D240" s="56"/>
    </row>
    <row r="241" spans="1:4">
      <c r="A241" s="56"/>
      <c r="B241" s="56"/>
      <c r="C241" s="542"/>
      <c r="D241" s="56"/>
    </row>
    <row r="242" spans="1:4">
      <c r="A242" s="56"/>
      <c r="B242" s="56"/>
      <c r="C242" s="542"/>
      <c r="D242" s="56"/>
    </row>
    <row r="243" spans="1:4">
      <c r="A243" s="56"/>
      <c r="B243" s="56"/>
      <c r="C243" s="542"/>
      <c r="D243" s="56"/>
    </row>
    <row r="244" spans="1:4">
      <c r="A244" s="56"/>
      <c r="B244" s="56"/>
      <c r="C244" s="542"/>
      <c r="D244" s="56"/>
    </row>
    <row r="245" spans="1:4">
      <c r="A245" s="56"/>
      <c r="B245" s="56"/>
      <c r="C245" s="542"/>
      <c r="D245" s="56"/>
    </row>
    <row r="246" spans="1:4">
      <c r="A246" s="56"/>
      <c r="B246" s="56"/>
      <c r="C246" s="542"/>
      <c r="D246" s="56"/>
    </row>
    <row r="247" spans="1:4">
      <c r="A247" s="56"/>
      <c r="B247" s="56"/>
      <c r="C247" s="542"/>
      <c r="D247" s="56"/>
    </row>
    <row r="248" spans="1:4">
      <c r="A248" s="56"/>
      <c r="B248" s="56"/>
      <c r="C248" s="542"/>
      <c r="D248" s="56"/>
    </row>
    <row r="249" spans="1:4">
      <c r="A249" s="56"/>
      <c r="B249" s="56"/>
      <c r="C249" s="542"/>
      <c r="D249" s="56"/>
    </row>
    <row r="250" spans="1:4">
      <c r="A250" s="56"/>
      <c r="B250" s="56"/>
      <c r="C250" s="542"/>
      <c r="D250" s="56"/>
    </row>
    <row r="251" spans="1:4">
      <c r="A251" s="56"/>
      <c r="B251" s="56"/>
      <c r="C251" s="542"/>
      <c r="D251" s="56"/>
    </row>
    <row r="252" spans="1:4">
      <c r="A252" s="56"/>
      <c r="B252" s="56"/>
      <c r="C252" s="542"/>
      <c r="D252" s="56"/>
    </row>
    <row r="253" spans="1:4">
      <c r="A253" s="56"/>
      <c r="B253" s="56"/>
      <c r="C253" s="542"/>
      <c r="D253" s="56"/>
    </row>
    <row r="254" spans="1:4">
      <c r="A254" s="56"/>
      <c r="B254" s="56"/>
      <c r="C254" s="542"/>
      <c r="D254" s="56"/>
    </row>
    <row r="255" spans="1:4">
      <c r="A255" s="56"/>
      <c r="B255" s="56"/>
      <c r="C255" s="542"/>
      <c r="D255" s="56"/>
    </row>
    <row r="256" spans="1:4">
      <c r="A256" s="56"/>
      <c r="B256" s="56"/>
      <c r="C256" s="542"/>
      <c r="D256" s="56"/>
    </row>
    <row r="257" spans="1:4">
      <c r="A257" s="56"/>
      <c r="B257" s="56"/>
      <c r="C257" s="542"/>
      <c r="D257" s="56"/>
    </row>
    <row r="258" spans="1:4">
      <c r="A258" s="56"/>
      <c r="B258" s="56"/>
      <c r="C258" s="542"/>
      <c r="D258" s="56"/>
    </row>
    <row r="259" spans="1:4">
      <c r="A259" s="56"/>
      <c r="B259" s="56"/>
      <c r="C259" s="542"/>
      <c r="D259" s="56"/>
    </row>
    <row r="260" spans="1:4">
      <c r="A260" s="56"/>
      <c r="B260" s="56"/>
      <c r="C260" s="542"/>
      <c r="D260" s="56"/>
    </row>
    <row r="261" spans="1:4">
      <c r="A261" s="56"/>
      <c r="B261" s="56"/>
      <c r="C261" s="542"/>
      <c r="D261" s="56"/>
    </row>
    <row r="262" spans="1:4">
      <c r="A262" s="56"/>
      <c r="B262" s="56"/>
      <c r="C262" s="542"/>
      <c r="D262" s="56"/>
    </row>
    <row r="263" spans="1:4">
      <c r="A263" s="56"/>
      <c r="B263" s="56"/>
      <c r="C263" s="542"/>
      <c r="D263" s="56"/>
    </row>
    <row r="264" spans="1:4">
      <c r="A264" s="56"/>
      <c r="B264" s="56"/>
      <c r="C264" s="542"/>
      <c r="D264" s="56"/>
    </row>
    <row r="265" spans="1:4">
      <c r="A265" s="56"/>
      <c r="B265" s="56"/>
      <c r="C265" s="542"/>
      <c r="D265" s="56"/>
    </row>
    <row r="266" spans="1:4">
      <c r="A266" s="56"/>
      <c r="B266" s="56"/>
      <c r="C266" s="542"/>
      <c r="D266" s="56"/>
    </row>
    <row r="267" spans="1:4">
      <c r="A267" s="56"/>
      <c r="B267" s="56"/>
      <c r="C267" s="542"/>
      <c r="D267" s="56"/>
    </row>
    <row r="268" spans="1:4">
      <c r="A268" s="56"/>
      <c r="B268" s="56"/>
      <c r="C268" s="542"/>
      <c r="D268" s="56"/>
    </row>
    <row r="269" spans="1:4">
      <c r="A269" s="56"/>
      <c r="B269" s="56"/>
      <c r="C269" s="542"/>
      <c r="D269" s="56"/>
    </row>
    <row r="270" spans="1:4">
      <c r="A270" s="56"/>
      <c r="B270" s="56"/>
      <c r="C270" s="542"/>
      <c r="D270" s="56"/>
    </row>
    <row r="271" spans="1:4">
      <c r="A271" s="56"/>
      <c r="B271" s="56"/>
      <c r="C271" s="542"/>
      <c r="D271" s="56"/>
    </row>
    <row r="272" spans="1:4">
      <c r="A272" s="56"/>
      <c r="B272" s="56"/>
      <c r="C272" s="542"/>
      <c r="D272" s="56"/>
    </row>
    <row r="273" spans="1:4">
      <c r="A273" s="56"/>
      <c r="B273" s="56"/>
      <c r="C273" s="542"/>
      <c r="D273" s="56"/>
    </row>
    <row r="274" spans="1:4">
      <c r="A274" s="56"/>
      <c r="B274" s="56"/>
      <c r="C274" s="542"/>
      <c r="D274" s="56"/>
    </row>
    <row r="275" spans="1:4">
      <c r="A275" s="56"/>
      <c r="B275" s="56"/>
      <c r="C275" s="542"/>
      <c r="D275" s="56"/>
    </row>
    <row r="276" spans="1:4">
      <c r="A276" s="56"/>
      <c r="B276" s="56"/>
      <c r="C276" s="542"/>
      <c r="D276" s="56"/>
    </row>
    <row r="277" spans="1:4">
      <c r="A277" s="56"/>
      <c r="B277" s="56"/>
      <c r="C277" s="542"/>
      <c r="D277" s="56"/>
    </row>
    <row r="278" spans="1:4">
      <c r="A278" s="56"/>
      <c r="B278" s="56"/>
      <c r="C278" s="542"/>
      <c r="D278" s="56"/>
    </row>
    <row r="279" spans="1:4">
      <c r="A279" s="56"/>
      <c r="B279" s="56"/>
      <c r="C279" s="542"/>
      <c r="D279" s="56"/>
    </row>
    <row r="280" spans="1:4">
      <c r="A280" s="56"/>
      <c r="B280" s="56"/>
      <c r="C280" s="542"/>
      <c r="D280" s="56"/>
    </row>
    <row r="281" spans="1:4">
      <c r="A281" s="56"/>
      <c r="B281" s="56"/>
      <c r="C281" s="542"/>
      <c r="D281" s="56"/>
    </row>
    <row r="282" spans="1:4">
      <c r="A282" s="56"/>
      <c r="B282" s="56"/>
      <c r="C282" s="542"/>
      <c r="D282" s="56"/>
    </row>
    <row r="283" spans="1:4">
      <c r="A283" s="56"/>
      <c r="B283" s="56"/>
      <c r="C283" s="542"/>
      <c r="D283" s="56"/>
    </row>
    <row r="284" spans="1:4">
      <c r="A284" s="56"/>
      <c r="B284" s="56"/>
      <c r="C284" s="542"/>
      <c r="D284" s="56"/>
    </row>
    <row r="285" spans="1:4">
      <c r="A285" s="56"/>
      <c r="B285" s="56"/>
      <c r="C285" s="542"/>
      <c r="D285" s="56"/>
    </row>
    <row r="286" spans="1:4">
      <c r="A286" s="56"/>
      <c r="B286" s="56"/>
      <c r="C286" s="542"/>
      <c r="D286" s="56"/>
    </row>
    <row r="287" spans="1:4">
      <c r="A287" s="56"/>
      <c r="B287" s="56"/>
      <c r="C287" s="542"/>
      <c r="D287" s="56"/>
    </row>
    <row r="288" spans="1:4">
      <c r="A288" s="56"/>
      <c r="B288" s="56"/>
      <c r="C288" s="542"/>
      <c r="D288" s="56"/>
    </row>
    <row r="289" spans="1:4">
      <c r="A289" s="56"/>
      <c r="B289" s="56"/>
      <c r="C289" s="542"/>
      <c r="D289" s="56"/>
    </row>
    <row r="290" spans="1:4">
      <c r="A290" s="56"/>
      <c r="B290" s="56"/>
      <c r="C290" s="542"/>
      <c r="D290" s="56"/>
    </row>
    <row r="291" spans="1:4">
      <c r="A291" s="56"/>
      <c r="B291" s="56"/>
      <c r="C291" s="542"/>
      <c r="D291" s="56"/>
    </row>
    <row r="292" spans="1:4">
      <c r="A292" s="56"/>
      <c r="B292" s="56"/>
      <c r="C292" s="542"/>
      <c r="D292" s="56"/>
    </row>
    <row r="293" spans="1:4">
      <c r="A293" s="56"/>
      <c r="B293" s="56"/>
      <c r="C293" s="542"/>
      <c r="D293" s="56"/>
    </row>
    <row r="294" spans="1:4">
      <c r="A294" s="56"/>
      <c r="B294" s="56"/>
      <c r="C294" s="542"/>
      <c r="D294" s="56"/>
    </row>
    <row r="295" spans="1:4">
      <c r="A295" s="56"/>
      <c r="B295" s="56"/>
      <c r="C295" s="542"/>
      <c r="D295" s="56"/>
    </row>
    <row r="296" spans="1:4">
      <c r="A296" s="56"/>
      <c r="B296" s="56"/>
      <c r="C296" s="542"/>
      <c r="D296" s="56"/>
    </row>
    <row r="297" spans="1:4">
      <c r="A297" s="56"/>
      <c r="B297" s="56"/>
      <c r="C297" s="542"/>
      <c r="D297" s="56"/>
    </row>
    <row r="298" spans="1:4">
      <c r="A298" s="56"/>
      <c r="B298" s="56"/>
      <c r="C298" s="542"/>
      <c r="D298" s="56"/>
    </row>
    <row r="299" spans="1:4">
      <c r="A299" s="56"/>
      <c r="B299" s="56"/>
      <c r="C299" s="542"/>
      <c r="D299" s="56"/>
    </row>
    <row r="300" spans="1:4">
      <c r="A300" s="56"/>
      <c r="B300" s="56"/>
      <c r="C300" s="542"/>
      <c r="D300" s="56"/>
    </row>
    <row r="301" spans="1:4">
      <c r="A301" s="56"/>
      <c r="B301" s="56"/>
      <c r="C301" s="542"/>
      <c r="D301" s="56"/>
    </row>
    <row r="302" spans="1:4">
      <c r="A302" s="56"/>
      <c r="B302" s="56"/>
      <c r="C302" s="542"/>
      <c r="D302" s="56"/>
    </row>
    <row r="303" spans="1:4">
      <c r="A303" s="56"/>
      <c r="B303" s="56"/>
      <c r="C303" s="542"/>
      <c r="D303" s="56"/>
    </row>
    <row r="304" spans="1:4">
      <c r="A304" s="56"/>
      <c r="B304" s="56"/>
      <c r="C304" s="542"/>
      <c r="D304" s="56"/>
    </row>
    <row r="305" spans="1:4">
      <c r="A305" s="56"/>
      <c r="B305" s="56"/>
      <c r="C305" s="542"/>
      <c r="D305" s="56"/>
    </row>
    <row r="306" spans="1:4">
      <c r="A306" s="56"/>
      <c r="B306" s="56"/>
      <c r="C306" s="542"/>
      <c r="D306" s="56"/>
    </row>
    <row r="307" spans="1:4">
      <c r="A307" s="56"/>
      <c r="B307" s="56"/>
      <c r="C307" s="542"/>
      <c r="D307" s="56"/>
    </row>
    <row r="308" spans="1:4">
      <c r="A308" s="56"/>
      <c r="B308" s="56"/>
      <c r="C308" s="542"/>
      <c r="D308" s="56"/>
    </row>
    <row r="309" spans="1:4" s="172" customFormat="1" ht="12.75">
      <c r="A309" s="473"/>
      <c r="B309" s="473"/>
      <c r="C309" s="427"/>
      <c r="D309" s="473"/>
    </row>
    <row r="310" spans="1:4" s="172" customFormat="1" ht="12.75">
      <c r="A310" s="473"/>
      <c r="B310" s="473"/>
      <c r="C310" s="427"/>
      <c r="D310" s="473"/>
    </row>
    <row r="311" spans="1:4" s="172" customFormat="1" ht="12.75">
      <c r="A311" s="473"/>
      <c r="B311" s="473"/>
      <c r="C311" s="427"/>
      <c r="D311" s="473"/>
    </row>
    <row r="312" spans="1:4" s="172" customFormat="1" ht="12.75">
      <c r="A312" s="473"/>
      <c r="B312" s="473"/>
      <c r="C312" s="427"/>
      <c r="D312" s="473"/>
    </row>
    <row r="313" spans="1:4" s="172" customFormat="1" ht="12.75">
      <c r="A313" s="473"/>
      <c r="B313" s="473"/>
      <c r="C313" s="427"/>
      <c r="D313" s="473"/>
    </row>
    <row r="314" spans="1:4" s="172" customFormat="1" ht="12.75">
      <c r="A314" s="473"/>
      <c r="B314" s="473"/>
      <c r="C314" s="427"/>
      <c r="D314" s="473"/>
    </row>
    <row r="315" spans="1:4" s="172" customFormat="1" ht="12.75">
      <c r="A315" s="473"/>
      <c r="B315" s="473"/>
      <c r="C315" s="427"/>
      <c r="D315" s="473"/>
    </row>
    <row r="316" spans="1:4" s="172" customFormat="1" ht="12.75">
      <c r="A316" s="473"/>
      <c r="B316" s="473"/>
      <c r="C316" s="427"/>
      <c r="D316" s="473"/>
    </row>
    <row r="317" spans="1:4" s="172" customFormat="1" ht="12.75">
      <c r="A317" s="473"/>
      <c r="B317" s="473"/>
      <c r="C317" s="427"/>
      <c r="D317" s="473"/>
    </row>
    <row r="318" spans="1:4" s="172" customFormat="1" ht="12.75">
      <c r="A318" s="473"/>
      <c r="B318" s="473"/>
      <c r="C318" s="427"/>
      <c r="D318" s="473"/>
    </row>
    <row r="319" spans="1:4" s="172" customFormat="1" ht="12.75">
      <c r="A319" s="473"/>
      <c r="B319" s="473"/>
      <c r="C319" s="427"/>
      <c r="D319" s="473"/>
    </row>
    <row r="320" spans="1:4" s="172" customFormat="1" ht="12.75">
      <c r="A320" s="473"/>
      <c r="B320" s="473"/>
      <c r="C320" s="427"/>
      <c r="D320" s="473"/>
    </row>
    <row r="321" spans="1:4" s="172" customFormat="1" ht="12.75">
      <c r="A321" s="473"/>
      <c r="B321" s="473"/>
      <c r="C321" s="427"/>
      <c r="D321" s="473"/>
    </row>
    <row r="322" spans="1:4" s="172" customFormat="1" ht="12.75">
      <c r="A322" s="473"/>
      <c r="B322" s="473"/>
      <c r="C322" s="427"/>
      <c r="D322" s="473"/>
    </row>
    <row r="323" spans="1:4" s="172" customFormat="1" ht="12.75">
      <c r="A323" s="473"/>
      <c r="B323" s="473"/>
      <c r="C323" s="427"/>
      <c r="D323" s="473"/>
    </row>
    <row r="324" spans="1:4" s="172" customFormat="1" ht="12.75">
      <c r="A324" s="473"/>
      <c r="B324" s="473"/>
      <c r="C324" s="427"/>
      <c r="D324" s="473"/>
    </row>
    <row r="325" spans="1:4" s="172" customFormat="1" ht="12.75">
      <c r="A325" s="473"/>
      <c r="B325" s="473"/>
      <c r="C325" s="427"/>
      <c r="D325" s="473"/>
    </row>
    <row r="326" spans="1:4" s="172" customFormat="1" ht="12.75">
      <c r="A326" s="473"/>
      <c r="B326" s="473"/>
      <c r="C326" s="427"/>
      <c r="D326" s="473"/>
    </row>
    <row r="327" spans="1:4" s="172" customFormat="1" ht="12.75">
      <c r="A327" s="473"/>
      <c r="B327" s="473"/>
      <c r="C327" s="427"/>
      <c r="D327" s="473"/>
    </row>
    <row r="328" spans="1:4" s="172" customFormat="1" ht="12.75">
      <c r="A328" s="473"/>
      <c r="B328" s="473"/>
      <c r="C328" s="427"/>
      <c r="D328" s="473"/>
    </row>
    <row r="329" spans="1:4" s="172" customFormat="1" ht="12.75">
      <c r="A329" s="473"/>
      <c r="B329" s="473"/>
      <c r="C329" s="427"/>
      <c r="D329" s="473"/>
    </row>
    <row r="330" spans="1:4" s="172" customFormat="1" ht="12.75">
      <c r="A330" s="473"/>
      <c r="B330" s="473"/>
      <c r="C330" s="427"/>
      <c r="D330" s="473"/>
    </row>
    <row r="331" spans="1:4" s="172" customFormat="1" ht="12.75">
      <c r="A331" s="473"/>
      <c r="B331" s="473"/>
      <c r="C331" s="427"/>
      <c r="D331" s="473"/>
    </row>
    <row r="332" spans="1:4" s="172" customFormat="1" ht="12.75">
      <c r="A332" s="473"/>
      <c r="B332" s="473"/>
      <c r="C332" s="427"/>
      <c r="D332" s="473"/>
    </row>
    <row r="333" spans="1:4" s="172" customFormat="1" ht="12.75">
      <c r="A333" s="473"/>
      <c r="B333" s="473"/>
      <c r="C333" s="427"/>
      <c r="D333" s="473"/>
    </row>
    <row r="334" spans="1:4" s="172" customFormat="1" ht="12.75">
      <c r="A334" s="473"/>
      <c r="B334" s="473"/>
      <c r="C334" s="427"/>
      <c r="D334" s="473"/>
    </row>
    <row r="335" spans="1:4" s="172" customFormat="1" ht="12.75">
      <c r="A335" s="473"/>
      <c r="B335" s="473"/>
      <c r="C335" s="427"/>
      <c r="D335" s="473"/>
    </row>
    <row r="336" spans="1:4" s="172" customFormat="1" ht="12.75">
      <c r="A336" s="473"/>
      <c r="B336" s="473"/>
      <c r="C336" s="427"/>
      <c r="D336" s="473"/>
    </row>
    <row r="337" spans="1:4" s="172" customFormat="1" ht="12.75">
      <c r="A337" s="473"/>
      <c r="B337" s="473"/>
      <c r="C337" s="427"/>
      <c r="D337" s="473"/>
    </row>
    <row r="338" spans="1:4" s="172" customFormat="1" ht="12.75">
      <c r="A338" s="473"/>
      <c r="B338" s="473"/>
      <c r="C338" s="427"/>
      <c r="D338" s="473"/>
    </row>
    <row r="339" spans="1:4" s="172" customFormat="1" ht="12.75">
      <c r="A339" s="473"/>
      <c r="B339" s="473"/>
      <c r="C339" s="427"/>
      <c r="D339" s="473"/>
    </row>
    <row r="340" spans="1:4" s="172" customFormat="1" ht="12.75">
      <c r="A340" s="473"/>
      <c r="B340" s="473"/>
      <c r="C340" s="427"/>
      <c r="D340" s="473"/>
    </row>
    <row r="341" spans="1:4" s="172" customFormat="1" ht="12.75">
      <c r="A341" s="473"/>
      <c r="B341" s="473"/>
      <c r="C341" s="427"/>
      <c r="D341" s="473"/>
    </row>
    <row r="342" spans="1:4" s="172" customFormat="1" ht="12.75">
      <c r="A342" s="473"/>
      <c r="B342" s="473"/>
      <c r="C342" s="427"/>
      <c r="D342" s="473"/>
    </row>
    <row r="343" spans="1:4" s="172" customFormat="1" ht="12.75">
      <c r="A343" s="473"/>
      <c r="B343" s="473"/>
      <c r="C343" s="427"/>
      <c r="D343" s="473"/>
    </row>
    <row r="344" spans="1:4">
      <c r="A344" s="56"/>
      <c r="B344" s="56"/>
      <c r="C344" s="542"/>
      <c r="D344" s="56"/>
    </row>
    <row r="345" spans="1:4" s="172" customFormat="1" ht="12.75">
      <c r="A345" s="473"/>
      <c r="B345" s="473"/>
      <c r="C345" s="427"/>
      <c r="D345" s="473"/>
    </row>
    <row r="346" spans="1:4" s="172" customFormat="1" ht="12.75">
      <c r="A346" s="473"/>
      <c r="B346" s="473"/>
      <c r="C346" s="427"/>
      <c r="D346" s="473"/>
    </row>
    <row r="347" spans="1:4" s="172" customFormat="1" ht="12.75">
      <c r="A347" s="473"/>
      <c r="B347" s="473"/>
      <c r="C347" s="427"/>
      <c r="D347" s="473"/>
    </row>
    <row r="348" spans="1:4" s="172" customFormat="1" ht="12.75">
      <c r="A348" s="473"/>
      <c r="B348" s="473"/>
      <c r="C348" s="427"/>
      <c r="D348" s="473"/>
    </row>
    <row r="349" spans="1:4" s="172" customFormat="1" ht="12.75">
      <c r="A349" s="473"/>
      <c r="B349" s="473"/>
      <c r="C349" s="427"/>
      <c r="D349" s="473"/>
    </row>
    <row r="350" spans="1:4" s="172" customFormat="1" ht="12.75">
      <c r="A350" s="473"/>
      <c r="B350" s="473"/>
      <c r="C350" s="427"/>
      <c r="D350" s="473"/>
    </row>
    <row r="351" spans="1:4" s="172" customFormat="1" ht="12.75">
      <c r="A351" s="473"/>
      <c r="B351" s="473"/>
      <c r="C351" s="427"/>
      <c r="D351" s="473"/>
    </row>
    <row r="352" spans="1:4" s="172" customFormat="1" ht="12.75">
      <c r="A352" s="473"/>
      <c r="B352" s="473"/>
      <c r="C352" s="427"/>
      <c r="D352" s="473"/>
    </row>
    <row r="353" spans="1:4" s="172" customFormat="1" ht="12.75">
      <c r="A353" s="473"/>
      <c r="B353" s="473"/>
      <c r="C353" s="427"/>
      <c r="D353" s="473"/>
    </row>
    <row r="354" spans="1:4" s="172" customFormat="1" ht="12.75">
      <c r="A354" s="473"/>
      <c r="B354" s="473"/>
      <c r="C354" s="427"/>
      <c r="D354" s="473"/>
    </row>
    <row r="355" spans="1:4" s="172" customFormat="1" ht="12.75">
      <c r="A355" s="473"/>
      <c r="B355" s="473"/>
      <c r="C355" s="427"/>
      <c r="D355" s="473"/>
    </row>
    <row r="356" spans="1:4" s="172" customFormat="1" ht="12.75">
      <c r="A356" s="473"/>
      <c r="B356" s="473"/>
      <c r="C356" s="427"/>
      <c r="D356" s="473"/>
    </row>
    <row r="357" spans="1:4" s="172" customFormat="1" ht="12.75">
      <c r="A357" s="473"/>
      <c r="B357" s="473"/>
      <c r="C357" s="427"/>
      <c r="D357" s="473"/>
    </row>
    <row r="358" spans="1:4" s="172" customFormat="1" ht="12.75">
      <c r="A358" s="473"/>
      <c r="B358" s="473"/>
      <c r="C358" s="427"/>
      <c r="D358" s="473"/>
    </row>
    <row r="359" spans="1:4" s="172" customFormat="1" ht="12.75">
      <c r="A359" s="473"/>
      <c r="B359" s="473"/>
      <c r="C359" s="427"/>
      <c r="D359" s="473"/>
    </row>
    <row r="360" spans="1:4" s="172" customFormat="1" ht="12.75">
      <c r="A360" s="473"/>
      <c r="B360" s="473"/>
      <c r="C360" s="427"/>
      <c r="D360" s="473"/>
    </row>
    <row r="361" spans="1:4" s="172" customFormat="1" ht="12.75">
      <c r="A361" s="473"/>
      <c r="B361" s="473"/>
      <c r="C361" s="427"/>
      <c r="D361" s="473"/>
    </row>
    <row r="362" spans="1:4" s="172" customFormat="1" ht="12.75">
      <c r="A362" s="473"/>
      <c r="B362" s="473"/>
      <c r="C362" s="427"/>
      <c r="D362" s="473"/>
    </row>
    <row r="363" spans="1:4" s="172" customFormat="1" ht="12.75">
      <c r="A363" s="473"/>
      <c r="B363" s="473"/>
      <c r="C363" s="427"/>
      <c r="D363" s="473"/>
    </row>
    <row r="364" spans="1:4" s="172" customFormat="1" ht="12.75">
      <c r="A364" s="473"/>
      <c r="B364" s="473"/>
      <c r="C364" s="427"/>
      <c r="D364" s="473"/>
    </row>
    <row r="365" spans="1:4" s="172" customFormat="1" ht="12.75">
      <c r="A365" s="473"/>
      <c r="B365" s="473"/>
      <c r="C365" s="427"/>
      <c r="D365" s="473"/>
    </row>
    <row r="366" spans="1:4" s="172" customFormat="1" ht="12.75">
      <c r="A366" s="473"/>
      <c r="B366" s="473"/>
      <c r="C366" s="427"/>
      <c r="D366" s="473"/>
    </row>
    <row r="367" spans="1:4" s="172" customFormat="1" ht="12.75">
      <c r="A367" s="473"/>
      <c r="B367" s="473"/>
      <c r="C367" s="427"/>
      <c r="D367" s="473"/>
    </row>
    <row r="368" spans="1:4" s="172" customFormat="1" ht="12.75">
      <c r="A368" s="473"/>
      <c r="B368" s="473"/>
      <c r="C368" s="427"/>
      <c r="D368" s="473"/>
    </row>
    <row r="369" spans="1:4" s="172" customFormat="1" ht="12.75">
      <c r="A369" s="473"/>
      <c r="B369" s="473"/>
      <c r="C369" s="427"/>
      <c r="D369" s="473"/>
    </row>
    <row r="370" spans="1:4" s="172" customFormat="1" ht="12.75">
      <c r="A370" s="473"/>
      <c r="B370" s="473"/>
      <c r="C370" s="427"/>
      <c r="D370" s="473"/>
    </row>
    <row r="371" spans="1:4" s="172" customFormat="1" ht="12.75">
      <c r="A371" s="473"/>
      <c r="B371" s="473"/>
      <c r="C371" s="427"/>
      <c r="D371" s="473"/>
    </row>
    <row r="372" spans="1:4" s="172" customFormat="1" ht="12.75">
      <c r="A372" s="473"/>
      <c r="B372" s="473"/>
      <c r="C372" s="427"/>
      <c r="D372" s="473"/>
    </row>
    <row r="373" spans="1:4" s="172" customFormat="1" ht="12.75">
      <c r="A373" s="473"/>
      <c r="B373" s="473"/>
      <c r="C373" s="427"/>
      <c r="D373" s="473"/>
    </row>
    <row r="374" spans="1:4" s="172" customFormat="1" ht="12.75">
      <c r="A374" s="473"/>
      <c r="B374" s="473"/>
      <c r="C374" s="427"/>
      <c r="D374" s="473"/>
    </row>
    <row r="375" spans="1:4" s="172" customFormat="1" ht="12.75">
      <c r="A375" s="473"/>
      <c r="B375" s="473"/>
      <c r="C375" s="427"/>
      <c r="D375" s="473"/>
    </row>
    <row r="376" spans="1:4" s="172" customFormat="1" ht="12.75">
      <c r="A376" s="473"/>
      <c r="B376" s="473"/>
      <c r="C376" s="427"/>
      <c r="D376" s="473"/>
    </row>
    <row r="377" spans="1:4" s="172" customFormat="1" ht="12.75">
      <c r="A377" s="473"/>
      <c r="B377" s="473"/>
      <c r="C377" s="427"/>
      <c r="D377" s="473"/>
    </row>
    <row r="378" spans="1:4" s="172" customFormat="1" ht="12.75">
      <c r="A378" s="473"/>
      <c r="B378" s="473"/>
      <c r="C378" s="427"/>
      <c r="D378" s="473"/>
    </row>
    <row r="379" spans="1:4" s="172" customFormat="1" ht="12.75">
      <c r="A379" s="473"/>
      <c r="B379" s="473"/>
      <c r="C379" s="427"/>
      <c r="D379" s="473"/>
    </row>
    <row r="380" spans="1:4" s="172" customFormat="1" ht="12.75">
      <c r="A380" s="473"/>
      <c r="B380" s="473"/>
      <c r="C380" s="427"/>
      <c r="D380" s="473"/>
    </row>
    <row r="381" spans="1:4" s="172" customFormat="1" ht="12.75">
      <c r="A381" s="473"/>
      <c r="B381" s="473"/>
      <c r="C381" s="427"/>
      <c r="D381" s="473"/>
    </row>
    <row r="382" spans="1:4" s="172" customFormat="1" ht="12.75">
      <c r="A382" s="473"/>
      <c r="B382" s="473"/>
      <c r="C382" s="427"/>
      <c r="D382" s="473"/>
    </row>
    <row r="383" spans="1:4" s="172" customFormat="1" ht="12.75">
      <c r="A383" s="473"/>
      <c r="B383" s="473"/>
      <c r="C383" s="427"/>
      <c r="D383" s="473"/>
    </row>
    <row r="384" spans="1:4" s="172" customFormat="1" ht="12.75">
      <c r="A384" s="473"/>
      <c r="B384" s="473"/>
      <c r="C384" s="427"/>
      <c r="D384" s="473"/>
    </row>
    <row r="385" spans="1:4" s="172" customFormat="1" ht="12.75">
      <c r="A385" s="473"/>
      <c r="B385" s="473"/>
      <c r="C385" s="427"/>
      <c r="D385" s="473"/>
    </row>
    <row r="386" spans="1:4" s="172" customFormat="1" ht="12.75">
      <c r="A386" s="473"/>
      <c r="B386" s="473"/>
      <c r="C386" s="427"/>
      <c r="D386" s="473"/>
    </row>
    <row r="387" spans="1:4" s="172" customFormat="1" ht="12.75">
      <c r="A387" s="473"/>
      <c r="B387" s="473"/>
      <c r="C387" s="427"/>
      <c r="D387" s="473"/>
    </row>
    <row r="388" spans="1:4" s="172" customFormat="1" ht="12.75">
      <c r="A388" s="473"/>
      <c r="B388" s="473"/>
      <c r="C388" s="427"/>
      <c r="D388" s="473"/>
    </row>
    <row r="389" spans="1:4" s="172" customFormat="1" ht="12.75">
      <c r="A389" s="473"/>
      <c r="B389" s="473"/>
      <c r="C389" s="427"/>
      <c r="D389" s="473"/>
    </row>
    <row r="390" spans="1:4" s="172" customFormat="1" ht="12.75">
      <c r="A390" s="473"/>
      <c r="B390" s="473"/>
      <c r="C390" s="427"/>
      <c r="D390" s="473"/>
    </row>
    <row r="391" spans="1:4" s="172" customFormat="1" ht="12.75">
      <c r="A391" s="473"/>
      <c r="B391" s="473"/>
      <c r="C391" s="427"/>
      <c r="D391" s="473"/>
    </row>
    <row r="392" spans="1:4" s="172" customFormat="1" ht="12.75">
      <c r="A392" s="473"/>
      <c r="B392" s="473"/>
      <c r="C392" s="427"/>
      <c r="D392" s="473"/>
    </row>
    <row r="393" spans="1:4" s="172" customFormat="1" ht="12.75">
      <c r="A393" s="473"/>
      <c r="B393" s="473"/>
      <c r="C393" s="427"/>
      <c r="D393" s="473"/>
    </row>
    <row r="394" spans="1:4" s="172" customFormat="1" ht="12.75">
      <c r="A394" s="473"/>
      <c r="B394" s="473"/>
      <c r="C394" s="427"/>
      <c r="D394" s="473"/>
    </row>
    <row r="395" spans="1:4" s="172" customFormat="1" ht="12.75">
      <c r="A395" s="473"/>
      <c r="B395" s="473"/>
      <c r="C395" s="427"/>
      <c r="D395" s="473"/>
    </row>
    <row r="396" spans="1:4" s="172" customFormat="1" ht="12.75">
      <c r="A396" s="473"/>
      <c r="B396" s="473"/>
      <c r="C396" s="427"/>
      <c r="D396" s="473"/>
    </row>
    <row r="397" spans="1:4" s="172" customFormat="1" ht="12.75">
      <c r="A397" s="473"/>
      <c r="B397" s="473"/>
      <c r="C397" s="427"/>
      <c r="D397" s="473"/>
    </row>
    <row r="398" spans="1:4" s="172" customFormat="1" ht="12.75">
      <c r="A398" s="473"/>
      <c r="B398" s="473"/>
      <c r="C398" s="427"/>
      <c r="D398" s="473"/>
    </row>
    <row r="399" spans="1:4" s="172" customFormat="1" ht="12.75">
      <c r="A399" s="473"/>
      <c r="B399" s="473"/>
      <c r="C399" s="427"/>
      <c r="D399" s="473"/>
    </row>
    <row r="400" spans="1:4" s="172" customFormat="1" ht="12.75">
      <c r="A400" s="473"/>
      <c r="B400" s="473"/>
      <c r="C400" s="427"/>
      <c r="D400" s="473"/>
    </row>
    <row r="401" spans="1:4" s="172" customFormat="1" ht="12.75">
      <c r="A401" s="473"/>
      <c r="B401" s="473"/>
      <c r="C401" s="427"/>
      <c r="D401" s="473"/>
    </row>
    <row r="402" spans="1:4" s="172" customFormat="1" ht="12.75">
      <c r="A402" s="473"/>
      <c r="B402" s="473"/>
      <c r="C402" s="427"/>
      <c r="D402" s="473"/>
    </row>
    <row r="403" spans="1:4" s="172" customFormat="1" ht="12.75">
      <c r="A403" s="473"/>
      <c r="B403" s="473"/>
      <c r="C403" s="427"/>
      <c r="D403" s="473"/>
    </row>
    <row r="404" spans="1:4" s="172" customFormat="1" ht="12.75">
      <c r="A404" s="473"/>
      <c r="B404" s="473"/>
      <c r="C404" s="427"/>
      <c r="D404" s="473"/>
    </row>
    <row r="405" spans="1:4" s="172" customFormat="1" ht="12.75">
      <c r="A405" s="473"/>
      <c r="B405" s="473"/>
      <c r="C405" s="427"/>
      <c r="D405" s="473"/>
    </row>
    <row r="406" spans="1:4" s="172" customFormat="1" ht="12.75">
      <c r="A406" s="473"/>
      <c r="B406" s="473"/>
      <c r="C406" s="427"/>
      <c r="D406" s="473"/>
    </row>
    <row r="407" spans="1:4" s="172" customFormat="1" ht="12.75">
      <c r="A407" s="473"/>
      <c r="B407" s="473"/>
      <c r="C407" s="427"/>
      <c r="D407" s="473"/>
    </row>
    <row r="408" spans="1:4" s="172" customFormat="1" ht="12.75">
      <c r="A408" s="473"/>
      <c r="B408" s="473"/>
      <c r="C408" s="427"/>
      <c r="D408" s="473"/>
    </row>
    <row r="409" spans="1:4" s="172" customFormat="1" ht="12.75">
      <c r="A409" s="473"/>
      <c r="B409" s="473"/>
      <c r="C409" s="427"/>
      <c r="D409" s="473"/>
    </row>
    <row r="410" spans="1:4" s="172" customFormat="1" ht="12.75">
      <c r="A410" s="473"/>
      <c r="B410" s="473"/>
      <c r="C410" s="427"/>
      <c r="D410" s="473"/>
    </row>
    <row r="411" spans="1:4" s="172" customFormat="1" ht="12.75">
      <c r="A411" s="473"/>
      <c r="B411" s="473"/>
      <c r="C411" s="427"/>
      <c r="D411" s="473"/>
    </row>
    <row r="412" spans="1:4" s="172" customFormat="1" ht="12.75">
      <c r="A412" s="473"/>
      <c r="B412" s="473"/>
      <c r="C412" s="427"/>
      <c r="D412" s="473"/>
    </row>
    <row r="413" spans="1:4" s="172" customFormat="1" ht="12.75">
      <c r="A413" s="473"/>
      <c r="B413" s="473"/>
      <c r="C413" s="427"/>
      <c r="D413" s="473"/>
    </row>
    <row r="414" spans="1:4" s="172" customFormat="1" ht="12.75">
      <c r="A414" s="473"/>
      <c r="B414" s="473"/>
      <c r="C414" s="427"/>
      <c r="D414" s="473"/>
    </row>
    <row r="415" spans="1:4" s="172" customFormat="1" ht="12.75">
      <c r="A415" s="473"/>
      <c r="B415" s="473"/>
      <c r="C415" s="427"/>
      <c r="D415" s="473"/>
    </row>
    <row r="416" spans="1:4" s="172" customFormat="1" ht="12.75">
      <c r="A416" s="473"/>
      <c r="B416" s="473"/>
      <c r="C416" s="427"/>
      <c r="D416" s="473"/>
    </row>
    <row r="417" spans="1:4" s="172" customFormat="1" ht="12.75">
      <c r="A417" s="473"/>
      <c r="B417" s="473"/>
      <c r="C417" s="427"/>
      <c r="D417" s="473"/>
    </row>
    <row r="418" spans="1:4" s="172" customFormat="1" ht="12.75">
      <c r="A418" s="473"/>
      <c r="B418" s="473"/>
      <c r="C418" s="427"/>
      <c r="D418" s="473"/>
    </row>
    <row r="419" spans="1:4" s="172" customFormat="1" ht="12.75">
      <c r="A419" s="473"/>
      <c r="B419" s="473"/>
      <c r="C419" s="427"/>
      <c r="D419" s="473"/>
    </row>
    <row r="420" spans="1:4" s="172" customFormat="1" ht="12.75">
      <c r="A420" s="473"/>
      <c r="B420" s="473"/>
      <c r="C420" s="427"/>
      <c r="D420" s="473"/>
    </row>
    <row r="421" spans="1:4" s="172" customFormat="1" ht="12.75">
      <c r="A421" s="473"/>
      <c r="B421" s="473"/>
      <c r="C421" s="427"/>
      <c r="D421" s="473"/>
    </row>
    <row r="422" spans="1:4" s="172" customFormat="1" ht="12.75">
      <c r="A422" s="473"/>
      <c r="B422" s="473"/>
      <c r="C422" s="427"/>
      <c r="D422" s="473"/>
    </row>
    <row r="423" spans="1:4" s="172" customFormat="1" ht="12.75">
      <c r="A423" s="473"/>
      <c r="B423" s="473"/>
      <c r="C423" s="427"/>
      <c r="D423" s="473"/>
    </row>
    <row r="424" spans="1:4" s="172" customFormat="1" ht="12.75">
      <c r="A424" s="473"/>
      <c r="B424" s="473"/>
      <c r="C424" s="427"/>
      <c r="D424" s="473"/>
    </row>
    <row r="425" spans="1:4" s="172" customFormat="1" ht="12.75">
      <c r="A425" s="473"/>
      <c r="B425" s="473"/>
      <c r="C425" s="427"/>
      <c r="D425" s="473"/>
    </row>
    <row r="426" spans="1:4" s="172" customFormat="1" ht="12.75">
      <c r="A426" s="473"/>
      <c r="B426" s="473"/>
      <c r="C426" s="427"/>
      <c r="D426" s="473"/>
    </row>
    <row r="427" spans="1:4" s="172" customFormat="1" ht="12.75">
      <c r="A427" s="473"/>
      <c r="B427" s="473"/>
      <c r="C427" s="427"/>
      <c r="D427" s="473"/>
    </row>
    <row r="428" spans="1:4" s="172" customFormat="1" ht="12.75">
      <c r="A428" s="473"/>
      <c r="B428" s="473"/>
      <c r="C428" s="427"/>
      <c r="D428" s="473"/>
    </row>
    <row r="429" spans="1:4" s="172" customFormat="1" ht="12.75">
      <c r="A429" s="473"/>
      <c r="B429" s="473"/>
      <c r="C429" s="427"/>
      <c r="D429" s="473"/>
    </row>
    <row r="430" spans="1:4" s="172" customFormat="1" ht="12.75">
      <c r="A430" s="473"/>
      <c r="B430" s="473"/>
      <c r="C430" s="427"/>
      <c r="D430" s="473"/>
    </row>
    <row r="431" spans="1:4" s="172" customFormat="1" ht="12.75">
      <c r="A431" s="473"/>
      <c r="B431" s="473"/>
      <c r="C431" s="427"/>
      <c r="D431" s="473"/>
    </row>
    <row r="432" spans="1:4" s="172" customFormat="1" ht="12.75">
      <c r="A432" s="473"/>
      <c r="B432" s="473"/>
      <c r="C432" s="427"/>
      <c r="D432" s="473"/>
    </row>
    <row r="433" spans="1:4" s="172" customFormat="1" ht="12.75">
      <c r="A433" s="473"/>
      <c r="B433" s="473"/>
      <c r="C433" s="427"/>
      <c r="D433" s="473"/>
    </row>
    <row r="434" spans="1:4" s="172" customFormat="1" ht="12.75">
      <c r="A434" s="473"/>
      <c r="B434" s="473"/>
      <c r="C434" s="427"/>
      <c r="D434" s="473"/>
    </row>
    <row r="435" spans="1:4" s="172" customFormat="1" ht="12.75">
      <c r="A435" s="473"/>
      <c r="B435" s="473"/>
      <c r="C435" s="427"/>
      <c r="D435" s="473"/>
    </row>
    <row r="436" spans="1:4" s="172" customFormat="1" ht="12.75">
      <c r="A436" s="473"/>
      <c r="B436" s="473"/>
      <c r="C436" s="427"/>
      <c r="D436" s="473"/>
    </row>
    <row r="437" spans="1:4" s="172" customFormat="1" ht="12.75">
      <c r="A437" s="473"/>
      <c r="B437" s="473"/>
      <c r="C437" s="427"/>
      <c r="D437" s="473"/>
    </row>
    <row r="438" spans="1:4" s="172" customFormat="1" ht="12.75">
      <c r="A438" s="473"/>
      <c r="B438" s="473"/>
      <c r="C438" s="427"/>
      <c r="D438" s="473"/>
    </row>
    <row r="439" spans="1:4" s="172" customFormat="1" ht="12.75">
      <c r="A439" s="473"/>
      <c r="B439" s="473"/>
      <c r="C439" s="427"/>
      <c r="D439" s="473"/>
    </row>
    <row r="440" spans="1:4" s="172" customFormat="1" ht="12.75">
      <c r="A440" s="473"/>
      <c r="B440" s="473"/>
      <c r="C440" s="427"/>
      <c r="D440" s="473"/>
    </row>
    <row r="441" spans="1:4" s="172" customFormat="1" ht="12.75">
      <c r="A441" s="473"/>
      <c r="B441" s="473"/>
      <c r="C441" s="427"/>
      <c r="D441" s="473"/>
    </row>
    <row r="442" spans="1:4" s="172" customFormat="1" ht="12.75">
      <c r="A442" s="473"/>
      <c r="B442" s="473"/>
      <c r="C442" s="427"/>
      <c r="D442" s="473"/>
    </row>
    <row r="443" spans="1:4" s="172" customFormat="1" ht="12.75">
      <c r="A443" s="473"/>
      <c r="B443" s="473"/>
      <c r="C443" s="427"/>
      <c r="D443" s="473"/>
    </row>
    <row r="444" spans="1:4" s="172" customFormat="1" ht="12.75">
      <c r="A444" s="473"/>
      <c r="B444" s="473"/>
      <c r="C444" s="427"/>
      <c r="D444" s="473"/>
    </row>
    <row r="445" spans="1:4" s="172" customFormat="1" ht="12.75">
      <c r="A445" s="473"/>
      <c r="B445" s="473"/>
      <c r="C445" s="427"/>
      <c r="D445" s="473"/>
    </row>
    <row r="446" spans="1:4" s="172" customFormat="1" ht="12.75">
      <c r="A446" s="473"/>
      <c r="B446" s="473"/>
      <c r="C446" s="427"/>
      <c r="D446" s="473"/>
    </row>
    <row r="447" spans="1:4" s="172" customFormat="1" ht="12.75">
      <c r="A447" s="473"/>
      <c r="B447" s="473"/>
      <c r="C447" s="427"/>
      <c r="D447" s="473"/>
    </row>
    <row r="448" spans="1:4" s="172" customFormat="1" ht="12.75">
      <c r="A448" s="473"/>
      <c r="B448" s="473"/>
      <c r="C448" s="427"/>
      <c r="D448" s="473"/>
    </row>
    <row r="449" spans="1:4" s="172" customFormat="1" ht="12.75">
      <c r="A449" s="473"/>
      <c r="B449" s="473"/>
      <c r="C449" s="427"/>
      <c r="D449" s="473"/>
    </row>
    <row r="450" spans="1:4" s="172" customFormat="1" ht="12.75">
      <c r="A450" s="473"/>
      <c r="B450" s="473"/>
      <c r="C450" s="427"/>
      <c r="D450" s="473"/>
    </row>
    <row r="451" spans="1:4" s="172" customFormat="1" ht="12.75">
      <c r="A451" s="473"/>
      <c r="B451" s="473"/>
      <c r="C451" s="427"/>
      <c r="D451" s="473"/>
    </row>
    <row r="452" spans="1:4" s="172" customFormat="1" ht="12.75">
      <c r="A452" s="473"/>
      <c r="B452" s="473"/>
      <c r="C452" s="427"/>
      <c r="D452" s="473"/>
    </row>
    <row r="453" spans="1:4" s="172" customFormat="1" ht="12.75">
      <c r="A453" s="473"/>
      <c r="B453" s="473"/>
      <c r="C453" s="427"/>
      <c r="D453" s="473"/>
    </row>
    <row r="454" spans="1:4" s="172" customFormat="1" ht="12.75">
      <c r="A454" s="473"/>
      <c r="B454" s="473"/>
      <c r="C454" s="427"/>
      <c r="D454" s="473"/>
    </row>
    <row r="455" spans="1:4" s="172" customFormat="1" ht="12.75">
      <c r="A455" s="473"/>
      <c r="B455" s="473"/>
      <c r="C455" s="427"/>
      <c r="D455" s="473"/>
    </row>
    <row r="456" spans="1:4" s="172" customFormat="1" ht="12.75">
      <c r="A456" s="473"/>
      <c r="B456" s="473"/>
      <c r="C456" s="427"/>
      <c r="D456" s="473"/>
    </row>
    <row r="457" spans="1:4" s="172" customFormat="1" ht="12.75">
      <c r="A457" s="473"/>
      <c r="B457" s="473"/>
      <c r="C457" s="427"/>
      <c r="D457" s="473"/>
    </row>
    <row r="458" spans="1:4" s="172" customFormat="1" ht="12.75">
      <c r="A458" s="473"/>
      <c r="B458" s="473"/>
      <c r="C458" s="427"/>
      <c r="D458" s="473"/>
    </row>
    <row r="459" spans="1:4" s="172" customFormat="1" ht="12.75">
      <c r="A459" s="473"/>
      <c r="B459" s="473"/>
      <c r="C459" s="427"/>
      <c r="D459" s="473"/>
    </row>
    <row r="460" spans="1:4" s="172" customFormat="1" ht="12.75">
      <c r="A460" s="473"/>
      <c r="B460" s="473"/>
      <c r="C460" s="427"/>
      <c r="D460" s="473"/>
    </row>
    <row r="461" spans="1:4" s="172" customFormat="1" ht="12.75">
      <c r="A461" s="473"/>
      <c r="B461" s="473"/>
      <c r="C461" s="427"/>
      <c r="D461" s="473"/>
    </row>
    <row r="462" spans="1:4" s="172" customFormat="1" ht="12.75">
      <c r="A462" s="473"/>
      <c r="B462" s="473"/>
      <c r="C462" s="427"/>
      <c r="D462" s="473"/>
    </row>
    <row r="463" spans="1:4" s="172" customFormat="1" ht="12.75">
      <c r="A463" s="473"/>
      <c r="B463" s="473"/>
      <c r="C463" s="427"/>
      <c r="D463" s="473"/>
    </row>
    <row r="464" spans="1:4" s="172" customFormat="1" ht="12.75">
      <c r="A464" s="473"/>
      <c r="B464" s="473"/>
      <c r="C464" s="427"/>
      <c r="D464" s="473"/>
    </row>
    <row r="465" spans="1:4" s="172" customFormat="1" ht="12.75">
      <c r="A465" s="473"/>
      <c r="B465" s="473"/>
      <c r="C465" s="427"/>
      <c r="D465" s="473"/>
    </row>
    <row r="466" spans="1:4" s="172" customFormat="1" ht="12.75">
      <c r="A466" s="473"/>
      <c r="B466" s="473"/>
      <c r="C466" s="427"/>
      <c r="D466" s="473"/>
    </row>
    <row r="467" spans="1:4" s="172" customFormat="1" ht="12.75">
      <c r="A467" s="473"/>
      <c r="B467" s="473"/>
      <c r="C467" s="427"/>
      <c r="D467" s="473"/>
    </row>
    <row r="468" spans="1:4" s="172" customFormat="1" ht="12.75">
      <c r="A468" s="473"/>
      <c r="B468" s="473"/>
      <c r="C468" s="427"/>
      <c r="D468" s="473"/>
    </row>
    <row r="469" spans="1:4" s="172" customFormat="1" ht="12.75">
      <c r="A469" s="473"/>
      <c r="B469" s="473"/>
      <c r="C469" s="427"/>
      <c r="D469" s="473"/>
    </row>
    <row r="470" spans="1:4" s="172" customFormat="1" ht="12.75">
      <c r="A470" s="473"/>
      <c r="B470" s="473"/>
      <c r="C470" s="427"/>
      <c r="D470" s="473"/>
    </row>
    <row r="471" spans="1:4" s="172" customFormat="1" ht="12.75">
      <c r="A471" s="473"/>
      <c r="B471" s="473"/>
      <c r="C471" s="427"/>
      <c r="D471" s="473"/>
    </row>
    <row r="472" spans="1:4" s="172" customFormat="1" ht="12.75">
      <c r="A472" s="473"/>
      <c r="B472" s="473"/>
      <c r="C472" s="427"/>
      <c r="D472" s="473"/>
    </row>
    <row r="473" spans="1:4" s="172" customFormat="1" ht="12.75">
      <c r="A473" s="473"/>
      <c r="B473" s="473"/>
      <c r="C473" s="427"/>
      <c r="D473" s="473"/>
    </row>
    <row r="474" spans="1:4" s="172" customFormat="1" ht="12.75">
      <c r="A474" s="473"/>
      <c r="B474" s="473"/>
      <c r="C474" s="427"/>
      <c r="D474" s="473"/>
    </row>
    <row r="475" spans="1:4" s="172" customFormat="1" ht="12.75">
      <c r="A475" s="473"/>
      <c r="B475" s="473"/>
      <c r="C475" s="427"/>
      <c r="D475" s="473"/>
    </row>
    <row r="476" spans="1:4" s="172" customFormat="1" ht="12.75">
      <c r="A476" s="473"/>
      <c r="B476" s="473"/>
      <c r="C476" s="427"/>
      <c r="D476" s="473"/>
    </row>
    <row r="477" spans="1:4" s="172" customFormat="1" ht="12.75">
      <c r="A477" s="473"/>
      <c r="B477" s="473"/>
      <c r="C477" s="427"/>
      <c r="D477" s="473"/>
    </row>
    <row r="478" spans="1:4" s="172" customFormat="1" ht="12.75">
      <c r="A478" s="473"/>
      <c r="B478" s="473"/>
      <c r="C478" s="427"/>
      <c r="D478" s="473"/>
    </row>
    <row r="479" spans="1:4" s="172" customFormat="1" ht="12.75">
      <c r="A479" s="473"/>
      <c r="B479" s="473"/>
      <c r="C479" s="427"/>
      <c r="D479" s="473"/>
    </row>
    <row r="480" spans="1:4" s="172" customFormat="1" ht="12.75">
      <c r="A480" s="473"/>
      <c r="B480" s="473"/>
      <c r="C480" s="427"/>
      <c r="D480" s="473"/>
    </row>
    <row r="481" spans="1:4" s="172" customFormat="1" ht="12.75">
      <c r="A481" s="473"/>
      <c r="B481" s="473"/>
      <c r="C481" s="427"/>
      <c r="D481" s="473"/>
    </row>
    <row r="482" spans="1:4" s="172" customFormat="1" ht="12.75">
      <c r="A482" s="473"/>
      <c r="B482" s="473"/>
      <c r="C482" s="427"/>
      <c r="D482" s="473"/>
    </row>
    <row r="483" spans="1:4" s="172" customFormat="1" ht="12.75">
      <c r="A483" s="473"/>
      <c r="B483" s="473"/>
      <c r="C483" s="427"/>
      <c r="D483" s="473"/>
    </row>
    <row r="484" spans="1:4" s="172" customFormat="1" ht="12.75">
      <c r="A484" s="473"/>
      <c r="B484" s="473"/>
      <c r="C484" s="427"/>
      <c r="D484" s="473"/>
    </row>
    <row r="485" spans="1:4" s="172" customFormat="1" ht="12.75">
      <c r="A485" s="473"/>
      <c r="B485" s="473"/>
      <c r="C485" s="427"/>
      <c r="D485" s="473"/>
    </row>
    <row r="486" spans="1:4" s="172" customFormat="1" ht="12.75">
      <c r="A486" s="473"/>
      <c r="B486" s="473"/>
      <c r="C486" s="427"/>
      <c r="D486" s="473"/>
    </row>
    <row r="487" spans="1:4" s="172" customFormat="1" ht="12.75">
      <c r="A487" s="473"/>
      <c r="B487" s="473"/>
      <c r="C487" s="427"/>
      <c r="D487" s="473"/>
    </row>
    <row r="488" spans="1:4" s="172" customFormat="1" ht="12.75">
      <c r="A488" s="473"/>
      <c r="B488" s="473"/>
      <c r="C488" s="427"/>
      <c r="D488" s="473"/>
    </row>
    <row r="489" spans="1:4" s="172" customFormat="1" ht="12.75">
      <c r="A489" s="473"/>
      <c r="B489" s="473"/>
      <c r="C489" s="427"/>
      <c r="D489" s="473"/>
    </row>
    <row r="490" spans="1:4" s="172" customFormat="1" ht="12.75">
      <c r="A490" s="473"/>
      <c r="B490" s="473"/>
      <c r="C490" s="427"/>
      <c r="D490" s="473"/>
    </row>
    <row r="491" spans="1:4" s="172" customFormat="1" ht="12.75">
      <c r="A491" s="473"/>
      <c r="B491" s="473"/>
      <c r="C491" s="427"/>
      <c r="D491" s="473"/>
    </row>
    <row r="492" spans="1:4" s="172" customFormat="1" ht="12.75">
      <c r="A492" s="473"/>
      <c r="B492" s="473"/>
      <c r="C492" s="427"/>
      <c r="D492" s="473"/>
    </row>
    <row r="493" spans="1:4" s="172" customFormat="1" ht="12.75">
      <c r="A493" s="473"/>
      <c r="B493" s="473"/>
      <c r="C493" s="427"/>
      <c r="D493" s="473"/>
    </row>
    <row r="494" spans="1:4" s="172" customFormat="1" ht="12.75">
      <c r="A494" s="473"/>
      <c r="B494" s="473"/>
      <c r="C494" s="427"/>
      <c r="D494" s="473"/>
    </row>
    <row r="495" spans="1:4" s="172" customFormat="1" ht="12.75">
      <c r="A495" s="473"/>
      <c r="B495" s="473"/>
      <c r="C495" s="427"/>
      <c r="D495" s="473"/>
    </row>
    <row r="496" spans="1:4" s="172" customFormat="1" ht="12.75">
      <c r="A496" s="473"/>
      <c r="B496" s="473"/>
      <c r="C496" s="427"/>
      <c r="D496" s="473"/>
    </row>
    <row r="497" spans="1:4" s="172" customFormat="1" ht="12.75">
      <c r="A497" s="473"/>
      <c r="B497" s="473"/>
      <c r="C497" s="427"/>
      <c r="D497" s="473"/>
    </row>
    <row r="498" spans="1:4" s="172" customFormat="1" ht="12.75">
      <c r="A498" s="473"/>
      <c r="B498" s="473"/>
      <c r="C498" s="427"/>
      <c r="D498" s="473"/>
    </row>
    <row r="499" spans="1:4" s="172" customFormat="1" ht="12.75">
      <c r="A499" s="473"/>
      <c r="B499" s="473"/>
      <c r="C499" s="427"/>
      <c r="D499" s="473"/>
    </row>
    <row r="500" spans="1:4" s="172" customFormat="1" ht="12.75">
      <c r="A500" s="473"/>
      <c r="B500" s="473"/>
      <c r="C500" s="427"/>
      <c r="D500" s="473"/>
    </row>
    <row r="501" spans="1:4" s="172" customFormat="1" ht="12.75">
      <c r="A501" s="473"/>
      <c r="B501" s="473"/>
      <c r="C501" s="427"/>
      <c r="D501" s="473"/>
    </row>
    <row r="502" spans="1:4" s="172" customFormat="1" ht="12.75">
      <c r="A502" s="473"/>
      <c r="B502" s="473"/>
      <c r="C502" s="427"/>
      <c r="D502" s="473"/>
    </row>
    <row r="503" spans="1:4" s="172" customFormat="1" ht="12.75">
      <c r="A503" s="473"/>
      <c r="B503" s="473"/>
      <c r="C503" s="427"/>
      <c r="D503" s="473"/>
    </row>
    <row r="504" spans="1:4" s="172" customFormat="1" ht="12.75">
      <c r="A504" s="473"/>
      <c r="B504" s="473"/>
      <c r="C504" s="427"/>
      <c r="D504" s="473"/>
    </row>
    <row r="505" spans="1:4" s="172" customFormat="1" ht="12.75">
      <c r="A505" s="473"/>
      <c r="B505" s="473"/>
      <c r="C505" s="427"/>
      <c r="D505" s="473"/>
    </row>
    <row r="506" spans="1:4" s="172" customFormat="1" ht="12.75">
      <c r="A506" s="473"/>
      <c r="B506" s="473"/>
      <c r="C506" s="427"/>
      <c r="D506" s="473"/>
    </row>
    <row r="507" spans="1:4" s="172" customFormat="1" ht="12.75">
      <c r="A507" s="473"/>
      <c r="B507" s="473"/>
      <c r="C507" s="427"/>
      <c r="D507" s="473"/>
    </row>
    <row r="508" spans="1:4" s="172" customFormat="1" ht="12.75">
      <c r="A508" s="473"/>
      <c r="B508" s="473"/>
      <c r="C508" s="427"/>
      <c r="D508" s="473"/>
    </row>
    <row r="509" spans="1:4" s="172" customFormat="1" ht="12.75">
      <c r="A509" s="473"/>
      <c r="B509" s="473"/>
      <c r="C509" s="427"/>
      <c r="D509" s="473"/>
    </row>
    <row r="510" spans="1:4" s="172" customFormat="1" ht="12.75">
      <c r="A510" s="473"/>
      <c r="B510" s="473"/>
      <c r="C510" s="427"/>
      <c r="D510" s="473"/>
    </row>
    <row r="511" spans="1:4" s="172" customFormat="1" ht="12.75">
      <c r="A511" s="473"/>
      <c r="B511" s="473"/>
      <c r="C511" s="427"/>
      <c r="D511" s="473"/>
    </row>
    <row r="512" spans="1:4" s="172" customFormat="1" ht="12.75">
      <c r="A512" s="473"/>
      <c r="B512" s="473"/>
      <c r="C512" s="427"/>
      <c r="D512" s="473"/>
    </row>
    <row r="513" spans="1:4" s="172" customFormat="1" ht="12.75">
      <c r="A513" s="473"/>
      <c r="B513" s="473"/>
      <c r="C513" s="427"/>
      <c r="D513" s="473"/>
    </row>
    <row r="514" spans="1:4" s="172" customFormat="1" ht="12.75">
      <c r="A514" s="473"/>
      <c r="B514" s="473"/>
      <c r="C514" s="427"/>
      <c r="D514" s="473"/>
    </row>
    <row r="515" spans="1:4" s="172" customFormat="1" ht="12.75">
      <c r="A515" s="473"/>
      <c r="B515" s="473"/>
      <c r="C515" s="427"/>
      <c r="D515" s="473"/>
    </row>
    <row r="516" spans="1:4" s="172" customFormat="1" ht="12.75">
      <c r="A516" s="473"/>
      <c r="B516" s="473"/>
      <c r="C516" s="427"/>
      <c r="D516" s="473"/>
    </row>
    <row r="517" spans="1:4" s="172" customFormat="1" ht="12.75">
      <c r="A517" s="473"/>
      <c r="B517" s="473"/>
      <c r="C517" s="427"/>
      <c r="D517" s="473"/>
    </row>
    <row r="518" spans="1:4" s="172" customFormat="1" ht="12.75">
      <c r="A518" s="473"/>
      <c r="B518" s="473"/>
      <c r="C518" s="427"/>
      <c r="D518" s="473"/>
    </row>
    <row r="519" spans="1:4" s="172" customFormat="1" ht="12.75">
      <c r="A519" s="473"/>
      <c r="B519" s="473"/>
      <c r="C519" s="427"/>
      <c r="D519" s="473"/>
    </row>
    <row r="520" spans="1:4" s="172" customFormat="1" ht="12.75">
      <c r="A520" s="473"/>
      <c r="B520" s="473"/>
      <c r="C520" s="427"/>
      <c r="D520" s="473"/>
    </row>
    <row r="521" spans="1:4" s="172" customFormat="1" ht="12.75">
      <c r="A521" s="473"/>
      <c r="B521" s="473"/>
      <c r="C521" s="427"/>
      <c r="D521" s="473"/>
    </row>
    <row r="522" spans="1:4" s="172" customFormat="1" ht="12.75">
      <c r="A522" s="473"/>
      <c r="B522" s="473"/>
      <c r="C522" s="427"/>
      <c r="D522" s="473"/>
    </row>
    <row r="523" spans="1:4" s="172" customFormat="1" ht="12.75">
      <c r="A523" s="473"/>
      <c r="B523" s="473"/>
      <c r="C523" s="427"/>
      <c r="D523" s="473"/>
    </row>
    <row r="524" spans="1:4" s="172" customFormat="1" ht="12.75">
      <c r="A524" s="473"/>
      <c r="B524" s="473"/>
      <c r="C524" s="427"/>
      <c r="D524" s="473"/>
    </row>
    <row r="525" spans="1:4" s="172" customFormat="1" ht="12.75">
      <c r="A525" s="473"/>
      <c r="B525" s="473"/>
      <c r="C525" s="427"/>
      <c r="D525" s="473"/>
    </row>
    <row r="526" spans="1:4" s="172" customFormat="1" ht="12.75">
      <c r="A526" s="473"/>
      <c r="B526" s="473"/>
      <c r="C526" s="427"/>
      <c r="D526" s="473"/>
    </row>
    <row r="527" spans="1:4" s="172" customFormat="1" ht="12.75">
      <c r="A527" s="473"/>
      <c r="B527" s="473"/>
      <c r="C527" s="427"/>
      <c r="D527" s="473"/>
    </row>
    <row r="528" spans="1:4" s="172" customFormat="1" ht="12.75">
      <c r="A528" s="473"/>
      <c r="B528" s="473"/>
      <c r="C528" s="427"/>
      <c r="D528" s="473"/>
    </row>
    <row r="529" spans="1:4" s="172" customFormat="1" ht="12.75">
      <c r="A529" s="473"/>
      <c r="B529" s="473"/>
      <c r="C529" s="427"/>
      <c r="D529" s="473"/>
    </row>
    <row r="530" spans="1:4" s="172" customFormat="1" ht="12.75">
      <c r="A530" s="473"/>
      <c r="B530" s="473"/>
      <c r="C530" s="427"/>
      <c r="D530" s="473"/>
    </row>
    <row r="531" spans="1:4" s="172" customFormat="1" ht="12.75">
      <c r="A531" s="473"/>
      <c r="B531" s="473"/>
      <c r="C531" s="427"/>
      <c r="D531" s="473"/>
    </row>
    <row r="532" spans="1:4" s="172" customFormat="1" ht="12.75">
      <c r="A532" s="473"/>
      <c r="B532" s="473"/>
      <c r="C532" s="427"/>
      <c r="D532" s="473"/>
    </row>
    <row r="533" spans="1:4" s="172" customFormat="1" ht="12.75">
      <c r="A533" s="473"/>
      <c r="B533" s="473"/>
      <c r="C533" s="427"/>
      <c r="D533" s="473"/>
    </row>
    <row r="534" spans="1:4" s="172" customFormat="1" ht="12.75">
      <c r="A534" s="473"/>
      <c r="B534" s="473"/>
      <c r="C534" s="427"/>
      <c r="D534" s="473"/>
    </row>
    <row r="535" spans="1:4" s="172" customFormat="1" ht="12.75">
      <c r="A535" s="473"/>
      <c r="B535" s="473"/>
      <c r="C535" s="427"/>
      <c r="D535" s="473"/>
    </row>
    <row r="536" spans="1:4" s="172" customFormat="1" ht="12.75">
      <c r="A536" s="473"/>
      <c r="B536" s="473"/>
      <c r="C536" s="427"/>
      <c r="D536" s="473"/>
    </row>
    <row r="537" spans="1:4" s="172" customFormat="1" ht="12.75">
      <c r="A537" s="473"/>
      <c r="B537" s="473"/>
      <c r="C537" s="427"/>
      <c r="D537" s="473"/>
    </row>
    <row r="538" spans="1:4" s="172" customFormat="1" ht="12.75">
      <c r="A538" s="473"/>
      <c r="B538" s="473"/>
      <c r="C538" s="427"/>
      <c r="D538" s="473"/>
    </row>
    <row r="539" spans="1:4" s="172" customFormat="1" ht="12.75">
      <c r="A539" s="473"/>
      <c r="B539" s="473"/>
      <c r="C539" s="427"/>
      <c r="D539" s="473"/>
    </row>
    <row r="540" spans="1:4" s="172" customFormat="1" ht="12.75">
      <c r="A540" s="473"/>
      <c r="B540" s="473"/>
      <c r="C540" s="427"/>
      <c r="D540" s="473"/>
    </row>
    <row r="541" spans="1:4" s="172" customFormat="1" ht="12.75">
      <c r="A541" s="473"/>
      <c r="B541" s="473"/>
      <c r="C541" s="427"/>
      <c r="D541" s="473"/>
    </row>
    <row r="542" spans="1:4" s="172" customFormat="1" ht="12.75">
      <c r="A542" s="473"/>
      <c r="B542" s="473"/>
      <c r="C542" s="427"/>
      <c r="D542" s="473"/>
    </row>
    <row r="543" spans="1:4" s="172" customFormat="1" ht="12.75">
      <c r="A543" s="473"/>
      <c r="B543" s="473"/>
      <c r="C543" s="427"/>
      <c r="D543" s="473"/>
    </row>
    <row r="544" spans="1:4" s="172" customFormat="1" ht="12.75">
      <c r="A544" s="473"/>
      <c r="B544" s="473"/>
      <c r="C544" s="427"/>
      <c r="D544" s="473"/>
    </row>
    <row r="545" spans="1:4" s="172" customFormat="1" ht="12.75">
      <c r="A545" s="473"/>
      <c r="B545" s="473"/>
      <c r="C545" s="427"/>
      <c r="D545" s="473"/>
    </row>
    <row r="546" spans="1:4" s="172" customFormat="1" ht="12.75">
      <c r="A546" s="473"/>
      <c r="B546" s="473"/>
      <c r="C546" s="427"/>
      <c r="D546" s="473"/>
    </row>
    <row r="547" spans="1:4" s="172" customFormat="1" ht="12.75">
      <c r="A547" s="473"/>
      <c r="B547" s="473"/>
      <c r="C547" s="427"/>
      <c r="D547" s="473"/>
    </row>
    <row r="548" spans="1:4" s="172" customFormat="1" ht="12.75">
      <c r="A548" s="473"/>
      <c r="B548" s="473"/>
      <c r="C548" s="427"/>
      <c r="D548" s="473"/>
    </row>
    <row r="549" spans="1:4" s="172" customFormat="1" ht="12.75">
      <c r="A549" s="473"/>
      <c r="B549" s="473"/>
      <c r="C549" s="427"/>
      <c r="D549" s="473"/>
    </row>
    <row r="550" spans="1:4" s="172" customFormat="1" ht="12.75">
      <c r="A550" s="473"/>
      <c r="B550" s="473"/>
      <c r="C550" s="427"/>
      <c r="D550" s="473"/>
    </row>
    <row r="551" spans="1:4" s="172" customFormat="1" ht="12.75">
      <c r="A551" s="473"/>
      <c r="B551" s="473"/>
      <c r="C551" s="427"/>
      <c r="D551" s="473"/>
    </row>
    <row r="552" spans="1:4" s="172" customFormat="1" ht="12.75">
      <c r="A552" s="473"/>
      <c r="B552" s="473"/>
      <c r="C552" s="427"/>
      <c r="D552" s="473"/>
    </row>
    <row r="553" spans="1:4" s="172" customFormat="1" ht="12.75">
      <c r="A553" s="473"/>
      <c r="B553" s="473"/>
      <c r="C553" s="427"/>
      <c r="D553" s="473"/>
    </row>
    <row r="554" spans="1:4" s="172" customFormat="1" ht="12.75">
      <c r="A554" s="473"/>
      <c r="B554" s="473"/>
      <c r="C554" s="427"/>
      <c r="D554" s="473"/>
    </row>
    <row r="555" spans="1:4" s="172" customFormat="1" ht="12.75">
      <c r="A555" s="473"/>
      <c r="B555" s="473"/>
      <c r="C555" s="427"/>
      <c r="D555" s="473"/>
    </row>
    <row r="556" spans="1:4" s="172" customFormat="1" ht="12.75">
      <c r="A556" s="473"/>
      <c r="B556" s="473"/>
      <c r="C556" s="427"/>
      <c r="D556" s="473"/>
    </row>
    <row r="557" spans="1:4" s="172" customFormat="1" ht="12.75">
      <c r="A557" s="473"/>
      <c r="B557" s="473"/>
      <c r="C557" s="427"/>
      <c r="D557" s="473"/>
    </row>
    <row r="558" spans="1:4" s="172" customFormat="1" ht="12.75">
      <c r="A558" s="473"/>
      <c r="B558" s="473"/>
      <c r="C558" s="427"/>
      <c r="D558" s="473"/>
    </row>
    <row r="559" spans="1:4" s="172" customFormat="1" ht="12.75">
      <c r="A559" s="473"/>
      <c r="B559" s="473"/>
      <c r="C559" s="427"/>
      <c r="D559" s="473"/>
    </row>
    <row r="560" spans="1:4" s="172" customFormat="1" ht="12.75">
      <c r="A560" s="473"/>
      <c r="B560" s="473"/>
      <c r="C560" s="427"/>
      <c r="D560" s="473"/>
    </row>
    <row r="561" spans="1:4" s="172" customFormat="1" ht="12.75">
      <c r="A561" s="473"/>
      <c r="B561" s="473"/>
      <c r="C561" s="427"/>
      <c r="D561" s="473"/>
    </row>
    <row r="562" spans="1:4" s="172" customFormat="1" ht="12.75">
      <c r="A562" s="473"/>
      <c r="B562" s="473"/>
      <c r="C562" s="427"/>
      <c r="D562" s="473"/>
    </row>
    <row r="563" spans="1:4" s="172" customFormat="1" ht="12.75">
      <c r="A563" s="473"/>
      <c r="B563" s="473"/>
      <c r="C563" s="427"/>
      <c r="D563" s="473"/>
    </row>
    <row r="564" spans="1:4" s="172" customFormat="1" ht="12.75">
      <c r="A564" s="473"/>
      <c r="B564" s="473"/>
      <c r="C564" s="427"/>
      <c r="D564" s="473"/>
    </row>
    <row r="565" spans="1:4" s="172" customFormat="1" ht="12.75">
      <c r="A565" s="473"/>
      <c r="B565" s="473"/>
      <c r="C565" s="427"/>
      <c r="D565" s="473"/>
    </row>
    <row r="566" spans="1:4" s="172" customFormat="1" ht="12.75">
      <c r="A566" s="473"/>
      <c r="B566" s="473"/>
      <c r="C566" s="427"/>
      <c r="D566" s="473"/>
    </row>
    <row r="567" spans="1:4" s="172" customFormat="1" ht="12.75">
      <c r="A567" s="473"/>
      <c r="B567" s="473"/>
      <c r="C567" s="427"/>
      <c r="D567" s="473"/>
    </row>
    <row r="568" spans="1:4" s="172" customFormat="1" ht="12.75">
      <c r="A568" s="473"/>
      <c r="B568" s="473"/>
      <c r="C568" s="427"/>
      <c r="D568" s="473"/>
    </row>
    <row r="569" spans="1:4" s="172" customFormat="1" ht="12.75">
      <c r="A569" s="473"/>
      <c r="B569" s="473"/>
      <c r="C569" s="427"/>
      <c r="D569" s="473"/>
    </row>
    <row r="570" spans="1:4" s="172" customFormat="1" ht="12.75">
      <c r="A570" s="473"/>
      <c r="B570" s="473"/>
      <c r="C570" s="427"/>
      <c r="D570" s="473"/>
    </row>
    <row r="571" spans="1:4" s="172" customFormat="1" ht="12.75">
      <c r="A571" s="473"/>
      <c r="B571" s="473"/>
      <c r="C571" s="427"/>
      <c r="D571" s="473"/>
    </row>
    <row r="572" spans="1:4" s="172" customFormat="1" ht="12.75">
      <c r="A572" s="473"/>
      <c r="B572" s="473"/>
      <c r="C572" s="427"/>
      <c r="D572" s="473"/>
    </row>
    <row r="573" spans="1:4" s="172" customFormat="1" ht="12.75">
      <c r="A573" s="473"/>
      <c r="B573" s="473"/>
      <c r="C573" s="427"/>
      <c r="D573" s="473"/>
    </row>
    <row r="574" spans="1:4" s="172" customFormat="1" ht="12.75">
      <c r="A574" s="473"/>
      <c r="B574" s="473"/>
      <c r="C574" s="427"/>
      <c r="D574" s="473"/>
    </row>
    <row r="575" spans="1:4" s="172" customFormat="1" ht="12.75">
      <c r="A575" s="473"/>
      <c r="B575" s="473"/>
      <c r="C575" s="427"/>
      <c r="D575" s="473"/>
    </row>
    <row r="576" spans="1:4" s="172" customFormat="1" ht="12.75">
      <c r="A576" s="473"/>
      <c r="B576" s="473"/>
      <c r="C576" s="427"/>
      <c r="D576" s="473"/>
    </row>
    <row r="577" spans="1:4" s="172" customFormat="1" ht="12.75">
      <c r="A577" s="473"/>
      <c r="B577" s="473"/>
      <c r="C577" s="427"/>
      <c r="D577" s="473"/>
    </row>
    <row r="578" spans="1:4" s="172" customFormat="1" ht="12.75">
      <c r="A578" s="473"/>
      <c r="B578" s="473"/>
      <c r="C578" s="427"/>
      <c r="D578" s="473"/>
    </row>
    <row r="579" spans="1:4" s="172" customFormat="1" ht="12.75">
      <c r="A579" s="473"/>
      <c r="B579" s="473"/>
      <c r="C579" s="427"/>
      <c r="D579" s="473"/>
    </row>
    <row r="580" spans="1:4" s="172" customFormat="1" ht="12.75">
      <c r="A580" s="473"/>
      <c r="B580" s="473"/>
      <c r="C580" s="427"/>
      <c r="D580" s="473"/>
    </row>
    <row r="581" spans="1:4" s="172" customFormat="1" ht="12.75">
      <c r="A581" s="473"/>
      <c r="B581" s="473"/>
      <c r="C581" s="427"/>
      <c r="D581" s="473"/>
    </row>
    <row r="582" spans="1:4" s="172" customFormat="1" ht="12.75">
      <c r="A582" s="473"/>
      <c r="B582" s="473"/>
      <c r="C582" s="427"/>
      <c r="D582" s="473"/>
    </row>
    <row r="583" spans="1:4" s="172" customFormat="1" ht="12.75">
      <c r="A583" s="473"/>
      <c r="B583" s="473"/>
      <c r="C583" s="427"/>
      <c r="D583" s="473"/>
    </row>
    <row r="584" spans="1:4" s="172" customFormat="1" ht="12.75">
      <c r="A584" s="473"/>
      <c r="B584" s="473"/>
      <c r="C584" s="427"/>
      <c r="D584" s="473"/>
    </row>
    <row r="585" spans="1:4" s="172" customFormat="1" ht="12.75">
      <c r="A585" s="473"/>
      <c r="B585" s="473"/>
      <c r="C585" s="427"/>
      <c r="D585" s="473"/>
    </row>
    <row r="586" spans="1:4" s="172" customFormat="1" ht="12.75">
      <c r="A586" s="473"/>
      <c r="B586" s="473"/>
      <c r="C586" s="427"/>
      <c r="D586" s="473"/>
    </row>
    <row r="587" spans="1:4" s="172" customFormat="1" ht="12.75">
      <c r="A587" s="473"/>
      <c r="B587" s="473"/>
      <c r="C587" s="427"/>
      <c r="D587" s="473"/>
    </row>
    <row r="588" spans="1:4" s="172" customFormat="1" ht="12.75">
      <c r="A588" s="473"/>
      <c r="B588" s="473"/>
      <c r="C588" s="427"/>
      <c r="D588" s="473"/>
    </row>
    <row r="589" spans="1:4" s="172" customFormat="1" ht="12.75">
      <c r="A589" s="473"/>
      <c r="B589" s="473"/>
      <c r="C589" s="427"/>
      <c r="D589" s="473"/>
    </row>
    <row r="590" spans="1:4" s="172" customFormat="1" ht="12.75">
      <c r="A590" s="473"/>
      <c r="B590" s="473"/>
      <c r="C590" s="427"/>
      <c r="D590" s="473"/>
    </row>
    <row r="591" spans="1:4" s="172" customFormat="1" ht="12.75">
      <c r="A591" s="473"/>
      <c r="B591" s="473"/>
      <c r="C591" s="427"/>
      <c r="D591" s="473"/>
    </row>
    <row r="592" spans="1:4" s="172" customFormat="1" ht="12.75">
      <c r="A592" s="473"/>
      <c r="B592" s="473"/>
      <c r="C592" s="427"/>
      <c r="D592" s="473"/>
    </row>
    <row r="593" spans="1:4" s="172" customFormat="1" ht="12.75">
      <c r="A593" s="473"/>
      <c r="B593" s="473"/>
      <c r="C593" s="427"/>
      <c r="D593" s="473"/>
    </row>
    <row r="594" spans="1:4" s="172" customFormat="1" ht="12.75">
      <c r="A594" s="473"/>
      <c r="B594" s="473"/>
      <c r="C594" s="427"/>
      <c r="D594" s="473"/>
    </row>
    <row r="595" spans="1:4" s="172" customFormat="1" ht="12.75">
      <c r="A595" s="473"/>
      <c r="B595" s="473"/>
      <c r="C595" s="427"/>
      <c r="D595" s="473"/>
    </row>
    <row r="596" spans="1:4" s="172" customFormat="1" ht="12.75">
      <c r="A596" s="473"/>
      <c r="B596" s="473"/>
      <c r="C596" s="427"/>
      <c r="D596" s="473"/>
    </row>
    <row r="597" spans="1:4" s="172" customFormat="1" ht="12.75">
      <c r="A597" s="473"/>
      <c r="B597" s="473"/>
      <c r="C597" s="427"/>
      <c r="D597" s="473"/>
    </row>
    <row r="598" spans="1:4" s="172" customFormat="1" ht="12.75">
      <c r="A598" s="473"/>
      <c r="B598" s="473"/>
      <c r="C598" s="427"/>
      <c r="D598" s="473"/>
    </row>
    <row r="599" spans="1:4" s="172" customFormat="1" ht="12.75">
      <c r="A599" s="473"/>
      <c r="B599" s="473"/>
      <c r="C599" s="427"/>
      <c r="D599" s="473"/>
    </row>
    <row r="600" spans="1:4" s="172" customFormat="1" ht="12.75">
      <c r="A600" s="473"/>
      <c r="B600" s="473"/>
      <c r="C600" s="427"/>
      <c r="D600" s="473"/>
    </row>
    <row r="601" spans="1:4" s="172" customFormat="1" ht="12.75">
      <c r="A601" s="473"/>
      <c r="B601" s="473"/>
      <c r="C601" s="427"/>
      <c r="D601" s="473"/>
    </row>
    <row r="602" spans="1:4" s="172" customFormat="1" ht="12.75">
      <c r="A602" s="473"/>
      <c r="B602" s="473"/>
      <c r="C602" s="427"/>
      <c r="D602" s="473"/>
    </row>
    <row r="603" spans="1:4" s="172" customFormat="1" ht="12.75">
      <c r="A603" s="473"/>
      <c r="B603" s="473"/>
      <c r="C603" s="427"/>
      <c r="D603" s="473"/>
    </row>
    <row r="604" spans="1:4" s="172" customFormat="1" ht="12.75">
      <c r="A604" s="473"/>
      <c r="B604" s="473"/>
      <c r="C604" s="427"/>
      <c r="D604" s="473"/>
    </row>
    <row r="605" spans="1:4" s="172" customFormat="1" ht="12.75">
      <c r="A605" s="473"/>
      <c r="B605" s="473"/>
      <c r="C605" s="427"/>
      <c r="D605" s="473"/>
    </row>
    <row r="606" spans="1:4" s="172" customFormat="1" ht="12.75">
      <c r="A606" s="473"/>
      <c r="B606" s="473"/>
      <c r="C606" s="427"/>
      <c r="D606" s="473"/>
    </row>
    <row r="607" spans="1:4" s="172" customFormat="1" ht="12.75">
      <c r="A607" s="473"/>
      <c r="B607" s="473"/>
      <c r="C607" s="427"/>
      <c r="D607" s="473"/>
    </row>
    <row r="608" spans="1:4" s="172" customFormat="1" ht="12.75">
      <c r="A608" s="473"/>
      <c r="B608" s="473"/>
      <c r="C608" s="427"/>
      <c r="D608" s="473"/>
    </row>
    <row r="609" spans="1:4" s="172" customFormat="1" ht="12.75">
      <c r="A609" s="473"/>
      <c r="B609" s="473"/>
      <c r="C609" s="427"/>
      <c r="D609" s="473"/>
    </row>
    <row r="610" spans="1:4" s="172" customFormat="1" ht="12.75">
      <c r="A610" s="473"/>
      <c r="B610" s="473"/>
      <c r="C610" s="427"/>
      <c r="D610" s="473"/>
    </row>
    <row r="611" spans="1:4" s="172" customFormat="1" ht="12.75">
      <c r="A611" s="473"/>
      <c r="B611" s="473"/>
      <c r="C611" s="427"/>
      <c r="D611" s="473"/>
    </row>
    <row r="612" spans="1:4" s="172" customFormat="1" ht="12.75">
      <c r="A612" s="473"/>
      <c r="B612" s="473"/>
      <c r="C612" s="427"/>
      <c r="D612" s="473"/>
    </row>
    <row r="613" spans="1:4" s="172" customFormat="1" ht="12.75">
      <c r="A613" s="473"/>
      <c r="B613" s="473"/>
      <c r="C613" s="427"/>
      <c r="D613" s="473"/>
    </row>
    <row r="614" spans="1:4" s="172" customFormat="1" ht="12.75">
      <c r="A614" s="473"/>
      <c r="B614" s="473"/>
      <c r="C614" s="427"/>
      <c r="D614" s="473"/>
    </row>
    <row r="615" spans="1:4" s="172" customFormat="1" ht="12.75">
      <c r="A615" s="473"/>
      <c r="B615" s="473"/>
      <c r="C615" s="427"/>
      <c r="D615" s="473"/>
    </row>
    <row r="616" spans="1:4" s="172" customFormat="1" ht="12.75">
      <c r="A616" s="473"/>
      <c r="B616" s="473"/>
      <c r="C616" s="427"/>
      <c r="D616" s="473"/>
    </row>
    <row r="617" spans="1:4" s="172" customFormat="1" ht="12.75">
      <c r="A617" s="473"/>
      <c r="B617" s="473"/>
      <c r="C617" s="427"/>
      <c r="D617" s="473"/>
    </row>
    <row r="618" spans="1:4" s="172" customFormat="1" ht="12.75">
      <c r="A618" s="473"/>
      <c r="B618" s="473"/>
      <c r="C618" s="427"/>
      <c r="D618" s="473"/>
    </row>
    <row r="619" spans="1:4" s="172" customFormat="1" ht="12.75">
      <c r="A619" s="473"/>
      <c r="B619" s="473"/>
      <c r="C619" s="427"/>
      <c r="D619" s="473"/>
    </row>
    <row r="620" spans="1:4" s="172" customFormat="1" ht="12.75">
      <c r="A620" s="473"/>
      <c r="B620" s="473"/>
      <c r="C620" s="427"/>
      <c r="D620" s="473"/>
    </row>
    <row r="621" spans="1:4" s="172" customFormat="1" ht="12.75">
      <c r="A621" s="473"/>
      <c r="B621" s="473"/>
      <c r="C621" s="427"/>
      <c r="D621" s="473"/>
    </row>
    <row r="622" spans="1:4" s="172" customFormat="1" ht="12.75">
      <c r="A622" s="473"/>
      <c r="B622" s="473"/>
      <c r="C622" s="427"/>
      <c r="D622" s="473"/>
    </row>
    <row r="623" spans="1:4" s="172" customFormat="1" ht="12.75">
      <c r="A623" s="473"/>
      <c r="B623" s="473"/>
      <c r="C623" s="427"/>
      <c r="D623" s="473"/>
    </row>
    <row r="624" spans="1:4" s="172" customFormat="1" ht="12.75">
      <c r="A624" s="473"/>
      <c r="B624" s="473"/>
      <c r="C624" s="427"/>
      <c r="D624" s="473"/>
    </row>
    <row r="625" spans="1:4" s="172" customFormat="1" ht="12.75">
      <c r="A625" s="473"/>
      <c r="B625" s="473"/>
      <c r="C625" s="427"/>
      <c r="D625" s="473"/>
    </row>
    <row r="626" spans="1:4" s="172" customFormat="1" ht="12.75">
      <c r="A626" s="473"/>
      <c r="B626" s="473"/>
      <c r="C626" s="427"/>
      <c r="D626" s="473"/>
    </row>
    <row r="627" spans="1:4" s="172" customFormat="1" ht="12.75">
      <c r="A627" s="473"/>
      <c r="B627" s="473"/>
      <c r="C627" s="427"/>
      <c r="D627" s="473"/>
    </row>
    <row r="628" spans="1:4" s="172" customFormat="1" ht="12.75">
      <c r="A628" s="473"/>
      <c r="B628" s="473"/>
      <c r="C628" s="427"/>
      <c r="D628" s="473"/>
    </row>
    <row r="629" spans="1:4" s="172" customFormat="1" ht="12.75">
      <c r="A629" s="473"/>
      <c r="B629" s="473"/>
      <c r="C629" s="427"/>
      <c r="D629" s="473"/>
    </row>
    <row r="630" spans="1:4" s="172" customFormat="1" ht="12.75">
      <c r="A630" s="473"/>
      <c r="B630" s="473"/>
      <c r="C630" s="427"/>
      <c r="D630" s="473"/>
    </row>
    <row r="631" spans="1:4" s="172" customFormat="1" ht="12.75">
      <c r="A631" s="473"/>
      <c r="B631" s="473"/>
      <c r="C631" s="427"/>
      <c r="D631" s="473"/>
    </row>
    <row r="632" spans="1:4" s="172" customFormat="1" ht="12.75">
      <c r="A632" s="473"/>
      <c r="B632" s="473"/>
      <c r="C632" s="427"/>
      <c r="D632" s="473"/>
    </row>
    <row r="633" spans="1:4" s="172" customFormat="1" ht="12.75">
      <c r="A633" s="473"/>
      <c r="B633" s="473"/>
      <c r="C633" s="427"/>
      <c r="D633" s="473"/>
    </row>
    <row r="634" spans="1:4" s="172" customFormat="1" ht="12.75">
      <c r="A634" s="473"/>
      <c r="B634" s="473"/>
      <c r="C634" s="427"/>
      <c r="D634" s="473"/>
    </row>
    <row r="635" spans="1:4" s="172" customFormat="1" ht="12.75">
      <c r="A635" s="473"/>
      <c r="B635" s="473"/>
      <c r="C635" s="427"/>
      <c r="D635" s="473"/>
    </row>
    <row r="636" spans="1:4" s="172" customFormat="1" ht="12.75">
      <c r="A636" s="473"/>
      <c r="B636" s="473"/>
      <c r="C636" s="427"/>
      <c r="D636" s="473"/>
    </row>
    <row r="637" spans="1:4" s="172" customFormat="1" ht="12.75">
      <c r="A637" s="473"/>
      <c r="B637" s="473"/>
      <c r="C637" s="427"/>
      <c r="D637" s="473"/>
    </row>
    <row r="638" spans="1:4" s="172" customFormat="1" ht="12.75">
      <c r="A638" s="473"/>
      <c r="B638" s="473"/>
      <c r="C638" s="427"/>
      <c r="D638" s="473"/>
    </row>
    <row r="639" spans="1:4" s="172" customFormat="1" ht="12.75">
      <c r="A639" s="473"/>
      <c r="B639" s="473"/>
      <c r="C639" s="427"/>
      <c r="D639" s="473"/>
    </row>
    <row r="640" spans="1:4" s="172" customFormat="1" ht="12.75">
      <c r="A640" s="473"/>
      <c r="B640" s="473"/>
      <c r="C640" s="427"/>
      <c r="D640" s="473"/>
    </row>
    <row r="641" spans="1:4" s="172" customFormat="1" ht="12.75">
      <c r="A641" s="473"/>
      <c r="B641" s="473"/>
      <c r="C641" s="427"/>
      <c r="D641" s="473"/>
    </row>
    <row r="642" spans="1:4" s="172" customFormat="1" ht="12.75">
      <c r="A642" s="473"/>
      <c r="B642" s="473"/>
      <c r="C642" s="427"/>
      <c r="D642" s="473"/>
    </row>
    <row r="643" spans="1:4" s="172" customFormat="1" ht="12.75">
      <c r="A643" s="473"/>
      <c r="B643" s="473"/>
      <c r="C643" s="427"/>
      <c r="D643" s="473"/>
    </row>
    <row r="644" spans="1:4" s="172" customFormat="1" ht="12.75">
      <c r="A644" s="473"/>
      <c r="B644" s="473"/>
      <c r="C644" s="427"/>
      <c r="D644" s="473"/>
    </row>
    <row r="645" spans="1:4" s="172" customFormat="1" ht="12.75">
      <c r="A645" s="473"/>
      <c r="B645" s="473"/>
      <c r="C645" s="427"/>
      <c r="D645" s="473"/>
    </row>
    <row r="646" spans="1:4" s="172" customFormat="1" ht="12.75">
      <c r="A646" s="473"/>
      <c r="B646" s="473"/>
      <c r="C646" s="427"/>
      <c r="D646" s="473"/>
    </row>
    <row r="647" spans="1:4" s="172" customFormat="1" ht="12.75">
      <c r="A647" s="473"/>
      <c r="B647" s="473"/>
      <c r="C647" s="427"/>
      <c r="D647" s="473"/>
    </row>
    <row r="648" spans="1:4" s="172" customFormat="1" ht="12.75">
      <c r="A648" s="473"/>
      <c r="B648" s="473"/>
      <c r="C648" s="427"/>
      <c r="D648" s="473"/>
    </row>
    <row r="649" spans="1:4" s="172" customFormat="1" ht="12.75">
      <c r="A649" s="473"/>
      <c r="B649" s="473"/>
      <c r="C649" s="427"/>
      <c r="D649" s="473"/>
    </row>
    <row r="650" spans="1:4" s="172" customFormat="1" ht="12.75">
      <c r="A650" s="473"/>
      <c r="B650" s="473"/>
      <c r="C650" s="427"/>
      <c r="D650" s="473"/>
    </row>
    <row r="651" spans="1:4" s="172" customFormat="1" ht="12.75">
      <c r="A651" s="473"/>
      <c r="B651" s="473"/>
      <c r="C651" s="427"/>
      <c r="D651" s="473"/>
    </row>
    <row r="652" spans="1:4" s="172" customFormat="1" ht="12.75">
      <c r="A652" s="473"/>
      <c r="B652" s="473"/>
      <c r="C652" s="427"/>
      <c r="D652" s="473"/>
    </row>
    <row r="653" spans="1:4" s="172" customFormat="1" ht="12.75">
      <c r="A653" s="473"/>
      <c r="B653" s="473"/>
      <c r="C653" s="427"/>
      <c r="D653" s="473"/>
    </row>
    <row r="654" spans="1:4" s="172" customFormat="1" ht="12.75">
      <c r="A654" s="473"/>
      <c r="B654" s="473"/>
      <c r="C654" s="427"/>
      <c r="D654" s="473"/>
    </row>
    <row r="655" spans="1:4" s="172" customFormat="1" ht="12.75">
      <c r="A655" s="473"/>
      <c r="B655" s="473"/>
      <c r="C655" s="427"/>
      <c r="D655" s="473"/>
    </row>
    <row r="656" spans="1:4" s="172" customFormat="1" ht="12.75">
      <c r="A656" s="473"/>
      <c r="B656" s="473"/>
      <c r="C656" s="427"/>
      <c r="D656" s="473"/>
    </row>
    <row r="657" spans="1:4" s="172" customFormat="1" ht="12.75">
      <c r="A657" s="473"/>
      <c r="B657" s="473"/>
      <c r="C657" s="427"/>
      <c r="D657" s="473"/>
    </row>
    <row r="658" spans="1:4" s="172" customFormat="1" ht="12.75">
      <c r="A658" s="473"/>
      <c r="B658" s="473"/>
      <c r="C658" s="427"/>
      <c r="D658" s="473"/>
    </row>
    <row r="659" spans="1:4" s="172" customFormat="1" ht="12.75">
      <c r="A659" s="473"/>
      <c r="B659" s="473"/>
      <c r="C659" s="427"/>
      <c r="D659" s="473"/>
    </row>
    <row r="660" spans="1:4" s="172" customFormat="1" ht="12.75">
      <c r="A660" s="473"/>
      <c r="B660" s="473"/>
      <c r="C660" s="427"/>
      <c r="D660" s="473"/>
    </row>
    <row r="661" spans="1:4" s="172" customFormat="1" ht="12.75">
      <c r="A661" s="473"/>
      <c r="B661" s="473"/>
      <c r="C661" s="427"/>
      <c r="D661" s="473"/>
    </row>
    <row r="662" spans="1:4" s="172" customFormat="1" ht="12.75">
      <c r="A662" s="473"/>
      <c r="B662" s="473"/>
      <c r="C662" s="427"/>
      <c r="D662" s="473"/>
    </row>
    <row r="663" spans="1:4" s="172" customFormat="1" ht="12.75">
      <c r="A663" s="473"/>
      <c r="B663" s="473"/>
      <c r="C663" s="427"/>
      <c r="D663" s="473"/>
    </row>
    <row r="664" spans="1:4" s="172" customFormat="1" ht="12.75">
      <c r="A664" s="473"/>
      <c r="B664" s="473"/>
      <c r="C664" s="427"/>
      <c r="D664" s="473"/>
    </row>
    <row r="665" spans="1:4" s="172" customFormat="1" ht="12.75">
      <c r="A665" s="473"/>
      <c r="B665" s="473"/>
      <c r="C665" s="427"/>
      <c r="D665" s="473"/>
    </row>
    <row r="666" spans="1:4" s="172" customFormat="1" ht="12.75">
      <c r="A666" s="473"/>
      <c r="B666" s="473"/>
      <c r="C666" s="427"/>
      <c r="D666" s="473"/>
    </row>
    <row r="667" spans="1:4" s="172" customFormat="1" ht="12.75">
      <c r="A667" s="473"/>
      <c r="B667" s="473"/>
      <c r="C667" s="427"/>
      <c r="D667" s="473"/>
    </row>
    <row r="668" spans="1:4" s="172" customFormat="1" ht="12.75">
      <c r="A668" s="473"/>
      <c r="B668" s="473"/>
      <c r="C668" s="427"/>
      <c r="D668" s="473"/>
    </row>
    <row r="669" spans="1:4" s="172" customFormat="1" ht="12.75">
      <c r="A669" s="473"/>
      <c r="B669" s="473"/>
      <c r="C669" s="427"/>
      <c r="D669" s="473"/>
    </row>
    <row r="670" spans="1:4" s="172" customFormat="1" ht="12.75">
      <c r="A670" s="473"/>
      <c r="B670" s="473"/>
      <c r="C670" s="427"/>
      <c r="D670" s="473"/>
    </row>
    <row r="671" spans="1:4" s="172" customFormat="1" ht="12.75">
      <c r="A671" s="473"/>
      <c r="B671" s="473"/>
      <c r="C671" s="427"/>
      <c r="D671" s="473"/>
    </row>
    <row r="672" spans="1:4" s="172" customFormat="1" ht="12.75">
      <c r="A672" s="473"/>
      <c r="B672" s="473"/>
      <c r="C672" s="427"/>
      <c r="D672" s="473"/>
    </row>
    <row r="673" spans="1:4" s="172" customFormat="1" ht="12.75">
      <c r="A673" s="473"/>
      <c r="B673" s="473"/>
      <c r="C673" s="427"/>
      <c r="D673" s="473"/>
    </row>
    <row r="674" spans="1:4" s="172" customFormat="1" ht="12.75">
      <c r="A674" s="473"/>
      <c r="B674" s="473"/>
      <c r="C674" s="427"/>
      <c r="D674" s="473"/>
    </row>
    <row r="675" spans="1:4" s="172" customFormat="1" ht="12.75">
      <c r="A675" s="473"/>
      <c r="B675" s="473"/>
      <c r="C675" s="427"/>
      <c r="D675" s="473"/>
    </row>
    <row r="676" spans="1:4" s="172" customFormat="1" ht="12.75">
      <c r="A676" s="473"/>
      <c r="B676" s="473"/>
      <c r="C676" s="427"/>
      <c r="D676" s="473"/>
    </row>
    <row r="677" spans="1:4" s="172" customFormat="1" ht="12.75">
      <c r="A677" s="473"/>
      <c r="B677" s="473"/>
      <c r="C677" s="427"/>
      <c r="D677" s="473"/>
    </row>
    <row r="678" spans="1:4" s="172" customFormat="1" ht="12.75">
      <c r="A678" s="473"/>
      <c r="B678" s="473"/>
      <c r="C678" s="427"/>
      <c r="D678" s="473"/>
    </row>
    <row r="679" spans="1:4" s="172" customFormat="1" ht="12.75">
      <c r="A679" s="473"/>
      <c r="B679" s="473"/>
      <c r="C679" s="427"/>
      <c r="D679" s="473"/>
    </row>
    <row r="680" spans="1:4" s="172" customFormat="1" ht="12.75">
      <c r="A680" s="473"/>
      <c r="B680" s="473"/>
      <c r="C680" s="427"/>
      <c r="D680" s="473"/>
    </row>
    <row r="681" spans="1:4" s="172" customFormat="1" ht="12.75">
      <c r="A681" s="473"/>
      <c r="B681" s="473"/>
      <c r="C681" s="427"/>
      <c r="D681" s="473"/>
    </row>
    <row r="682" spans="1:4" s="172" customFormat="1" ht="12.75">
      <c r="A682" s="473"/>
      <c r="B682" s="473"/>
      <c r="C682" s="427"/>
      <c r="D682" s="473"/>
    </row>
    <row r="683" spans="1:4" s="172" customFormat="1" ht="12.75">
      <c r="A683" s="473"/>
      <c r="B683" s="473"/>
      <c r="C683" s="427"/>
      <c r="D683" s="473"/>
    </row>
    <row r="684" spans="1:4" s="172" customFormat="1" ht="12.75">
      <c r="A684" s="473"/>
      <c r="B684" s="473"/>
      <c r="C684" s="427"/>
      <c r="D684" s="473"/>
    </row>
    <row r="685" spans="1:4" s="172" customFormat="1" ht="12.75">
      <c r="A685" s="473"/>
      <c r="B685" s="473"/>
      <c r="C685" s="427"/>
      <c r="D685" s="473"/>
    </row>
    <row r="686" spans="1:4" s="172" customFormat="1" ht="12.75">
      <c r="A686" s="473"/>
      <c r="B686" s="473"/>
      <c r="C686" s="427"/>
      <c r="D686" s="473"/>
    </row>
    <row r="687" spans="1:4" s="172" customFormat="1" ht="12.75">
      <c r="A687" s="473"/>
      <c r="B687" s="473"/>
      <c r="C687" s="427"/>
      <c r="D687" s="473"/>
    </row>
    <row r="688" spans="1:4" s="172" customFormat="1" ht="12.75">
      <c r="A688" s="473"/>
      <c r="B688" s="473"/>
      <c r="C688" s="427"/>
      <c r="D688" s="473"/>
    </row>
    <row r="689" spans="1:4" s="172" customFormat="1" ht="12.75">
      <c r="A689" s="473"/>
      <c r="B689" s="473"/>
      <c r="C689" s="427"/>
      <c r="D689" s="473"/>
    </row>
    <row r="690" spans="1:4" s="172" customFormat="1" ht="12.75">
      <c r="A690" s="473"/>
      <c r="B690" s="473"/>
      <c r="C690" s="427"/>
      <c r="D690" s="473"/>
    </row>
    <row r="691" spans="1:4" s="172" customFormat="1" ht="12.75">
      <c r="A691" s="473"/>
      <c r="B691" s="473"/>
      <c r="C691" s="427"/>
      <c r="D691" s="473"/>
    </row>
    <row r="692" spans="1:4" s="172" customFormat="1" ht="12.75">
      <c r="A692" s="473"/>
      <c r="B692" s="473"/>
      <c r="C692" s="427"/>
      <c r="D692" s="473"/>
    </row>
    <row r="693" spans="1:4" s="172" customFormat="1" ht="12.75">
      <c r="A693" s="473"/>
      <c r="B693" s="473"/>
      <c r="C693" s="427"/>
      <c r="D693" s="473"/>
    </row>
    <row r="694" spans="1:4" s="172" customFormat="1" ht="12.75">
      <c r="A694" s="473"/>
      <c r="B694" s="473"/>
      <c r="C694" s="427"/>
      <c r="D694" s="473"/>
    </row>
    <row r="695" spans="1:4" s="172" customFormat="1" ht="12.75">
      <c r="A695" s="473"/>
      <c r="B695" s="473"/>
      <c r="C695" s="427"/>
      <c r="D695" s="473"/>
    </row>
    <row r="696" spans="1:4" s="172" customFormat="1" ht="12.75">
      <c r="A696" s="473"/>
      <c r="B696" s="473"/>
      <c r="C696" s="427"/>
      <c r="D696" s="473"/>
    </row>
    <row r="697" spans="1:4" s="172" customFormat="1" ht="12.75">
      <c r="A697" s="473"/>
      <c r="B697" s="473"/>
      <c r="C697" s="427"/>
      <c r="D697" s="473"/>
    </row>
    <row r="698" spans="1:4" s="172" customFormat="1" ht="12.75">
      <c r="A698" s="473"/>
      <c r="B698" s="473"/>
      <c r="C698" s="427"/>
      <c r="D698" s="473"/>
    </row>
    <row r="699" spans="1:4" s="172" customFormat="1" ht="12.75">
      <c r="A699" s="473"/>
      <c r="B699" s="473"/>
      <c r="C699" s="427"/>
      <c r="D699" s="473"/>
    </row>
    <row r="700" spans="1:4" s="172" customFormat="1" ht="12.75">
      <c r="A700" s="473"/>
      <c r="B700" s="473"/>
      <c r="C700" s="427"/>
      <c r="D700" s="473"/>
    </row>
    <row r="701" spans="1:4" s="172" customFormat="1" ht="12.75">
      <c r="A701" s="473"/>
      <c r="B701" s="473"/>
      <c r="C701" s="427"/>
      <c r="D701" s="473"/>
    </row>
    <row r="702" spans="1:4" s="172" customFormat="1" ht="12.75">
      <c r="A702" s="473"/>
      <c r="B702" s="473"/>
      <c r="C702" s="427"/>
      <c r="D702" s="473"/>
    </row>
    <row r="703" spans="1:4" s="172" customFormat="1" ht="12.75">
      <c r="A703" s="473"/>
      <c r="B703" s="473"/>
      <c r="C703" s="427"/>
      <c r="D703" s="473"/>
    </row>
    <row r="704" spans="1:4" s="172" customFormat="1" ht="12.75">
      <c r="A704" s="473"/>
      <c r="B704" s="473"/>
      <c r="C704" s="427"/>
      <c r="D704" s="473"/>
    </row>
    <row r="705" spans="1:4" s="172" customFormat="1" ht="12.75">
      <c r="A705" s="473"/>
      <c r="B705" s="473"/>
      <c r="C705" s="427"/>
      <c r="D705" s="473"/>
    </row>
    <row r="706" spans="1:4" s="172" customFormat="1" ht="12.75">
      <c r="A706" s="473"/>
      <c r="B706" s="473"/>
      <c r="C706" s="427"/>
      <c r="D706" s="473"/>
    </row>
    <row r="707" spans="1:4" s="172" customFormat="1" ht="12.75">
      <c r="A707" s="473"/>
      <c r="B707" s="473"/>
      <c r="C707" s="427"/>
      <c r="D707" s="473"/>
    </row>
    <row r="708" spans="1:4" s="172" customFormat="1" ht="12.75">
      <c r="A708" s="473"/>
      <c r="B708" s="473"/>
      <c r="C708" s="427"/>
      <c r="D708" s="473"/>
    </row>
    <row r="709" spans="1:4" s="172" customFormat="1" ht="12.75">
      <c r="A709" s="473"/>
      <c r="B709" s="473"/>
      <c r="C709" s="427"/>
      <c r="D709" s="473"/>
    </row>
    <row r="710" spans="1:4" s="172" customFormat="1" ht="12.75">
      <c r="A710" s="473"/>
      <c r="B710" s="473"/>
      <c r="C710" s="427"/>
      <c r="D710" s="473"/>
    </row>
    <row r="711" spans="1:4" s="172" customFormat="1" ht="12.75">
      <c r="A711" s="473"/>
      <c r="B711" s="473"/>
      <c r="C711" s="427"/>
      <c r="D711" s="473"/>
    </row>
    <row r="712" spans="1:4" s="172" customFormat="1" ht="12.75">
      <c r="A712" s="473"/>
      <c r="B712" s="473"/>
      <c r="C712" s="427"/>
      <c r="D712" s="473"/>
    </row>
    <row r="713" spans="1:4" s="172" customFormat="1" ht="12.75">
      <c r="A713" s="473"/>
      <c r="B713" s="473"/>
      <c r="C713" s="427"/>
      <c r="D713" s="473"/>
    </row>
    <row r="714" spans="1:4" s="172" customFormat="1" ht="12.75">
      <c r="A714" s="473"/>
      <c r="B714" s="473"/>
      <c r="C714" s="427"/>
      <c r="D714" s="473"/>
    </row>
    <row r="715" spans="1:4" s="172" customFormat="1" ht="12.75">
      <c r="A715" s="473"/>
      <c r="B715" s="473"/>
      <c r="C715" s="427"/>
      <c r="D715" s="473"/>
    </row>
    <row r="716" spans="1:4" s="172" customFormat="1" ht="12.75">
      <c r="A716" s="473"/>
      <c r="B716" s="473"/>
      <c r="C716" s="427"/>
      <c r="D716" s="473"/>
    </row>
    <row r="717" spans="1:4" s="172" customFormat="1" ht="12.75">
      <c r="A717" s="473"/>
      <c r="B717" s="473"/>
      <c r="C717" s="427"/>
      <c r="D717" s="473"/>
    </row>
    <row r="718" spans="1:4" s="172" customFormat="1" ht="12.75">
      <c r="A718" s="473"/>
      <c r="B718" s="473"/>
      <c r="C718" s="427"/>
      <c r="D718" s="473"/>
    </row>
    <row r="719" spans="1:4" s="172" customFormat="1" ht="12.75">
      <c r="A719" s="473"/>
      <c r="B719" s="473"/>
      <c r="C719" s="427"/>
      <c r="D719" s="473"/>
    </row>
    <row r="720" spans="1:4" s="172" customFormat="1" ht="12.75">
      <c r="A720" s="473"/>
      <c r="B720" s="473"/>
      <c r="C720" s="427"/>
      <c r="D720" s="473"/>
    </row>
    <row r="721" spans="1:4" s="172" customFormat="1" ht="12.75">
      <c r="A721" s="473"/>
      <c r="B721" s="473"/>
      <c r="C721" s="427"/>
      <c r="D721" s="473"/>
    </row>
    <row r="722" spans="1:4" s="172" customFormat="1" ht="12.75">
      <c r="A722" s="473"/>
      <c r="B722" s="473"/>
      <c r="C722" s="427"/>
      <c r="D722" s="473"/>
    </row>
    <row r="723" spans="1:4" s="172" customFormat="1" ht="12.75">
      <c r="A723" s="473"/>
      <c r="B723" s="473"/>
      <c r="C723" s="427"/>
      <c r="D723" s="473"/>
    </row>
    <row r="724" spans="1:4" s="172" customFormat="1" ht="12.75">
      <c r="A724" s="473"/>
      <c r="B724" s="473"/>
      <c r="C724" s="427"/>
      <c r="D724" s="473"/>
    </row>
    <row r="725" spans="1:4" s="172" customFormat="1" ht="12.75">
      <c r="A725" s="473"/>
      <c r="B725" s="473"/>
      <c r="C725" s="427"/>
      <c r="D725" s="473"/>
    </row>
    <row r="726" spans="1:4" s="172" customFormat="1" ht="12.75">
      <c r="A726" s="473"/>
      <c r="B726" s="473"/>
      <c r="C726" s="427"/>
      <c r="D726" s="473"/>
    </row>
    <row r="727" spans="1:4" s="172" customFormat="1" ht="12.75">
      <c r="A727" s="473"/>
      <c r="B727" s="473"/>
      <c r="C727" s="427"/>
      <c r="D727" s="473"/>
    </row>
    <row r="728" spans="1:4" s="172" customFormat="1" ht="12.75">
      <c r="A728" s="473"/>
      <c r="B728" s="473"/>
      <c r="C728" s="427"/>
      <c r="D728" s="473"/>
    </row>
    <row r="729" spans="1:4" s="172" customFormat="1" ht="12.75">
      <c r="A729" s="473"/>
      <c r="B729" s="473"/>
      <c r="C729" s="427"/>
      <c r="D729" s="473"/>
    </row>
    <row r="730" spans="1:4" s="172" customFormat="1" ht="12.75">
      <c r="A730" s="473"/>
      <c r="B730" s="473"/>
      <c r="C730" s="427"/>
      <c r="D730" s="473"/>
    </row>
    <row r="731" spans="1:4" s="172" customFormat="1" ht="12.75">
      <c r="A731" s="473"/>
      <c r="B731" s="473"/>
      <c r="C731" s="427"/>
      <c r="D731" s="473"/>
    </row>
    <row r="732" spans="1:4" s="172" customFormat="1" ht="12.75">
      <c r="A732" s="473"/>
      <c r="B732" s="473"/>
      <c r="C732" s="427"/>
      <c r="D732" s="473"/>
    </row>
    <row r="733" spans="1:4" s="172" customFormat="1" ht="12.75">
      <c r="A733" s="473"/>
      <c r="B733" s="473"/>
      <c r="C733" s="427"/>
      <c r="D733" s="473"/>
    </row>
    <row r="734" spans="1:4" s="172" customFormat="1" ht="12.75">
      <c r="A734" s="473"/>
      <c r="B734" s="473"/>
      <c r="C734" s="427"/>
      <c r="D734" s="473"/>
    </row>
    <row r="735" spans="1:4" s="172" customFormat="1" ht="12.75">
      <c r="A735" s="473"/>
      <c r="B735" s="473"/>
      <c r="C735" s="427"/>
      <c r="D735" s="473"/>
    </row>
    <row r="736" spans="1:4" s="172" customFormat="1" ht="12.75">
      <c r="A736" s="473"/>
      <c r="B736" s="473"/>
      <c r="C736" s="427"/>
      <c r="D736" s="473"/>
    </row>
    <row r="737" spans="1:4" s="172" customFormat="1" ht="12.75">
      <c r="A737" s="473"/>
      <c r="B737" s="473"/>
      <c r="C737" s="427"/>
      <c r="D737" s="473"/>
    </row>
    <row r="738" spans="1:4" s="172" customFormat="1" ht="12.75">
      <c r="A738" s="473"/>
      <c r="B738" s="473"/>
      <c r="C738" s="427"/>
      <c r="D738" s="473"/>
    </row>
    <row r="739" spans="1:4" s="172" customFormat="1" ht="12.75">
      <c r="A739" s="473"/>
      <c r="B739" s="473"/>
      <c r="C739" s="427"/>
      <c r="D739" s="473"/>
    </row>
    <row r="740" spans="1:4" s="172" customFormat="1" ht="12.75">
      <c r="A740" s="473"/>
      <c r="B740" s="473"/>
      <c r="C740" s="427"/>
      <c r="D740" s="473"/>
    </row>
    <row r="741" spans="1:4" s="172" customFormat="1" ht="12.75">
      <c r="A741" s="473"/>
      <c r="B741" s="473"/>
      <c r="C741" s="427"/>
      <c r="D741" s="473"/>
    </row>
    <row r="742" spans="1:4" s="172" customFormat="1" ht="12.75">
      <c r="A742" s="473"/>
      <c r="B742" s="473"/>
      <c r="C742" s="427"/>
      <c r="D742" s="473"/>
    </row>
    <row r="743" spans="1:4" s="172" customFormat="1" ht="12.75">
      <c r="A743" s="473"/>
      <c r="B743" s="473"/>
      <c r="C743" s="427"/>
      <c r="D743" s="473"/>
    </row>
    <row r="744" spans="1:4" s="172" customFormat="1" ht="12.75">
      <c r="A744" s="473"/>
      <c r="B744" s="473"/>
      <c r="C744" s="427"/>
      <c r="D744" s="473"/>
    </row>
    <row r="745" spans="1:4" s="172" customFormat="1" ht="12.75">
      <c r="A745" s="473"/>
      <c r="B745" s="473"/>
      <c r="C745" s="427"/>
      <c r="D745" s="473"/>
    </row>
    <row r="746" spans="1:4" s="172" customFormat="1" ht="12.75">
      <c r="A746" s="473"/>
      <c r="B746" s="473"/>
      <c r="C746" s="427"/>
      <c r="D746" s="473"/>
    </row>
    <row r="747" spans="1:4" s="172" customFormat="1" ht="12.75">
      <c r="A747" s="473"/>
      <c r="B747" s="473"/>
      <c r="C747" s="427"/>
      <c r="D747" s="473"/>
    </row>
    <row r="748" spans="1:4" s="172" customFormat="1" ht="12.75">
      <c r="A748" s="473"/>
      <c r="B748" s="473"/>
      <c r="C748" s="427"/>
      <c r="D748" s="473"/>
    </row>
    <row r="749" spans="1:4" s="172" customFormat="1" ht="12.75">
      <c r="A749" s="473"/>
      <c r="B749" s="473"/>
      <c r="C749" s="427"/>
      <c r="D749" s="473"/>
    </row>
    <row r="750" spans="1:4" s="172" customFormat="1" ht="12.75">
      <c r="A750" s="473"/>
      <c r="B750" s="473"/>
      <c r="C750" s="427"/>
      <c r="D750" s="473"/>
    </row>
    <row r="751" spans="1:4" s="172" customFormat="1" ht="12.75">
      <c r="A751" s="473"/>
      <c r="B751" s="473"/>
      <c r="C751" s="427"/>
      <c r="D751" s="473"/>
    </row>
    <row r="752" spans="1:4" s="172" customFormat="1" ht="12.75">
      <c r="A752" s="473"/>
      <c r="B752" s="473"/>
      <c r="C752" s="427"/>
      <c r="D752" s="473"/>
    </row>
    <row r="753" spans="1:4" s="172" customFormat="1" ht="12.75">
      <c r="A753" s="473"/>
      <c r="B753" s="473"/>
      <c r="C753" s="427"/>
      <c r="D753" s="473"/>
    </row>
    <row r="754" spans="1:4" s="172" customFormat="1" ht="12.75">
      <c r="A754" s="473"/>
      <c r="B754" s="473"/>
      <c r="C754" s="427"/>
      <c r="D754" s="473"/>
    </row>
    <row r="755" spans="1:4" s="172" customFormat="1" ht="12.75">
      <c r="A755" s="473"/>
      <c r="B755" s="473"/>
      <c r="C755" s="427"/>
      <c r="D755" s="473"/>
    </row>
    <row r="756" spans="1:4" s="172" customFormat="1" ht="12.75">
      <c r="A756" s="473"/>
      <c r="B756" s="473"/>
      <c r="C756" s="427"/>
      <c r="D756" s="473"/>
    </row>
    <row r="757" spans="1:4" s="172" customFormat="1" ht="12.75">
      <c r="A757" s="473"/>
      <c r="B757" s="473"/>
      <c r="C757" s="427"/>
      <c r="D757" s="473"/>
    </row>
    <row r="758" spans="1:4" s="172" customFormat="1" ht="12.75">
      <c r="A758" s="473"/>
      <c r="B758" s="473"/>
      <c r="C758" s="427"/>
      <c r="D758" s="473"/>
    </row>
    <row r="759" spans="1:4" s="172" customFormat="1" ht="12.75">
      <c r="A759" s="473"/>
      <c r="B759" s="473"/>
      <c r="C759" s="427"/>
      <c r="D759" s="473"/>
    </row>
    <row r="760" spans="1:4" s="172" customFormat="1" ht="12.75">
      <c r="A760" s="473"/>
      <c r="B760" s="473"/>
      <c r="C760" s="427"/>
      <c r="D760" s="473"/>
    </row>
    <row r="761" spans="1:4" s="172" customFormat="1" ht="12.75">
      <c r="A761" s="473"/>
      <c r="B761" s="473"/>
      <c r="C761" s="427"/>
      <c r="D761" s="473"/>
    </row>
    <row r="762" spans="1:4" s="172" customFormat="1" ht="12.75">
      <c r="A762" s="473"/>
      <c r="B762" s="473"/>
      <c r="C762" s="427"/>
      <c r="D762" s="473"/>
    </row>
    <row r="763" spans="1:4" s="172" customFormat="1" ht="12.75">
      <c r="A763" s="473"/>
      <c r="B763" s="473"/>
      <c r="C763" s="427"/>
      <c r="D763" s="473"/>
    </row>
    <row r="764" spans="1:4" s="172" customFormat="1" ht="12.75">
      <c r="A764" s="473"/>
      <c r="B764" s="473"/>
      <c r="C764" s="427"/>
      <c r="D764" s="473"/>
    </row>
    <row r="765" spans="1:4" s="172" customFormat="1" ht="12.75">
      <c r="A765" s="473"/>
      <c r="B765" s="473"/>
      <c r="C765" s="427"/>
      <c r="D765" s="473"/>
    </row>
    <row r="766" spans="1:4" s="172" customFormat="1" ht="12.75">
      <c r="A766" s="473"/>
      <c r="B766" s="473"/>
      <c r="C766" s="427"/>
      <c r="D766" s="473"/>
    </row>
    <row r="767" spans="1:4" s="172" customFormat="1" ht="12.75">
      <c r="A767" s="473"/>
      <c r="B767" s="473"/>
      <c r="C767" s="427"/>
      <c r="D767" s="473"/>
    </row>
    <row r="768" spans="1:4" s="172" customFormat="1" ht="12.75">
      <c r="A768" s="473"/>
      <c r="B768" s="473"/>
      <c r="C768" s="427"/>
      <c r="D768" s="473"/>
    </row>
    <row r="769" spans="1:4" s="172" customFormat="1" ht="12.75">
      <c r="A769" s="473"/>
      <c r="B769" s="473"/>
      <c r="C769" s="427"/>
      <c r="D769" s="473"/>
    </row>
    <row r="770" spans="1:4" s="172" customFormat="1" ht="12.75">
      <c r="A770" s="473"/>
      <c r="B770" s="473"/>
      <c r="C770" s="427"/>
      <c r="D770" s="473"/>
    </row>
    <row r="771" spans="1:4" s="172" customFormat="1" ht="12.75">
      <c r="A771" s="473"/>
      <c r="B771" s="473"/>
      <c r="C771" s="427"/>
      <c r="D771" s="473"/>
    </row>
    <row r="772" spans="1:4" s="172" customFormat="1" ht="12.75">
      <c r="A772" s="473"/>
      <c r="B772" s="473"/>
      <c r="C772" s="427"/>
      <c r="D772" s="473"/>
    </row>
    <row r="773" spans="1:4" s="172" customFormat="1" ht="12.75">
      <c r="A773" s="473"/>
      <c r="B773" s="473"/>
      <c r="C773" s="427"/>
      <c r="D773" s="473"/>
    </row>
    <row r="774" spans="1:4" s="172" customFormat="1" ht="12.75">
      <c r="A774" s="473"/>
      <c r="B774" s="473"/>
      <c r="C774" s="427"/>
      <c r="D774" s="473"/>
    </row>
    <row r="775" spans="1:4" s="172" customFormat="1" ht="12.75">
      <c r="A775" s="473"/>
      <c r="B775" s="473"/>
      <c r="C775" s="427"/>
      <c r="D775" s="473"/>
    </row>
    <row r="776" spans="1:4" s="172" customFormat="1" ht="12.75">
      <c r="A776" s="473"/>
      <c r="B776" s="473"/>
      <c r="C776" s="427"/>
      <c r="D776" s="473"/>
    </row>
    <row r="777" spans="1:4" s="172" customFormat="1" ht="12.75">
      <c r="A777" s="473"/>
      <c r="B777" s="473"/>
      <c r="C777" s="427"/>
      <c r="D777" s="473"/>
    </row>
    <row r="778" spans="1:4" s="172" customFormat="1" ht="12.75">
      <c r="A778" s="473"/>
      <c r="B778" s="473"/>
      <c r="C778" s="427"/>
      <c r="D778" s="473"/>
    </row>
    <row r="779" spans="1:4" s="172" customFormat="1" ht="12.75">
      <c r="A779" s="473"/>
      <c r="B779" s="473"/>
      <c r="C779" s="427"/>
      <c r="D779" s="473"/>
    </row>
    <row r="780" spans="1:4" s="172" customFormat="1" ht="12.75">
      <c r="A780" s="473"/>
      <c r="B780" s="473"/>
      <c r="C780" s="427"/>
      <c r="D780" s="473"/>
    </row>
    <row r="781" spans="1:4" s="172" customFormat="1" ht="12.75">
      <c r="A781" s="473"/>
      <c r="B781" s="473"/>
      <c r="C781" s="427"/>
      <c r="D781" s="473"/>
    </row>
    <row r="782" spans="1:4" s="172" customFormat="1" ht="12.75">
      <c r="A782" s="473"/>
      <c r="B782" s="473"/>
      <c r="C782" s="427"/>
      <c r="D782" s="473"/>
    </row>
    <row r="783" spans="1:4" s="172" customFormat="1" ht="12.75">
      <c r="A783" s="473"/>
      <c r="B783" s="473"/>
      <c r="C783" s="427"/>
      <c r="D783" s="473"/>
    </row>
    <row r="784" spans="1:4" s="172" customFormat="1" ht="12.75">
      <c r="A784" s="473"/>
      <c r="B784" s="473"/>
      <c r="C784" s="427"/>
      <c r="D784" s="473"/>
    </row>
    <row r="785" spans="1:4" s="172" customFormat="1" ht="12.75">
      <c r="A785" s="473"/>
      <c r="B785" s="473"/>
      <c r="C785" s="427"/>
      <c r="D785" s="473"/>
    </row>
    <row r="786" spans="1:4" s="172" customFormat="1" ht="12.75">
      <c r="A786" s="473"/>
      <c r="B786" s="473"/>
      <c r="C786" s="427"/>
      <c r="D786" s="473"/>
    </row>
    <row r="787" spans="1:4" s="172" customFormat="1" ht="12.75">
      <c r="A787" s="473"/>
      <c r="B787" s="473"/>
      <c r="C787" s="427"/>
      <c r="D787" s="473"/>
    </row>
    <row r="788" spans="1:4" s="172" customFormat="1" ht="12.75">
      <c r="A788" s="473"/>
      <c r="B788" s="473"/>
      <c r="C788" s="427"/>
      <c r="D788" s="473"/>
    </row>
    <row r="789" spans="1:4" s="172" customFormat="1" ht="12.75">
      <c r="A789" s="473"/>
      <c r="B789" s="473"/>
      <c r="C789" s="427"/>
      <c r="D789" s="473"/>
    </row>
    <row r="790" spans="1:4" s="172" customFormat="1" ht="12.75">
      <c r="A790" s="473"/>
      <c r="B790" s="473"/>
      <c r="C790" s="427"/>
      <c r="D790" s="473"/>
    </row>
    <row r="791" spans="1:4" s="172" customFormat="1" ht="12.75">
      <c r="A791" s="473"/>
      <c r="B791" s="473"/>
      <c r="C791" s="427"/>
      <c r="D791" s="473"/>
    </row>
    <row r="792" spans="1:4" s="172" customFormat="1" ht="12.75">
      <c r="A792" s="473"/>
      <c r="B792" s="473"/>
      <c r="C792" s="427"/>
      <c r="D792" s="473"/>
    </row>
    <row r="793" spans="1:4" s="172" customFormat="1" ht="12.75">
      <c r="A793" s="473"/>
      <c r="B793" s="473"/>
      <c r="C793" s="427"/>
      <c r="D793" s="473"/>
    </row>
    <row r="794" spans="1:4" s="172" customFormat="1" ht="12.75">
      <c r="A794" s="473"/>
      <c r="B794" s="473"/>
      <c r="C794" s="427"/>
      <c r="D794" s="473"/>
    </row>
    <row r="795" spans="1:4" s="172" customFormat="1" ht="12.75">
      <c r="A795" s="473"/>
      <c r="B795" s="473"/>
      <c r="C795" s="427"/>
      <c r="D795" s="473"/>
    </row>
    <row r="796" spans="1:4" s="172" customFormat="1" ht="12.75">
      <c r="A796" s="473"/>
      <c r="B796" s="473"/>
      <c r="C796" s="427"/>
      <c r="D796" s="473"/>
    </row>
    <row r="797" spans="1:4" s="172" customFormat="1" ht="12.75">
      <c r="A797" s="473"/>
      <c r="B797" s="473"/>
      <c r="C797" s="427"/>
      <c r="D797" s="473"/>
    </row>
    <row r="798" spans="1:4" s="172" customFormat="1" ht="12.75">
      <c r="A798" s="473"/>
      <c r="B798" s="473"/>
      <c r="C798" s="427"/>
      <c r="D798" s="473"/>
    </row>
    <row r="799" spans="1:4" s="172" customFormat="1" ht="12.75">
      <c r="A799" s="473"/>
      <c r="B799" s="473"/>
      <c r="C799" s="427"/>
      <c r="D799" s="473"/>
    </row>
    <row r="800" spans="1:4" s="172" customFormat="1" ht="12.75">
      <c r="A800" s="473"/>
      <c r="B800" s="473"/>
      <c r="C800" s="427"/>
      <c r="D800" s="473"/>
    </row>
    <row r="801" spans="1:4" s="172" customFormat="1" ht="12.75">
      <c r="A801" s="473"/>
      <c r="B801" s="473"/>
      <c r="C801" s="427"/>
      <c r="D801" s="473"/>
    </row>
    <row r="802" spans="1:4" s="172" customFormat="1" ht="12.75">
      <c r="A802" s="473"/>
      <c r="B802" s="473"/>
      <c r="C802" s="427"/>
      <c r="D802" s="473"/>
    </row>
    <row r="803" spans="1:4" s="172" customFormat="1" ht="12.75">
      <c r="A803" s="473"/>
      <c r="B803" s="473"/>
      <c r="C803" s="427"/>
      <c r="D803" s="473"/>
    </row>
    <row r="804" spans="1:4" s="172" customFormat="1" ht="12.75">
      <c r="A804" s="473"/>
      <c r="B804" s="473"/>
      <c r="C804" s="427"/>
      <c r="D804" s="473"/>
    </row>
    <row r="805" spans="1:4" s="172" customFormat="1" ht="12.75">
      <c r="A805" s="473"/>
      <c r="B805" s="473"/>
      <c r="C805" s="427"/>
      <c r="D805" s="473"/>
    </row>
    <row r="806" spans="1:4" s="172" customFormat="1" ht="12.75">
      <c r="A806" s="473"/>
      <c r="B806" s="473"/>
      <c r="C806" s="427"/>
      <c r="D806" s="473"/>
    </row>
    <row r="807" spans="1:4" s="172" customFormat="1" ht="12.75">
      <c r="A807" s="473"/>
      <c r="B807" s="473"/>
      <c r="C807" s="427"/>
      <c r="D807" s="473"/>
    </row>
    <row r="808" spans="1:4" s="172" customFormat="1" ht="12.75">
      <c r="A808" s="473"/>
      <c r="B808" s="473"/>
      <c r="C808" s="427"/>
      <c r="D808" s="473"/>
    </row>
    <row r="809" spans="1:4" s="172" customFormat="1" ht="12.75">
      <c r="A809" s="473"/>
      <c r="B809" s="473"/>
      <c r="C809" s="427"/>
      <c r="D809" s="473"/>
    </row>
    <row r="810" spans="1:4" s="172" customFormat="1" ht="12.75">
      <c r="A810" s="473"/>
      <c r="B810" s="473"/>
      <c r="C810" s="427"/>
      <c r="D810" s="473"/>
    </row>
    <row r="811" spans="1:4" s="172" customFormat="1" ht="12.75">
      <c r="A811" s="473"/>
      <c r="B811" s="473"/>
      <c r="C811" s="427"/>
      <c r="D811" s="473"/>
    </row>
    <row r="812" spans="1:4" s="172" customFormat="1" ht="12.75">
      <c r="A812" s="473"/>
      <c r="B812" s="473"/>
      <c r="C812" s="427"/>
      <c r="D812" s="473"/>
    </row>
    <row r="813" spans="1:4" s="172" customFormat="1" ht="12.75">
      <c r="A813" s="473"/>
      <c r="B813" s="473"/>
      <c r="C813" s="427"/>
      <c r="D813" s="473"/>
    </row>
    <row r="814" spans="1:4" s="172" customFormat="1" ht="12.75">
      <c r="A814" s="473"/>
      <c r="B814" s="473"/>
      <c r="C814" s="427"/>
      <c r="D814" s="473"/>
    </row>
    <row r="815" spans="1:4" s="172" customFormat="1" ht="12.75">
      <c r="A815" s="473"/>
      <c r="B815" s="473"/>
      <c r="C815" s="427"/>
      <c r="D815" s="473"/>
    </row>
    <row r="816" spans="1:4" s="172" customFormat="1" ht="12.75">
      <c r="A816" s="473"/>
      <c r="B816" s="473"/>
      <c r="C816" s="427"/>
      <c r="D816" s="473"/>
    </row>
    <row r="817" spans="1:4" s="172" customFormat="1" ht="12.75">
      <c r="A817" s="473"/>
      <c r="B817" s="473"/>
      <c r="C817" s="427"/>
      <c r="D817" s="473"/>
    </row>
    <row r="818" spans="1:4" s="172" customFormat="1" ht="12.75">
      <c r="A818" s="473"/>
      <c r="B818" s="473"/>
      <c r="C818" s="427"/>
      <c r="D818" s="473"/>
    </row>
    <row r="819" spans="1:4" s="172" customFormat="1" ht="12.75">
      <c r="A819" s="473"/>
      <c r="B819" s="473"/>
      <c r="C819" s="427"/>
      <c r="D819" s="473"/>
    </row>
    <row r="820" spans="1:4" s="172" customFormat="1" ht="12.75">
      <c r="A820" s="473"/>
      <c r="B820" s="473"/>
      <c r="C820" s="427"/>
      <c r="D820" s="473"/>
    </row>
    <row r="821" spans="1:4" s="172" customFormat="1" ht="12.75">
      <c r="A821" s="473"/>
      <c r="B821" s="473"/>
      <c r="C821" s="427"/>
      <c r="D821" s="473"/>
    </row>
    <row r="822" spans="1:4" s="172" customFormat="1" ht="12.75">
      <c r="A822" s="473"/>
      <c r="B822" s="473"/>
      <c r="C822" s="427"/>
      <c r="D822" s="473"/>
    </row>
    <row r="823" spans="1:4" s="172" customFormat="1" ht="12.75">
      <c r="A823" s="473"/>
      <c r="B823" s="473"/>
      <c r="C823" s="427"/>
      <c r="D823" s="473"/>
    </row>
    <row r="824" spans="1:4" s="172" customFormat="1" ht="12.75">
      <c r="A824" s="473"/>
      <c r="B824" s="473"/>
      <c r="C824" s="427"/>
      <c r="D824" s="473"/>
    </row>
    <row r="825" spans="1:4" s="172" customFormat="1" ht="12.75">
      <c r="A825" s="473"/>
      <c r="B825" s="473"/>
      <c r="C825" s="427"/>
      <c r="D825" s="473"/>
    </row>
    <row r="826" spans="1:4" s="172" customFormat="1" ht="12.75">
      <c r="A826" s="473"/>
      <c r="B826" s="473"/>
      <c r="C826" s="427"/>
      <c r="D826" s="473"/>
    </row>
    <row r="827" spans="1:4" s="172" customFormat="1" ht="12.75">
      <c r="A827" s="473"/>
      <c r="B827" s="473"/>
      <c r="C827" s="427"/>
      <c r="D827" s="473"/>
    </row>
    <row r="828" spans="1:4" s="172" customFormat="1" ht="12.75">
      <c r="A828" s="473"/>
      <c r="B828" s="473"/>
      <c r="C828" s="427"/>
      <c r="D828" s="473"/>
    </row>
    <row r="829" spans="1:4" s="172" customFormat="1" ht="12.75">
      <c r="A829" s="473"/>
      <c r="B829" s="473"/>
      <c r="C829" s="427"/>
      <c r="D829" s="473"/>
    </row>
    <row r="830" spans="1:4" s="172" customFormat="1" ht="12.75">
      <c r="A830" s="473"/>
      <c r="B830" s="473"/>
      <c r="C830" s="427"/>
      <c r="D830" s="473"/>
    </row>
    <row r="831" spans="1:4" s="172" customFormat="1" ht="12.75">
      <c r="A831" s="473"/>
      <c r="B831" s="473"/>
      <c r="C831" s="427"/>
      <c r="D831" s="473"/>
    </row>
    <row r="832" spans="1:4" s="172" customFormat="1" ht="12.75">
      <c r="A832" s="473"/>
      <c r="B832" s="473"/>
      <c r="C832" s="427"/>
      <c r="D832" s="473"/>
    </row>
    <row r="833" spans="1:4" s="172" customFormat="1" ht="12.75">
      <c r="A833" s="473"/>
      <c r="B833" s="473"/>
      <c r="C833" s="427"/>
      <c r="D833" s="473"/>
    </row>
    <row r="834" spans="1:4" s="172" customFormat="1" ht="12.75">
      <c r="A834" s="473"/>
      <c r="B834" s="473"/>
      <c r="C834" s="427"/>
      <c r="D834" s="473"/>
    </row>
    <row r="835" spans="1:4" s="172" customFormat="1" ht="12.75">
      <c r="A835" s="473"/>
      <c r="B835" s="473"/>
      <c r="C835" s="427"/>
      <c r="D835" s="473"/>
    </row>
    <row r="836" spans="1:4" s="172" customFormat="1" ht="12.75">
      <c r="A836" s="473"/>
      <c r="B836" s="473"/>
      <c r="C836" s="427"/>
      <c r="D836" s="473"/>
    </row>
    <row r="837" spans="1:4" s="172" customFormat="1" ht="12.75">
      <c r="A837" s="473"/>
      <c r="B837" s="473"/>
      <c r="C837" s="427"/>
      <c r="D837" s="473"/>
    </row>
    <row r="838" spans="1:4" s="172" customFormat="1" ht="12.75">
      <c r="A838" s="473"/>
      <c r="B838" s="473"/>
      <c r="C838" s="427"/>
      <c r="D838" s="473"/>
    </row>
    <row r="839" spans="1:4" s="172" customFormat="1" ht="12.75">
      <c r="A839" s="473"/>
      <c r="B839" s="473"/>
      <c r="C839" s="427"/>
      <c r="D839" s="473"/>
    </row>
    <row r="840" spans="1:4" s="172" customFormat="1" ht="12.75">
      <c r="A840" s="473"/>
      <c r="B840" s="473"/>
      <c r="C840" s="427"/>
      <c r="D840" s="473"/>
    </row>
    <row r="841" spans="1:4" s="172" customFormat="1" ht="12.75">
      <c r="A841" s="473"/>
      <c r="B841" s="473"/>
      <c r="C841" s="427"/>
      <c r="D841" s="473"/>
    </row>
    <row r="842" spans="1:4" s="172" customFormat="1" ht="12.75">
      <c r="A842" s="473"/>
      <c r="B842" s="473"/>
      <c r="C842" s="427"/>
      <c r="D842" s="473"/>
    </row>
    <row r="843" spans="1:4" s="172" customFormat="1" ht="12.75">
      <c r="A843" s="473"/>
      <c r="B843" s="473"/>
      <c r="C843" s="427"/>
      <c r="D843" s="473"/>
    </row>
    <row r="844" spans="1:4" s="172" customFormat="1" ht="12.75">
      <c r="A844" s="473"/>
      <c r="B844" s="473"/>
      <c r="C844" s="427"/>
      <c r="D844" s="473"/>
    </row>
    <row r="845" spans="1:4" s="172" customFormat="1" ht="12.75">
      <c r="A845" s="473"/>
      <c r="B845" s="473"/>
      <c r="C845" s="427"/>
      <c r="D845" s="473"/>
    </row>
    <row r="846" spans="1:4" s="172" customFormat="1" ht="12.75">
      <c r="A846" s="473"/>
      <c r="B846" s="473"/>
      <c r="C846" s="427"/>
      <c r="D846" s="473"/>
    </row>
    <row r="847" spans="1:4" s="172" customFormat="1" ht="12.75">
      <c r="A847" s="473"/>
      <c r="B847" s="473"/>
      <c r="C847" s="427"/>
      <c r="D847" s="473"/>
    </row>
    <row r="848" spans="1:4" s="172" customFormat="1" ht="12.75">
      <c r="A848" s="473"/>
      <c r="B848" s="473"/>
      <c r="C848" s="427"/>
      <c r="D848" s="473"/>
    </row>
    <row r="849" spans="1:4" s="172" customFormat="1" ht="12.75">
      <c r="A849" s="473"/>
      <c r="B849" s="473"/>
      <c r="C849" s="427"/>
      <c r="D849" s="473"/>
    </row>
    <row r="850" spans="1:4" s="172" customFormat="1" ht="12.75">
      <c r="A850" s="473"/>
      <c r="B850" s="473"/>
      <c r="C850" s="427"/>
      <c r="D850" s="473"/>
    </row>
    <row r="851" spans="1:4" s="172" customFormat="1" ht="12.75">
      <c r="A851" s="473"/>
      <c r="B851" s="473"/>
      <c r="C851" s="427"/>
      <c r="D851" s="473"/>
    </row>
    <row r="852" spans="1:4" s="172" customFormat="1" ht="12.75">
      <c r="A852" s="473"/>
      <c r="B852" s="473"/>
      <c r="C852" s="427"/>
      <c r="D852" s="473"/>
    </row>
    <row r="853" spans="1:4" s="172" customFormat="1" ht="12.75">
      <c r="A853" s="473"/>
      <c r="B853" s="473"/>
      <c r="C853" s="427"/>
      <c r="D853" s="473"/>
    </row>
    <row r="854" spans="1:4" s="172" customFormat="1" ht="12.75">
      <c r="A854" s="473"/>
      <c r="B854" s="473"/>
      <c r="C854" s="427"/>
      <c r="D854" s="473"/>
    </row>
    <row r="855" spans="1:4" s="172" customFormat="1" ht="12.75">
      <c r="A855" s="473"/>
      <c r="B855" s="473"/>
      <c r="C855" s="427"/>
      <c r="D855" s="473"/>
    </row>
    <row r="856" spans="1:4" s="172" customFormat="1" ht="12.75">
      <c r="A856" s="473"/>
      <c r="B856" s="473"/>
      <c r="C856" s="427"/>
      <c r="D856" s="473"/>
    </row>
    <row r="857" spans="1:4" s="172" customFormat="1" ht="12.75">
      <c r="A857" s="473"/>
      <c r="B857" s="473"/>
      <c r="C857" s="427"/>
      <c r="D857" s="473"/>
    </row>
    <row r="858" spans="1:4" s="172" customFormat="1" ht="12.75">
      <c r="A858" s="473"/>
      <c r="B858" s="473"/>
      <c r="C858" s="427"/>
      <c r="D858" s="473"/>
    </row>
    <row r="859" spans="1:4" s="172" customFormat="1" ht="12.75">
      <c r="A859" s="473"/>
      <c r="B859" s="473"/>
      <c r="C859" s="427"/>
      <c r="D859" s="473"/>
    </row>
    <row r="860" spans="1:4" s="172" customFormat="1" ht="12.75">
      <c r="A860" s="473"/>
      <c r="B860" s="473"/>
      <c r="C860" s="427"/>
      <c r="D860" s="473"/>
    </row>
    <row r="861" spans="1:4" s="172" customFormat="1" ht="12.75">
      <c r="A861" s="473"/>
      <c r="B861" s="473"/>
      <c r="C861" s="427"/>
      <c r="D861" s="473"/>
    </row>
    <row r="862" spans="1:4" s="172" customFormat="1" ht="12.75">
      <c r="A862" s="473"/>
      <c r="B862" s="473"/>
      <c r="C862" s="427"/>
      <c r="D862" s="473"/>
    </row>
    <row r="863" spans="1:4" s="172" customFormat="1" ht="12.75">
      <c r="A863" s="473"/>
      <c r="B863" s="473"/>
      <c r="C863" s="427"/>
      <c r="D863" s="473"/>
    </row>
    <row r="864" spans="1:4" s="172" customFormat="1" ht="12.75">
      <c r="A864" s="473"/>
      <c r="B864" s="473"/>
      <c r="C864" s="427"/>
      <c r="D864" s="473"/>
    </row>
    <row r="865" spans="1:4" s="172" customFormat="1" ht="12.75">
      <c r="A865" s="473"/>
      <c r="B865" s="473"/>
      <c r="C865" s="427"/>
      <c r="D865" s="473"/>
    </row>
    <row r="866" spans="1:4" s="172" customFormat="1" ht="12.75">
      <c r="A866" s="473"/>
      <c r="B866" s="473"/>
      <c r="C866" s="427"/>
      <c r="D866" s="473"/>
    </row>
    <row r="867" spans="1:4" s="172" customFormat="1" ht="12.75">
      <c r="A867" s="473"/>
      <c r="B867" s="473"/>
      <c r="C867" s="427"/>
      <c r="D867" s="473"/>
    </row>
    <row r="868" spans="1:4" s="172" customFormat="1" ht="12.75">
      <c r="A868" s="473"/>
      <c r="B868" s="473"/>
      <c r="C868" s="427"/>
      <c r="D868" s="473"/>
    </row>
    <row r="869" spans="1:4" s="172" customFormat="1" ht="12.75">
      <c r="A869" s="473"/>
      <c r="B869" s="473"/>
      <c r="C869" s="427"/>
      <c r="D869" s="473"/>
    </row>
    <row r="870" spans="1:4" s="172" customFormat="1" ht="12.75">
      <c r="A870" s="473"/>
      <c r="B870" s="473"/>
      <c r="C870" s="427"/>
      <c r="D870" s="473"/>
    </row>
    <row r="871" spans="1:4" s="172" customFormat="1" ht="12.75">
      <c r="A871" s="473"/>
      <c r="B871" s="473"/>
      <c r="C871" s="427"/>
      <c r="D871" s="473"/>
    </row>
    <row r="872" spans="1:4" s="172" customFormat="1" ht="12.75">
      <c r="A872" s="473"/>
      <c r="B872" s="473"/>
      <c r="C872" s="427"/>
      <c r="D872" s="473"/>
    </row>
    <row r="873" spans="1:4" s="172" customFormat="1" ht="12.75">
      <c r="A873" s="473"/>
      <c r="B873" s="473"/>
      <c r="C873" s="427"/>
      <c r="D873" s="473"/>
    </row>
    <row r="874" spans="1:4" s="172" customFormat="1" ht="12.75">
      <c r="A874" s="473"/>
      <c r="B874" s="473"/>
      <c r="C874" s="427"/>
      <c r="D874" s="473"/>
    </row>
    <row r="875" spans="1:4" s="172" customFormat="1" ht="12.75">
      <c r="A875" s="473"/>
      <c r="B875" s="473"/>
      <c r="C875" s="427"/>
      <c r="D875" s="473"/>
    </row>
    <row r="876" spans="1:4" s="172" customFormat="1" ht="12.75">
      <c r="A876" s="473"/>
      <c r="B876" s="473"/>
      <c r="C876" s="427"/>
      <c r="D876" s="473"/>
    </row>
    <row r="877" spans="1:4" s="172" customFormat="1" ht="12.75">
      <c r="A877" s="473"/>
      <c r="B877" s="473"/>
      <c r="C877" s="427"/>
      <c r="D877" s="473"/>
    </row>
    <row r="878" spans="1:4" s="172" customFormat="1" ht="12.75">
      <c r="A878" s="473"/>
      <c r="B878" s="473"/>
      <c r="C878" s="427"/>
      <c r="D878" s="473"/>
    </row>
    <row r="879" spans="1:4" s="172" customFormat="1" ht="12.75">
      <c r="A879" s="473"/>
      <c r="B879" s="473"/>
      <c r="C879" s="427"/>
      <c r="D879" s="473"/>
    </row>
    <row r="880" spans="1:4" s="172" customFormat="1" ht="12.75">
      <c r="A880" s="473"/>
      <c r="B880" s="473"/>
      <c r="C880" s="427"/>
      <c r="D880" s="473"/>
    </row>
    <row r="881" spans="1:4" s="172" customFormat="1" ht="12.75">
      <c r="A881" s="473"/>
      <c r="B881" s="473"/>
      <c r="C881" s="427"/>
      <c r="D881" s="473"/>
    </row>
    <row r="882" spans="1:4" s="172" customFormat="1" ht="12.75">
      <c r="A882" s="473"/>
      <c r="B882" s="473"/>
      <c r="C882" s="427"/>
      <c r="D882" s="473"/>
    </row>
    <row r="883" spans="1:4" s="172" customFormat="1" ht="12.75">
      <c r="A883" s="473"/>
      <c r="B883" s="473"/>
      <c r="C883" s="427"/>
      <c r="D883" s="473"/>
    </row>
    <row r="884" spans="1:4" s="172" customFormat="1" ht="12.75">
      <c r="A884" s="473"/>
      <c r="B884" s="473"/>
      <c r="C884" s="427"/>
      <c r="D884" s="473"/>
    </row>
    <row r="885" spans="1:4" s="172" customFormat="1" ht="12.75">
      <c r="A885" s="473"/>
      <c r="B885" s="473"/>
      <c r="C885" s="427"/>
      <c r="D885" s="473"/>
    </row>
    <row r="886" spans="1:4" s="172" customFormat="1" ht="12.75">
      <c r="A886" s="473"/>
      <c r="B886" s="473"/>
      <c r="C886" s="427"/>
      <c r="D886" s="473"/>
    </row>
    <row r="887" spans="1:4" s="172" customFormat="1" ht="12.75">
      <c r="A887" s="473"/>
      <c r="B887" s="473"/>
      <c r="C887" s="427"/>
      <c r="D887" s="473"/>
    </row>
    <row r="888" spans="1:4" s="172" customFormat="1" ht="12.75">
      <c r="A888" s="473"/>
      <c r="B888" s="473"/>
      <c r="C888" s="427"/>
      <c r="D888" s="473"/>
    </row>
    <row r="889" spans="1:4" s="172" customFormat="1" ht="12.75">
      <c r="A889" s="473"/>
      <c r="B889" s="473"/>
      <c r="C889" s="427"/>
      <c r="D889" s="473"/>
    </row>
    <row r="890" spans="1:4" s="172" customFormat="1" ht="12.75">
      <c r="A890" s="473"/>
      <c r="B890" s="473"/>
      <c r="C890" s="427"/>
      <c r="D890" s="473"/>
    </row>
    <row r="891" spans="1:4" s="172" customFormat="1" ht="12.75">
      <c r="A891" s="473"/>
      <c r="B891" s="473"/>
      <c r="C891" s="427"/>
      <c r="D891" s="473"/>
    </row>
    <row r="892" spans="1:4" s="172" customFormat="1" ht="12.75">
      <c r="A892" s="473"/>
      <c r="B892" s="473"/>
      <c r="C892" s="427"/>
      <c r="D892" s="473"/>
    </row>
    <row r="893" spans="1:4" s="172" customFormat="1" ht="12.75">
      <c r="A893" s="473"/>
      <c r="B893" s="473"/>
      <c r="C893" s="427"/>
      <c r="D893" s="473"/>
    </row>
    <row r="894" spans="1:4" s="172" customFormat="1" ht="12.75">
      <c r="A894" s="473"/>
      <c r="B894" s="473"/>
      <c r="C894" s="427"/>
      <c r="D894" s="473"/>
    </row>
    <row r="895" spans="1:4" s="172" customFormat="1" ht="12.75">
      <c r="A895" s="473"/>
      <c r="B895" s="473"/>
      <c r="C895" s="427"/>
      <c r="D895" s="473"/>
    </row>
    <row r="896" spans="1:4" s="172" customFormat="1" ht="12.75">
      <c r="A896" s="473"/>
      <c r="B896" s="473"/>
      <c r="C896" s="427"/>
      <c r="D896" s="473"/>
    </row>
    <row r="897" spans="1:4" s="172" customFormat="1" ht="12.75">
      <c r="A897" s="473"/>
      <c r="B897" s="473"/>
      <c r="C897" s="427"/>
      <c r="D897" s="473"/>
    </row>
    <row r="898" spans="1:4" s="172" customFormat="1" ht="12.75">
      <c r="A898" s="473"/>
      <c r="B898" s="473"/>
      <c r="C898" s="427"/>
      <c r="D898" s="473"/>
    </row>
    <row r="899" spans="1:4" s="172" customFormat="1" ht="12.75">
      <c r="A899" s="473"/>
      <c r="B899" s="473"/>
      <c r="C899" s="427"/>
      <c r="D899" s="473"/>
    </row>
    <row r="900" spans="1:4" s="172" customFormat="1" ht="12.75">
      <c r="A900" s="473"/>
      <c r="B900" s="473"/>
      <c r="C900" s="427"/>
      <c r="D900" s="473"/>
    </row>
    <row r="901" spans="1:4" s="172" customFormat="1" ht="12.75">
      <c r="A901" s="473"/>
      <c r="B901" s="473"/>
      <c r="C901" s="427"/>
      <c r="D901" s="473"/>
    </row>
    <row r="902" spans="1:4" s="172" customFormat="1" ht="12.75">
      <c r="A902" s="473"/>
      <c r="B902" s="473"/>
      <c r="C902" s="427"/>
      <c r="D902" s="473"/>
    </row>
    <row r="903" spans="1:4" s="172" customFormat="1" ht="12.75">
      <c r="A903" s="473"/>
      <c r="B903" s="473"/>
      <c r="C903" s="427"/>
      <c r="D903" s="473"/>
    </row>
    <row r="904" spans="1:4" s="172" customFormat="1" ht="12.75">
      <c r="A904" s="473"/>
      <c r="B904" s="473"/>
      <c r="C904" s="427"/>
      <c r="D904" s="473"/>
    </row>
    <row r="905" spans="1:4" s="172" customFormat="1" ht="12.75">
      <c r="A905" s="473"/>
      <c r="B905" s="473"/>
      <c r="C905" s="427"/>
      <c r="D905" s="473"/>
    </row>
    <row r="906" spans="1:4" s="172" customFormat="1" ht="12.75">
      <c r="A906" s="473"/>
      <c r="B906" s="473"/>
      <c r="C906" s="427"/>
      <c r="D906" s="473"/>
    </row>
    <row r="907" spans="1:4" s="172" customFormat="1" ht="12.75">
      <c r="A907" s="473"/>
      <c r="B907" s="473"/>
      <c r="C907" s="427"/>
      <c r="D907" s="473"/>
    </row>
    <row r="908" spans="1:4" s="172" customFormat="1" ht="12.75">
      <c r="A908" s="473"/>
      <c r="B908" s="473"/>
      <c r="C908" s="427"/>
      <c r="D908" s="473"/>
    </row>
    <row r="909" spans="1:4" s="172" customFormat="1" ht="12.75">
      <c r="A909" s="473"/>
      <c r="B909" s="473"/>
      <c r="C909" s="427"/>
      <c r="D909" s="473"/>
    </row>
    <row r="910" spans="1:4" s="172" customFormat="1" ht="12.75">
      <c r="A910" s="473"/>
      <c r="B910" s="473"/>
      <c r="C910" s="427"/>
      <c r="D910" s="473"/>
    </row>
    <row r="911" spans="1:4" s="172" customFormat="1" ht="12.75">
      <c r="A911" s="473"/>
      <c r="B911" s="473"/>
      <c r="C911" s="427"/>
      <c r="D911" s="473"/>
    </row>
    <row r="912" spans="1:4" s="172" customFormat="1" ht="12.75">
      <c r="A912" s="473"/>
      <c r="B912" s="473"/>
      <c r="C912" s="427"/>
      <c r="D912" s="473"/>
    </row>
    <row r="913" spans="1:4" s="172" customFormat="1" ht="12.75">
      <c r="A913" s="473"/>
      <c r="B913" s="473"/>
      <c r="C913" s="427"/>
      <c r="D913" s="473"/>
    </row>
    <row r="914" spans="1:4" s="172" customFormat="1" ht="12.75">
      <c r="A914" s="473"/>
      <c r="B914" s="473"/>
      <c r="C914" s="427"/>
      <c r="D914" s="473"/>
    </row>
    <row r="915" spans="1:4" s="172" customFormat="1" ht="12.75">
      <c r="A915" s="473"/>
      <c r="B915" s="473"/>
      <c r="C915" s="427"/>
      <c r="D915" s="473"/>
    </row>
    <row r="916" spans="1:4" s="172" customFormat="1" ht="12.75">
      <c r="A916" s="473"/>
      <c r="B916" s="473"/>
      <c r="C916" s="427"/>
      <c r="D916" s="473"/>
    </row>
    <row r="917" spans="1:4" s="172" customFormat="1" ht="12.75">
      <c r="A917" s="473"/>
      <c r="B917" s="473"/>
      <c r="C917" s="427"/>
      <c r="D917" s="473"/>
    </row>
    <row r="918" spans="1:4" s="172" customFormat="1" ht="12.75">
      <c r="A918" s="473"/>
      <c r="B918" s="473"/>
      <c r="C918" s="427"/>
      <c r="D918" s="473"/>
    </row>
    <row r="919" spans="1:4" s="172" customFormat="1" ht="12.75">
      <c r="A919" s="473"/>
      <c r="B919" s="473"/>
      <c r="C919" s="427"/>
      <c r="D919" s="473"/>
    </row>
    <row r="920" spans="1:4" s="172" customFormat="1" ht="12.75">
      <c r="A920" s="473"/>
      <c r="B920" s="473"/>
      <c r="C920" s="427"/>
      <c r="D920" s="473"/>
    </row>
    <row r="921" spans="1:4" s="172" customFormat="1" ht="12.75">
      <c r="A921" s="473"/>
      <c r="B921" s="473"/>
      <c r="C921" s="427"/>
      <c r="D921" s="473"/>
    </row>
    <row r="922" spans="1:4" s="172" customFormat="1" ht="12.75">
      <c r="A922" s="473"/>
      <c r="B922" s="473"/>
      <c r="C922" s="427"/>
      <c r="D922" s="473"/>
    </row>
    <row r="923" spans="1:4" s="172" customFormat="1" ht="12.75">
      <c r="A923" s="473"/>
      <c r="B923" s="473"/>
      <c r="C923" s="427"/>
      <c r="D923" s="473"/>
    </row>
    <row r="924" spans="1:4" s="172" customFormat="1" ht="12.75">
      <c r="A924" s="473"/>
      <c r="B924" s="473"/>
      <c r="C924" s="427"/>
      <c r="D924" s="473"/>
    </row>
    <row r="925" spans="1:4" s="172" customFormat="1" ht="12.75">
      <c r="A925" s="473"/>
      <c r="B925" s="473"/>
      <c r="C925" s="427"/>
      <c r="D925" s="473"/>
    </row>
    <row r="926" spans="1:4" s="172" customFormat="1" ht="12.75">
      <c r="A926" s="473"/>
      <c r="B926" s="473"/>
      <c r="C926" s="427"/>
      <c r="D926" s="473"/>
    </row>
    <row r="927" spans="1:4" s="172" customFormat="1" ht="12.75">
      <c r="A927" s="473"/>
      <c r="B927" s="473"/>
      <c r="C927" s="427"/>
      <c r="D927" s="473"/>
    </row>
    <row r="928" spans="1:4" s="172" customFormat="1" ht="12.75">
      <c r="A928" s="473"/>
      <c r="B928" s="473"/>
      <c r="C928" s="427"/>
      <c r="D928" s="473"/>
    </row>
    <row r="929" spans="1:4" s="172" customFormat="1" ht="12.75">
      <c r="A929" s="473"/>
      <c r="B929" s="473"/>
      <c r="C929" s="427"/>
      <c r="D929" s="473"/>
    </row>
    <row r="930" spans="1:4" s="172" customFormat="1" ht="12.75">
      <c r="A930" s="473"/>
      <c r="B930" s="473"/>
      <c r="C930" s="427"/>
      <c r="D930" s="473"/>
    </row>
    <row r="931" spans="1:4" s="172" customFormat="1" ht="12.75">
      <c r="A931" s="473"/>
      <c r="B931" s="473"/>
      <c r="C931" s="427"/>
      <c r="D931" s="473"/>
    </row>
    <row r="932" spans="1:4" s="172" customFormat="1" ht="12.75">
      <c r="A932" s="473"/>
      <c r="B932" s="473"/>
      <c r="C932" s="427"/>
      <c r="D932" s="473"/>
    </row>
    <row r="933" spans="1:4" s="172" customFormat="1" ht="12.75">
      <c r="A933" s="473"/>
      <c r="B933" s="473"/>
      <c r="C933" s="427"/>
      <c r="D933" s="473"/>
    </row>
    <row r="934" spans="1:4" s="172" customFormat="1" ht="12.75">
      <c r="A934" s="473"/>
      <c r="B934" s="473"/>
      <c r="C934" s="427"/>
      <c r="D934" s="473"/>
    </row>
    <row r="935" spans="1:4" s="172" customFormat="1" ht="12.75">
      <c r="A935" s="473"/>
      <c r="B935" s="473"/>
      <c r="C935" s="427"/>
      <c r="D935" s="473"/>
    </row>
    <row r="936" spans="1:4" s="172" customFormat="1" ht="12.75">
      <c r="A936" s="473"/>
      <c r="B936" s="473"/>
      <c r="C936" s="427"/>
      <c r="D936" s="473"/>
    </row>
    <row r="937" spans="1:4" s="172" customFormat="1" ht="12.75">
      <c r="A937" s="473"/>
      <c r="B937" s="473"/>
      <c r="C937" s="427"/>
      <c r="D937" s="473"/>
    </row>
    <row r="938" spans="1:4" s="172" customFormat="1" ht="12.75">
      <c r="A938" s="473"/>
      <c r="B938" s="473"/>
      <c r="C938" s="427"/>
      <c r="D938" s="473"/>
    </row>
    <row r="939" spans="1:4" s="172" customFormat="1" ht="12.75">
      <c r="A939" s="473"/>
      <c r="B939" s="473"/>
      <c r="C939" s="427"/>
      <c r="D939" s="473"/>
    </row>
    <row r="940" spans="1:4" s="172" customFormat="1" ht="12.75">
      <c r="A940" s="473"/>
      <c r="B940" s="473"/>
      <c r="C940" s="427"/>
      <c r="D940" s="473"/>
    </row>
    <row r="941" spans="1:4" s="172" customFormat="1" ht="12.75">
      <c r="A941" s="473"/>
      <c r="B941" s="473"/>
      <c r="C941" s="427"/>
      <c r="D941" s="473"/>
    </row>
    <row r="942" spans="1:4" s="172" customFormat="1" ht="12.75">
      <c r="A942" s="473"/>
      <c r="B942" s="473"/>
      <c r="C942" s="427"/>
      <c r="D942" s="473"/>
    </row>
    <row r="943" spans="1:4" s="172" customFormat="1" ht="12.75">
      <c r="A943" s="473"/>
      <c r="B943" s="473"/>
      <c r="C943" s="427"/>
      <c r="D943" s="473"/>
    </row>
    <row r="944" spans="1:4" s="172" customFormat="1" ht="12.75">
      <c r="A944" s="473"/>
      <c r="B944" s="473"/>
      <c r="C944" s="427"/>
      <c r="D944" s="473"/>
    </row>
    <row r="945" spans="1:4" s="172" customFormat="1" ht="12.75">
      <c r="A945" s="473"/>
      <c r="B945" s="473"/>
      <c r="C945" s="427"/>
      <c r="D945" s="473"/>
    </row>
    <row r="946" spans="1:4" s="172" customFormat="1" ht="12.75">
      <c r="A946" s="473"/>
      <c r="B946" s="473"/>
      <c r="C946" s="427"/>
      <c r="D946" s="473"/>
    </row>
    <row r="947" spans="1:4" s="172" customFormat="1" ht="12.75">
      <c r="A947" s="473"/>
      <c r="B947" s="473"/>
      <c r="C947" s="427"/>
      <c r="D947" s="473"/>
    </row>
    <row r="948" spans="1:4" s="172" customFormat="1" ht="12.75">
      <c r="A948" s="473"/>
      <c r="B948" s="473"/>
      <c r="C948" s="427"/>
      <c r="D948" s="473"/>
    </row>
    <row r="949" spans="1:4" s="172" customFormat="1" ht="12.75">
      <c r="A949" s="473"/>
      <c r="B949" s="473"/>
      <c r="C949" s="427"/>
      <c r="D949" s="473"/>
    </row>
    <row r="950" spans="1:4" s="172" customFormat="1" ht="12.75">
      <c r="A950" s="473"/>
      <c r="B950" s="473"/>
      <c r="C950" s="427"/>
      <c r="D950" s="473"/>
    </row>
    <row r="951" spans="1:4" s="172" customFormat="1" ht="12.75">
      <c r="A951" s="473"/>
      <c r="B951" s="473"/>
      <c r="C951" s="427"/>
      <c r="D951" s="473"/>
    </row>
    <row r="952" spans="1:4" s="172" customFormat="1" ht="12.75">
      <c r="A952" s="473"/>
      <c r="B952" s="473"/>
      <c r="C952" s="427"/>
      <c r="D952" s="473"/>
    </row>
    <row r="953" spans="1:4" s="172" customFormat="1" ht="12.75">
      <c r="A953" s="473"/>
      <c r="B953" s="473"/>
      <c r="C953" s="427"/>
      <c r="D953" s="473"/>
    </row>
    <row r="954" spans="1:4" s="172" customFormat="1" ht="12.75">
      <c r="A954" s="473"/>
      <c r="B954" s="473"/>
      <c r="C954" s="427"/>
      <c r="D954" s="473"/>
    </row>
    <row r="955" spans="1:4" s="172" customFormat="1" ht="12.75">
      <c r="A955" s="473"/>
      <c r="B955" s="473"/>
      <c r="C955" s="427"/>
      <c r="D955" s="473"/>
    </row>
    <row r="956" spans="1:4" s="172" customFormat="1" ht="12.75">
      <c r="A956" s="473"/>
      <c r="B956" s="473"/>
      <c r="C956" s="427"/>
      <c r="D956" s="473"/>
    </row>
    <row r="957" spans="1:4" s="172" customFormat="1" ht="12.75">
      <c r="A957" s="473"/>
      <c r="B957" s="473"/>
      <c r="C957" s="427"/>
      <c r="D957" s="473"/>
    </row>
    <row r="958" spans="1:4" s="172" customFormat="1" ht="12.75">
      <c r="A958" s="473"/>
      <c r="B958" s="473"/>
      <c r="C958" s="427"/>
      <c r="D958" s="473"/>
    </row>
    <row r="959" spans="1:4" s="172" customFormat="1" ht="12.75">
      <c r="A959" s="473"/>
      <c r="B959" s="473"/>
      <c r="C959" s="427"/>
      <c r="D959" s="473"/>
    </row>
    <row r="960" spans="1:4" s="172" customFormat="1" ht="12.75">
      <c r="A960" s="473"/>
      <c r="B960" s="473"/>
      <c r="C960" s="427"/>
      <c r="D960" s="473"/>
    </row>
    <row r="961" spans="1:4" s="172" customFormat="1" ht="12.75">
      <c r="A961" s="473"/>
      <c r="B961" s="473"/>
      <c r="C961" s="427"/>
      <c r="D961" s="473"/>
    </row>
    <row r="962" spans="1:4" s="172" customFormat="1" ht="12.75">
      <c r="A962" s="473"/>
      <c r="B962" s="473"/>
      <c r="C962" s="427"/>
      <c r="D962" s="473"/>
    </row>
    <row r="963" spans="1:4" s="172" customFormat="1" ht="12.75">
      <c r="A963" s="473"/>
      <c r="B963" s="473"/>
      <c r="C963" s="427"/>
      <c r="D963" s="473"/>
    </row>
    <row r="964" spans="1:4" s="172" customFormat="1" ht="12.75">
      <c r="A964" s="473"/>
      <c r="B964" s="473"/>
      <c r="C964" s="427"/>
      <c r="D964" s="473"/>
    </row>
    <row r="965" spans="1:4" s="172" customFormat="1" ht="12.75">
      <c r="A965" s="473"/>
      <c r="B965" s="473"/>
      <c r="C965" s="427"/>
      <c r="D965" s="473"/>
    </row>
    <row r="966" spans="1:4" s="172" customFormat="1" ht="12.75">
      <c r="A966" s="473"/>
      <c r="B966" s="473"/>
      <c r="C966" s="427"/>
      <c r="D966" s="473"/>
    </row>
    <row r="967" spans="1:4" s="172" customFormat="1" ht="12.75">
      <c r="A967" s="473"/>
      <c r="B967" s="473"/>
      <c r="C967" s="427"/>
      <c r="D967" s="473"/>
    </row>
    <row r="968" spans="1:4" s="172" customFormat="1" ht="12.75">
      <c r="A968" s="473"/>
      <c r="B968" s="473"/>
      <c r="C968" s="427"/>
      <c r="D968" s="473"/>
    </row>
    <row r="969" spans="1:4" s="172" customFormat="1" ht="12.75">
      <c r="A969" s="473"/>
      <c r="B969" s="473"/>
      <c r="C969" s="427"/>
      <c r="D969" s="473"/>
    </row>
    <row r="970" spans="1:4" s="172" customFormat="1" ht="12.75">
      <c r="A970" s="473"/>
      <c r="B970" s="473"/>
      <c r="C970" s="427"/>
      <c r="D970" s="473"/>
    </row>
    <row r="971" spans="1:4" s="172" customFormat="1" ht="12.75">
      <c r="A971" s="473"/>
      <c r="B971" s="473"/>
      <c r="C971" s="427"/>
      <c r="D971" s="473"/>
    </row>
    <row r="972" spans="1:4" s="172" customFormat="1" ht="12.75">
      <c r="A972" s="473"/>
      <c r="B972" s="473"/>
      <c r="C972" s="427"/>
      <c r="D972" s="473"/>
    </row>
    <row r="973" spans="1:4" s="172" customFormat="1" ht="12.75">
      <c r="A973" s="473"/>
      <c r="B973" s="473"/>
      <c r="C973" s="427"/>
      <c r="D973" s="473"/>
    </row>
    <row r="974" spans="1:4" s="172" customFormat="1" ht="12.75">
      <c r="A974" s="473"/>
      <c r="B974" s="473"/>
      <c r="C974" s="427"/>
      <c r="D974" s="473"/>
    </row>
    <row r="975" spans="1:4" s="172" customFormat="1" ht="12.75">
      <c r="A975" s="473"/>
      <c r="B975" s="473"/>
      <c r="C975" s="427"/>
      <c r="D975" s="473"/>
    </row>
    <row r="976" spans="1:4" s="172" customFormat="1" ht="12.75">
      <c r="A976" s="473"/>
      <c r="B976" s="473"/>
      <c r="C976" s="427"/>
      <c r="D976" s="473"/>
    </row>
    <row r="977" spans="1:4" s="172" customFormat="1" ht="12.75">
      <c r="A977" s="473"/>
      <c r="B977" s="473"/>
      <c r="C977" s="427"/>
      <c r="D977" s="473"/>
    </row>
    <row r="978" spans="1:4" s="172" customFormat="1" ht="12.75">
      <c r="A978" s="473"/>
      <c r="B978" s="473"/>
      <c r="C978" s="427"/>
      <c r="D978" s="473"/>
    </row>
    <row r="979" spans="1:4" s="172" customFormat="1" ht="12.75">
      <c r="A979" s="473"/>
      <c r="B979" s="473"/>
      <c r="C979" s="427"/>
      <c r="D979" s="473"/>
    </row>
    <row r="980" spans="1:4" s="172" customFormat="1" ht="12.75">
      <c r="A980" s="473"/>
      <c r="B980" s="473"/>
      <c r="C980" s="427"/>
      <c r="D980" s="473"/>
    </row>
    <row r="981" spans="1:4" s="172" customFormat="1" ht="12.75">
      <c r="A981" s="473"/>
      <c r="B981" s="473"/>
      <c r="C981" s="427"/>
      <c r="D981" s="473"/>
    </row>
    <row r="982" spans="1:4" s="172" customFormat="1" ht="12.75">
      <c r="A982" s="473"/>
      <c r="B982" s="473"/>
      <c r="C982" s="427"/>
      <c r="D982" s="473"/>
    </row>
    <row r="983" spans="1:4" s="172" customFormat="1" ht="12.75">
      <c r="A983" s="473"/>
      <c r="B983" s="473"/>
      <c r="C983" s="427"/>
      <c r="D983" s="473"/>
    </row>
    <row r="984" spans="1:4" s="172" customFormat="1" ht="12.75">
      <c r="A984" s="473"/>
      <c r="B984" s="473"/>
      <c r="C984" s="427"/>
      <c r="D984" s="473"/>
    </row>
    <row r="985" spans="1:4" s="172" customFormat="1" ht="12.75">
      <c r="A985" s="473"/>
      <c r="B985" s="473"/>
      <c r="C985" s="427"/>
      <c r="D985" s="473"/>
    </row>
    <row r="986" spans="1:4" s="172" customFormat="1" ht="12.75">
      <c r="A986" s="473"/>
      <c r="B986" s="473"/>
      <c r="C986" s="427"/>
      <c r="D986" s="473"/>
    </row>
    <row r="987" spans="1:4" s="172" customFormat="1" ht="12.75">
      <c r="A987" s="473"/>
      <c r="B987" s="473"/>
      <c r="C987" s="427"/>
      <c r="D987" s="473"/>
    </row>
    <row r="988" spans="1:4" s="172" customFormat="1" ht="12.75">
      <c r="A988" s="473"/>
      <c r="B988" s="473"/>
      <c r="C988" s="427"/>
      <c r="D988" s="473"/>
    </row>
    <row r="989" spans="1:4" s="172" customFormat="1" ht="12.75">
      <c r="A989" s="473"/>
      <c r="B989" s="473"/>
      <c r="C989" s="427"/>
      <c r="D989" s="473"/>
    </row>
    <row r="990" spans="1:4" s="172" customFormat="1" ht="12.75">
      <c r="A990" s="473"/>
      <c r="B990" s="473"/>
      <c r="C990" s="427"/>
      <c r="D990" s="473"/>
    </row>
    <row r="991" spans="1:4" s="172" customFormat="1" ht="12.75">
      <c r="A991" s="473"/>
      <c r="B991" s="473"/>
      <c r="C991" s="427"/>
      <c r="D991" s="473"/>
    </row>
    <row r="992" spans="1:4" s="172" customFormat="1" ht="12.75">
      <c r="A992" s="473"/>
      <c r="B992" s="473"/>
      <c r="C992" s="427"/>
      <c r="D992" s="473"/>
    </row>
    <row r="993" spans="1:4" s="172" customFormat="1" ht="12.75">
      <c r="A993" s="473"/>
      <c r="B993" s="473"/>
      <c r="C993" s="427"/>
      <c r="D993" s="473"/>
    </row>
    <row r="994" spans="1:4" s="172" customFormat="1" ht="12.75">
      <c r="A994" s="473"/>
      <c r="B994" s="473"/>
      <c r="C994" s="427"/>
      <c r="D994" s="473"/>
    </row>
    <row r="995" spans="1:4" s="172" customFormat="1" ht="12.75">
      <c r="A995" s="473"/>
      <c r="B995" s="473"/>
      <c r="C995" s="427"/>
      <c r="D995" s="473"/>
    </row>
    <row r="996" spans="1:4" s="172" customFormat="1" ht="12.75">
      <c r="A996" s="473"/>
      <c r="B996" s="473"/>
      <c r="C996" s="427"/>
      <c r="D996" s="473"/>
    </row>
    <row r="997" spans="1:4" s="172" customFormat="1" ht="12.75">
      <c r="A997" s="473"/>
      <c r="B997" s="473"/>
      <c r="C997" s="427"/>
      <c r="D997" s="473"/>
    </row>
    <row r="998" spans="1:4" s="172" customFormat="1" ht="12.75">
      <c r="A998" s="473"/>
      <c r="B998" s="473"/>
      <c r="C998" s="427"/>
      <c r="D998" s="473"/>
    </row>
    <row r="999" spans="1:4" s="172" customFormat="1" ht="12.75">
      <c r="A999" s="473"/>
      <c r="B999" s="473"/>
      <c r="C999" s="427"/>
      <c r="D999" s="473"/>
    </row>
    <row r="1000" spans="1:4" s="172" customFormat="1" ht="12.75">
      <c r="A1000" s="473"/>
      <c r="B1000" s="473"/>
      <c r="C1000" s="427"/>
      <c r="D1000" s="473"/>
    </row>
    <row r="1001" spans="1:4" s="172" customFormat="1" ht="12.75">
      <c r="A1001" s="473"/>
      <c r="B1001" s="473"/>
      <c r="C1001" s="427"/>
      <c r="D1001" s="473"/>
    </row>
    <row r="1002" spans="1:4" s="172" customFormat="1" ht="12.75">
      <c r="A1002" s="473"/>
      <c r="B1002" s="473"/>
      <c r="C1002" s="427"/>
      <c r="D1002" s="473"/>
    </row>
    <row r="1003" spans="1:4" s="172" customFormat="1" ht="12.75">
      <c r="A1003" s="473"/>
      <c r="B1003" s="473"/>
      <c r="C1003" s="427"/>
      <c r="D1003" s="473"/>
    </row>
    <row r="1004" spans="1:4" s="172" customFormat="1" ht="12.75">
      <c r="A1004" s="473"/>
      <c r="B1004" s="473"/>
      <c r="C1004" s="427"/>
      <c r="D1004" s="473"/>
    </row>
    <row r="1005" spans="1:4" s="172" customFormat="1" ht="12.75">
      <c r="A1005" s="473"/>
      <c r="B1005" s="473"/>
      <c r="C1005" s="427"/>
      <c r="D1005" s="473"/>
    </row>
    <row r="1006" spans="1:4" s="172" customFormat="1" ht="12.75">
      <c r="A1006" s="473"/>
      <c r="B1006" s="473"/>
      <c r="C1006" s="427"/>
      <c r="D1006" s="473"/>
    </row>
    <row r="1007" spans="1:4" s="172" customFormat="1" ht="12.75">
      <c r="A1007" s="473"/>
      <c r="B1007" s="473"/>
      <c r="C1007" s="427"/>
      <c r="D1007" s="473"/>
    </row>
    <row r="1008" spans="1:4" s="172" customFormat="1" ht="12.75">
      <c r="A1008" s="473"/>
      <c r="B1008" s="473"/>
      <c r="C1008" s="427"/>
      <c r="D1008" s="473"/>
    </row>
    <row r="1009" spans="1:4" s="172" customFormat="1" ht="12.75">
      <c r="A1009" s="473"/>
      <c r="B1009" s="473"/>
      <c r="C1009" s="427"/>
      <c r="D1009" s="473"/>
    </row>
    <row r="1010" spans="1:4" s="172" customFormat="1" ht="12.75">
      <c r="A1010" s="473"/>
      <c r="B1010" s="473"/>
      <c r="C1010" s="427"/>
      <c r="D1010" s="473"/>
    </row>
    <row r="1011" spans="1:4" s="172" customFormat="1" ht="12.75">
      <c r="A1011" s="473"/>
      <c r="B1011" s="473"/>
      <c r="C1011" s="427"/>
      <c r="D1011" s="473"/>
    </row>
    <row r="1012" spans="1:4" s="172" customFormat="1" ht="12.75">
      <c r="A1012" s="473"/>
      <c r="B1012" s="473"/>
      <c r="C1012" s="427"/>
      <c r="D1012" s="473"/>
    </row>
    <row r="1013" spans="1:4" s="172" customFormat="1" ht="12.75">
      <c r="A1013" s="473"/>
      <c r="B1013" s="473"/>
      <c r="C1013" s="427"/>
      <c r="D1013" s="473"/>
    </row>
    <row r="1014" spans="1:4" s="172" customFormat="1" ht="12.75">
      <c r="A1014" s="473"/>
      <c r="B1014" s="473"/>
      <c r="C1014" s="427"/>
      <c r="D1014" s="473"/>
    </row>
    <row r="1015" spans="1:4" s="172" customFormat="1" ht="12.75">
      <c r="A1015" s="473"/>
      <c r="B1015" s="473"/>
      <c r="C1015" s="427"/>
      <c r="D1015" s="473"/>
    </row>
    <row r="1016" spans="1:4" s="172" customFormat="1" ht="12.75">
      <c r="A1016" s="473"/>
      <c r="B1016" s="473"/>
      <c r="C1016" s="427"/>
      <c r="D1016" s="473"/>
    </row>
    <row r="1017" spans="1:4" s="172" customFormat="1" ht="12.75">
      <c r="A1017" s="473"/>
      <c r="B1017" s="473"/>
      <c r="C1017" s="427"/>
      <c r="D1017" s="473"/>
    </row>
    <row r="1018" spans="1:4" s="172" customFormat="1" ht="12.75">
      <c r="A1018" s="473"/>
      <c r="B1018" s="473"/>
      <c r="C1018" s="427"/>
      <c r="D1018" s="473"/>
    </row>
    <row r="1019" spans="1:4" s="172" customFormat="1" ht="12.75">
      <c r="A1019" s="473"/>
      <c r="B1019" s="473"/>
      <c r="C1019" s="427"/>
      <c r="D1019" s="473"/>
    </row>
    <row r="1020" spans="1:4" s="172" customFormat="1" ht="12.75">
      <c r="A1020" s="473"/>
      <c r="B1020" s="473"/>
      <c r="C1020" s="427"/>
      <c r="D1020" s="473"/>
    </row>
    <row r="1021" spans="1:4" s="172" customFormat="1" ht="12.75">
      <c r="A1021" s="473"/>
      <c r="B1021" s="473"/>
      <c r="C1021" s="427"/>
      <c r="D1021" s="473"/>
    </row>
    <row r="1022" spans="1:4" s="172" customFormat="1" ht="12.75">
      <c r="A1022" s="473"/>
      <c r="B1022" s="473"/>
      <c r="C1022" s="427"/>
      <c r="D1022" s="473"/>
    </row>
    <row r="1023" spans="1:4" s="172" customFormat="1" ht="12.75">
      <c r="A1023" s="473"/>
      <c r="B1023" s="473"/>
      <c r="C1023" s="427"/>
      <c r="D1023" s="473"/>
    </row>
    <row r="1024" spans="1:4" s="172" customFormat="1" ht="12.75">
      <c r="A1024" s="473"/>
      <c r="B1024" s="473"/>
      <c r="C1024" s="427"/>
      <c r="D1024" s="473"/>
    </row>
    <row r="1025" spans="1:4" s="172" customFormat="1" ht="12.75">
      <c r="A1025" s="473"/>
      <c r="B1025" s="473"/>
      <c r="C1025" s="427"/>
      <c r="D1025" s="473"/>
    </row>
    <row r="1026" spans="1:4" s="172" customFormat="1" ht="12.75">
      <c r="A1026" s="473"/>
      <c r="B1026" s="473"/>
      <c r="C1026" s="427"/>
      <c r="D1026" s="473"/>
    </row>
    <row r="1027" spans="1:4" s="172" customFormat="1" ht="12.75">
      <c r="A1027" s="473"/>
      <c r="B1027" s="473"/>
      <c r="C1027" s="427"/>
      <c r="D1027" s="473"/>
    </row>
    <row r="1028" spans="1:4" s="172" customFormat="1" ht="12.75">
      <c r="A1028" s="473"/>
      <c r="B1028" s="473"/>
      <c r="C1028" s="427"/>
      <c r="D1028" s="473"/>
    </row>
    <row r="1029" spans="1:4" s="172" customFormat="1" ht="12.75">
      <c r="A1029" s="473"/>
      <c r="B1029" s="473"/>
      <c r="C1029" s="427"/>
      <c r="D1029" s="473"/>
    </row>
    <row r="1030" spans="1:4" s="172" customFormat="1" ht="12.75">
      <c r="A1030" s="473"/>
      <c r="B1030" s="473"/>
      <c r="C1030" s="427"/>
      <c r="D1030" s="473"/>
    </row>
    <row r="1031" spans="1:4" s="172" customFormat="1" ht="12.75">
      <c r="A1031" s="473"/>
      <c r="B1031" s="473"/>
      <c r="C1031" s="427"/>
      <c r="D1031" s="473"/>
    </row>
    <row r="1032" spans="1:4" s="172" customFormat="1" ht="12.75">
      <c r="A1032" s="473"/>
      <c r="B1032" s="473"/>
      <c r="C1032" s="427"/>
      <c r="D1032" s="473"/>
    </row>
    <row r="1033" spans="1:4" s="172" customFormat="1" ht="12.75">
      <c r="A1033" s="473"/>
      <c r="B1033" s="473"/>
      <c r="C1033" s="427"/>
      <c r="D1033" s="473"/>
    </row>
    <row r="1034" spans="1:4" s="172" customFormat="1" ht="12.75">
      <c r="A1034" s="473"/>
      <c r="B1034" s="473"/>
      <c r="C1034" s="427"/>
      <c r="D1034" s="473"/>
    </row>
    <row r="1035" spans="1:4" s="172" customFormat="1" ht="12.75">
      <c r="A1035" s="473"/>
      <c r="B1035" s="473"/>
      <c r="C1035" s="427"/>
      <c r="D1035" s="473"/>
    </row>
    <row r="1036" spans="1:4" s="172" customFormat="1" ht="12.75">
      <c r="A1036" s="473"/>
      <c r="B1036" s="473"/>
      <c r="C1036" s="427"/>
      <c r="D1036" s="473"/>
    </row>
    <row r="1037" spans="1:4" s="172" customFormat="1" ht="12.75">
      <c r="A1037" s="473"/>
      <c r="B1037" s="473"/>
      <c r="C1037" s="427"/>
      <c r="D1037" s="473"/>
    </row>
    <row r="1038" spans="1:4" s="172" customFormat="1" ht="12.75">
      <c r="A1038" s="473"/>
      <c r="B1038" s="473"/>
      <c r="C1038" s="427"/>
      <c r="D1038" s="473"/>
    </row>
    <row r="1039" spans="1:4" s="172" customFormat="1" ht="12.75">
      <c r="A1039" s="473"/>
      <c r="B1039" s="473"/>
      <c r="C1039" s="427"/>
      <c r="D1039" s="473"/>
    </row>
    <row r="1040" spans="1:4" s="172" customFormat="1" ht="12.75">
      <c r="A1040" s="473"/>
      <c r="B1040" s="473"/>
      <c r="C1040" s="427"/>
      <c r="D1040" s="473"/>
    </row>
    <row r="1041" spans="1:4" s="172" customFormat="1" ht="12.75">
      <c r="A1041" s="473"/>
      <c r="B1041" s="473"/>
      <c r="C1041" s="427"/>
      <c r="D1041" s="473"/>
    </row>
    <row r="1042" spans="1:4" s="172" customFormat="1" ht="12.75">
      <c r="A1042" s="473"/>
      <c r="B1042" s="473"/>
      <c r="C1042" s="427"/>
      <c r="D1042" s="473"/>
    </row>
    <row r="1043" spans="1:4" s="172" customFormat="1" ht="12.75">
      <c r="A1043" s="473"/>
      <c r="B1043" s="473"/>
      <c r="C1043" s="427"/>
      <c r="D1043" s="473"/>
    </row>
    <row r="1044" spans="1:4" s="172" customFormat="1" ht="12.75">
      <c r="A1044" s="473"/>
      <c r="B1044" s="473"/>
      <c r="C1044" s="427"/>
      <c r="D1044" s="473"/>
    </row>
    <row r="1045" spans="1:4" s="172" customFormat="1" ht="12.75">
      <c r="A1045" s="473"/>
      <c r="B1045" s="473"/>
      <c r="C1045" s="427"/>
      <c r="D1045" s="473"/>
    </row>
    <row r="1046" spans="1:4" s="172" customFormat="1" ht="12.75">
      <c r="A1046" s="473"/>
      <c r="B1046" s="473"/>
      <c r="C1046" s="427"/>
      <c r="D1046" s="473"/>
    </row>
    <row r="1047" spans="1:4" s="172" customFormat="1" ht="12.75">
      <c r="A1047" s="473"/>
      <c r="B1047" s="473"/>
      <c r="C1047" s="427"/>
      <c r="D1047" s="473"/>
    </row>
    <row r="1048" spans="1:4" s="172" customFormat="1" ht="12.75">
      <c r="A1048" s="473"/>
      <c r="B1048" s="473"/>
      <c r="C1048" s="427"/>
      <c r="D1048" s="473"/>
    </row>
    <row r="1049" spans="1:4" s="172" customFormat="1" ht="12.75">
      <c r="A1049" s="473"/>
      <c r="B1049" s="473"/>
      <c r="C1049" s="427"/>
      <c r="D1049" s="473"/>
    </row>
    <row r="1050" spans="1:4" s="172" customFormat="1" ht="12.75">
      <c r="A1050" s="473"/>
      <c r="B1050" s="473"/>
      <c r="C1050" s="427"/>
      <c r="D1050" s="473"/>
    </row>
    <row r="1051" spans="1:4" s="172" customFormat="1" ht="12.75">
      <c r="A1051" s="473"/>
      <c r="B1051" s="473"/>
      <c r="C1051" s="427"/>
      <c r="D1051" s="473"/>
    </row>
    <row r="1052" spans="1:4" s="172" customFormat="1" ht="12.75">
      <c r="A1052" s="473"/>
      <c r="B1052" s="473"/>
      <c r="C1052" s="427"/>
      <c r="D1052" s="473"/>
    </row>
    <row r="1053" spans="1:4" s="172" customFormat="1" ht="12.75">
      <c r="A1053" s="473"/>
      <c r="B1053" s="473"/>
      <c r="C1053" s="427"/>
      <c r="D1053" s="473"/>
    </row>
    <row r="1054" spans="1:4" s="172" customFormat="1" ht="12.75">
      <c r="A1054" s="473"/>
      <c r="B1054" s="473"/>
      <c r="C1054" s="427"/>
      <c r="D1054" s="473"/>
    </row>
    <row r="1055" spans="1:4" s="172" customFormat="1" ht="12.75">
      <c r="A1055" s="473"/>
      <c r="B1055" s="473"/>
      <c r="C1055" s="427"/>
      <c r="D1055" s="473"/>
    </row>
    <row r="1056" spans="1:4" s="172" customFormat="1" ht="12.75">
      <c r="A1056" s="473"/>
      <c r="B1056" s="473"/>
      <c r="C1056" s="427"/>
      <c r="D1056" s="473"/>
    </row>
    <row r="1057" spans="1:4" s="172" customFormat="1" ht="12.75">
      <c r="A1057" s="473"/>
      <c r="B1057" s="473"/>
      <c r="C1057" s="427"/>
      <c r="D1057" s="473"/>
    </row>
    <row r="1058" spans="1:4" s="172" customFormat="1" ht="12.75">
      <c r="A1058" s="473"/>
      <c r="B1058" s="473"/>
      <c r="C1058" s="427"/>
      <c r="D1058" s="473"/>
    </row>
    <row r="1059" spans="1:4" s="172" customFormat="1" ht="12.75">
      <c r="A1059" s="473"/>
      <c r="B1059" s="473"/>
      <c r="C1059" s="427"/>
      <c r="D1059" s="473"/>
    </row>
    <row r="1060" spans="1:4" s="172" customFormat="1" ht="12.75">
      <c r="A1060" s="473"/>
      <c r="B1060" s="473"/>
      <c r="C1060" s="427"/>
      <c r="D1060" s="473"/>
    </row>
    <row r="1061" spans="1:4" s="172" customFormat="1" ht="12.75">
      <c r="A1061" s="473"/>
      <c r="B1061" s="473"/>
      <c r="C1061" s="427"/>
      <c r="D1061" s="473"/>
    </row>
    <row r="1062" spans="1:4" s="172" customFormat="1" ht="12.75">
      <c r="A1062" s="473"/>
      <c r="B1062" s="473"/>
      <c r="C1062" s="427"/>
      <c r="D1062" s="473"/>
    </row>
    <row r="1063" spans="1:4" s="172" customFormat="1" ht="12.75">
      <c r="A1063" s="473"/>
      <c r="B1063" s="473"/>
      <c r="C1063" s="427"/>
      <c r="D1063" s="473"/>
    </row>
    <row r="1064" spans="1:4" s="172" customFormat="1" ht="12.75">
      <c r="A1064" s="473"/>
      <c r="B1064" s="473"/>
      <c r="C1064" s="427"/>
      <c r="D1064" s="473"/>
    </row>
    <row r="1065" spans="1:4" s="172" customFormat="1" ht="12.75">
      <c r="A1065" s="473"/>
      <c r="B1065" s="473"/>
      <c r="C1065" s="427"/>
      <c r="D1065" s="473"/>
    </row>
    <row r="1066" spans="1:4" s="172" customFormat="1" ht="12.75">
      <c r="A1066" s="473"/>
      <c r="B1066" s="473"/>
      <c r="C1066" s="427"/>
      <c r="D1066" s="473"/>
    </row>
    <row r="1067" spans="1:4" s="172" customFormat="1" ht="12.75">
      <c r="A1067" s="473"/>
      <c r="B1067" s="473"/>
      <c r="C1067" s="427"/>
      <c r="D1067" s="473"/>
    </row>
    <row r="1068" spans="1:4" s="172" customFormat="1" ht="12.75">
      <c r="A1068" s="473"/>
      <c r="B1068" s="473"/>
      <c r="C1068" s="427"/>
      <c r="D1068" s="473"/>
    </row>
    <row r="1069" spans="1:4" s="172" customFormat="1" ht="12.75">
      <c r="A1069" s="473"/>
      <c r="B1069" s="473"/>
      <c r="C1069" s="427"/>
      <c r="D1069" s="473"/>
    </row>
    <row r="1070" spans="1:4" s="172" customFormat="1" ht="12.75">
      <c r="A1070" s="473"/>
      <c r="B1070" s="473"/>
      <c r="C1070" s="427"/>
      <c r="D1070" s="473"/>
    </row>
    <row r="1071" spans="1:4" s="172" customFormat="1" ht="12.75">
      <c r="A1071" s="473"/>
      <c r="B1071" s="473"/>
      <c r="C1071" s="427"/>
      <c r="D1071" s="473"/>
    </row>
    <row r="1072" spans="1:4" s="172" customFormat="1" ht="12.75">
      <c r="A1072" s="473"/>
      <c r="B1072" s="473"/>
      <c r="C1072" s="427"/>
      <c r="D1072" s="473"/>
    </row>
    <row r="1073" spans="1:4" s="172" customFormat="1" ht="12.75">
      <c r="A1073" s="473"/>
      <c r="B1073" s="473"/>
      <c r="C1073" s="427"/>
      <c r="D1073" s="473"/>
    </row>
    <row r="1074" spans="1:4" s="172" customFormat="1" ht="12.75">
      <c r="A1074" s="473"/>
      <c r="B1074" s="473"/>
      <c r="C1074" s="427"/>
      <c r="D1074" s="473"/>
    </row>
    <row r="1075" spans="1:4" s="172" customFormat="1" ht="12.75">
      <c r="A1075" s="473"/>
      <c r="B1075" s="473"/>
      <c r="C1075" s="427"/>
      <c r="D1075" s="473"/>
    </row>
    <row r="1076" spans="1:4" s="172" customFormat="1" ht="12.75">
      <c r="A1076" s="473"/>
      <c r="B1076" s="473"/>
      <c r="C1076" s="427"/>
      <c r="D1076" s="473"/>
    </row>
    <row r="1077" spans="1:4" s="172" customFormat="1" ht="12.75">
      <c r="A1077" s="473"/>
      <c r="B1077" s="473"/>
      <c r="C1077" s="427"/>
      <c r="D1077" s="473"/>
    </row>
    <row r="1078" spans="1:4" s="172" customFormat="1" ht="12.75">
      <c r="A1078" s="473"/>
      <c r="B1078" s="473"/>
      <c r="C1078" s="427"/>
      <c r="D1078" s="473"/>
    </row>
    <row r="1079" spans="1:4" s="172" customFormat="1" ht="12.75">
      <c r="A1079" s="473"/>
      <c r="B1079" s="473"/>
      <c r="C1079" s="427"/>
      <c r="D1079" s="473"/>
    </row>
    <row r="1080" spans="1:4" s="172" customFormat="1" ht="12.75">
      <c r="A1080" s="473"/>
      <c r="B1080" s="473"/>
      <c r="C1080" s="427"/>
      <c r="D1080" s="473"/>
    </row>
    <row r="1081" spans="1:4" s="172" customFormat="1" ht="12.75">
      <c r="A1081" s="473"/>
      <c r="B1081" s="473"/>
      <c r="C1081" s="427"/>
      <c r="D1081" s="473"/>
    </row>
    <row r="1082" spans="1:4" s="172" customFormat="1" ht="12.75">
      <c r="A1082" s="473"/>
      <c r="B1082" s="473"/>
      <c r="C1082" s="427"/>
      <c r="D1082" s="473"/>
    </row>
    <row r="1083" spans="1:4" s="172" customFormat="1" ht="12.75">
      <c r="A1083" s="473"/>
      <c r="B1083" s="473"/>
      <c r="C1083" s="427"/>
      <c r="D1083" s="473"/>
    </row>
    <row r="1084" spans="1:4" s="172" customFormat="1" ht="12.75">
      <c r="A1084" s="473"/>
      <c r="B1084" s="473"/>
      <c r="C1084" s="427"/>
      <c r="D1084" s="473"/>
    </row>
    <row r="1085" spans="1:4" s="172" customFormat="1" ht="12.75">
      <c r="A1085" s="473"/>
      <c r="B1085" s="473"/>
      <c r="C1085" s="427"/>
      <c r="D1085" s="473"/>
    </row>
    <row r="1086" spans="1:4" s="172" customFormat="1" ht="12.75">
      <c r="A1086" s="473"/>
      <c r="B1086" s="473"/>
      <c r="C1086" s="427"/>
      <c r="D1086" s="473"/>
    </row>
    <row r="1087" spans="1:4" s="172" customFormat="1" ht="12.75">
      <c r="A1087" s="473"/>
      <c r="B1087" s="473"/>
      <c r="C1087" s="427"/>
      <c r="D1087" s="473"/>
    </row>
    <row r="1088" spans="1:4" s="172" customFormat="1" ht="12.75">
      <c r="A1088" s="473"/>
      <c r="B1088" s="473"/>
      <c r="C1088" s="427"/>
      <c r="D1088" s="473"/>
    </row>
    <row r="1089" spans="1:4" s="172" customFormat="1" ht="12.75">
      <c r="A1089" s="473"/>
      <c r="B1089" s="473"/>
      <c r="C1089" s="427"/>
      <c r="D1089" s="473"/>
    </row>
    <row r="1090" spans="1:4" s="172" customFormat="1" ht="12.75">
      <c r="A1090" s="473"/>
      <c r="B1090" s="473"/>
      <c r="C1090" s="427"/>
      <c r="D1090" s="473"/>
    </row>
    <row r="1091" spans="1:4" s="172" customFormat="1" ht="12.75">
      <c r="A1091" s="473"/>
      <c r="B1091" s="473"/>
      <c r="C1091" s="427"/>
      <c r="D1091" s="473"/>
    </row>
    <row r="1092" spans="1:4" s="172" customFormat="1" ht="12.75">
      <c r="A1092" s="473"/>
      <c r="B1092" s="473"/>
      <c r="C1092" s="427"/>
      <c r="D1092" s="473"/>
    </row>
    <row r="1093" spans="1:4" s="172" customFormat="1" ht="12.75">
      <c r="A1093" s="473"/>
      <c r="B1093" s="473"/>
      <c r="C1093" s="427"/>
      <c r="D1093" s="473"/>
    </row>
    <row r="1094" spans="1:4" s="172" customFormat="1" ht="12.75">
      <c r="A1094" s="473"/>
      <c r="B1094" s="473"/>
      <c r="C1094" s="427"/>
      <c r="D1094" s="473"/>
    </row>
    <row r="1095" spans="1:4" s="172" customFormat="1" ht="12.75">
      <c r="A1095" s="473"/>
      <c r="B1095" s="473"/>
      <c r="C1095" s="427"/>
      <c r="D1095" s="473"/>
    </row>
    <row r="1096" spans="1:4" s="172" customFormat="1" ht="12.75">
      <c r="A1096" s="473"/>
      <c r="B1096" s="473"/>
      <c r="C1096" s="427"/>
      <c r="D1096" s="473"/>
    </row>
    <row r="1097" spans="1:4" s="172" customFormat="1" ht="12.75">
      <c r="A1097" s="473"/>
      <c r="B1097" s="473"/>
      <c r="C1097" s="427"/>
      <c r="D1097" s="473"/>
    </row>
    <row r="1098" spans="1:4" s="172" customFormat="1" ht="12.75">
      <c r="A1098" s="473"/>
      <c r="B1098" s="473"/>
      <c r="C1098" s="427"/>
      <c r="D1098" s="473"/>
    </row>
    <row r="1099" spans="1:4" s="172" customFormat="1" ht="12.75">
      <c r="A1099" s="473"/>
      <c r="B1099" s="473"/>
      <c r="C1099" s="427"/>
      <c r="D1099" s="473"/>
    </row>
    <row r="1100" spans="1:4" s="172" customFormat="1" ht="12.75">
      <c r="A1100" s="473"/>
      <c r="B1100" s="473"/>
      <c r="C1100" s="427"/>
      <c r="D1100" s="473"/>
    </row>
    <row r="1101" spans="1:4" s="172" customFormat="1" ht="12.75">
      <c r="A1101" s="473"/>
      <c r="B1101" s="473"/>
      <c r="C1101" s="427"/>
      <c r="D1101" s="473"/>
    </row>
    <row r="1102" spans="1:4" s="172" customFormat="1" ht="12.75">
      <c r="A1102" s="473"/>
      <c r="B1102" s="473"/>
      <c r="C1102" s="427"/>
      <c r="D1102" s="473"/>
    </row>
    <row r="1103" spans="1:4" s="172" customFormat="1" ht="12.75">
      <c r="A1103" s="473"/>
      <c r="B1103" s="473"/>
      <c r="C1103" s="427"/>
      <c r="D1103" s="473"/>
    </row>
    <row r="1104" spans="1:4" s="172" customFormat="1" ht="12.75">
      <c r="A1104" s="473"/>
      <c r="B1104" s="473"/>
      <c r="C1104" s="427"/>
      <c r="D1104" s="473"/>
    </row>
    <row r="1105" spans="1:4" s="172" customFormat="1" ht="12.75">
      <c r="A1105" s="473"/>
      <c r="B1105" s="473"/>
      <c r="C1105" s="427"/>
      <c r="D1105" s="473"/>
    </row>
    <row r="1106" spans="1:4" s="172" customFormat="1" ht="12.75">
      <c r="A1106" s="473"/>
      <c r="B1106" s="473"/>
      <c r="C1106" s="427"/>
      <c r="D1106" s="473"/>
    </row>
    <row r="1107" spans="1:4" s="172" customFormat="1" ht="12.75">
      <c r="A1107" s="473"/>
      <c r="B1107" s="473"/>
      <c r="C1107" s="427"/>
      <c r="D1107" s="473"/>
    </row>
    <row r="1108" spans="1:4" s="172" customFormat="1" ht="12.75">
      <c r="A1108" s="473"/>
      <c r="B1108" s="473"/>
      <c r="C1108" s="427"/>
      <c r="D1108" s="473"/>
    </row>
    <row r="1109" spans="1:4" s="172" customFormat="1" ht="12.75">
      <c r="A1109" s="473"/>
      <c r="B1109" s="473"/>
      <c r="C1109" s="427"/>
      <c r="D1109" s="473"/>
    </row>
    <row r="1110" spans="1:4" s="172" customFormat="1" ht="12.75">
      <c r="A1110" s="473"/>
      <c r="B1110" s="473"/>
      <c r="C1110" s="427"/>
      <c r="D1110" s="473"/>
    </row>
    <row r="1111" spans="1:4" s="172" customFormat="1" ht="12.75">
      <c r="A1111" s="473"/>
      <c r="B1111" s="473"/>
      <c r="C1111" s="427"/>
      <c r="D1111" s="473"/>
    </row>
    <row r="1112" spans="1:4" s="172" customFormat="1" ht="12.75">
      <c r="A1112" s="473"/>
      <c r="B1112" s="473"/>
      <c r="C1112" s="427"/>
      <c r="D1112" s="473"/>
    </row>
    <row r="1113" spans="1:4" s="172" customFormat="1" ht="12.75">
      <c r="A1113" s="473"/>
      <c r="B1113" s="473"/>
      <c r="C1113" s="427"/>
      <c r="D1113" s="473"/>
    </row>
    <row r="1114" spans="1:4" s="172" customFormat="1" ht="12.75">
      <c r="A1114" s="473"/>
      <c r="B1114" s="473"/>
      <c r="C1114" s="427"/>
      <c r="D1114" s="473"/>
    </row>
    <row r="1115" spans="1:4" s="172" customFormat="1" ht="12.75">
      <c r="A1115" s="473"/>
      <c r="B1115" s="473"/>
      <c r="C1115" s="427"/>
      <c r="D1115" s="473"/>
    </row>
    <row r="1116" spans="1:4" s="172" customFormat="1" ht="12.75">
      <c r="A1116" s="473"/>
      <c r="B1116" s="473"/>
      <c r="C1116" s="427"/>
      <c r="D1116" s="473"/>
    </row>
    <row r="1117" spans="1:4" s="172" customFormat="1" ht="12.75">
      <c r="A1117" s="473"/>
      <c r="B1117" s="473"/>
      <c r="C1117" s="427"/>
      <c r="D1117" s="473"/>
    </row>
    <row r="1118" spans="1:4" s="172" customFormat="1" ht="12.75">
      <c r="A1118" s="473"/>
      <c r="B1118" s="473"/>
      <c r="C1118" s="427"/>
      <c r="D1118" s="473"/>
    </row>
    <row r="1119" spans="1:4" s="172" customFormat="1" ht="12.75">
      <c r="A1119" s="473"/>
      <c r="B1119" s="473"/>
      <c r="C1119" s="427"/>
      <c r="D1119" s="473"/>
    </row>
    <row r="1120" spans="1:4" s="172" customFormat="1" ht="12.75">
      <c r="A1120" s="473"/>
      <c r="B1120" s="473"/>
      <c r="C1120" s="427"/>
      <c r="D1120" s="473"/>
    </row>
    <row r="1121" spans="1:4" s="172" customFormat="1" ht="12.75">
      <c r="A1121" s="473"/>
      <c r="B1121" s="473"/>
      <c r="C1121" s="427"/>
      <c r="D1121" s="473"/>
    </row>
    <row r="1122" spans="1:4" s="172" customFormat="1" ht="12.75">
      <c r="A1122" s="473"/>
      <c r="B1122" s="473"/>
      <c r="C1122" s="427"/>
      <c r="D1122" s="473"/>
    </row>
    <row r="1123" spans="1:4" s="172" customFormat="1" ht="12.75">
      <c r="A1123" s="473"/>
      <c r="B1123" s="473"/>
      <c r="C1123" s="427"/>
      <c r="D1123" s="473"/>
    </row>
    <row r="1124" spans="1:4" s="172" customFormat="1" ht="12.75">
      <c r="A1124" s="473"/>
      <c r="B1124" s="473"/>
      <c r="C1124" s="427"/>
      <c r="D1124" s="473"/>
    </row>
    <row r="1125" spans="1:4" s="172" customFormat="1" ht="12.75">
      <c r="A1125" s="473"/>
      <c r="B1125" s="473"/>
      <c r="C1125" s="427"/>
      <c r="D1125" s="473"/>
    </row>
    <row r="1126" spans="1:4" s="172" customFormat="1" ht="12.75">
      <c r="A1126" s="473"/>
      <c r="B1126" s="473"/>
      <c r="C1126" s="427"/>
      <c r="D1126" s="473"/>
    </row>
    <row r="1127" spans="1:4" s="172" customFormat="1" ht="12.75">
      <c r="A1127" s="473"/>
      <c r="B1127" s="473"/>
      <c r="C1127" s="427"/>
      <c r="D1127" s="473"/>
    </row>
    <row r="1128" spans="1:4" s="172" customFormat="1" ht="12.75">
      <c r="A1128" s="473"/>
      <c r="B1128" s="473"/>
      <c r="C1128" s="427"/>
      <c r="D1128" s="473"/>
    </row>
    <row r="1129" spans="1:4" s="172" customFormat="1" ht="12.75">
      <c r="A1129" s="473"/>
      <c r="B1129" s="473"/>
      <c r="C1129" s="427"/>
      <c r="D1129" s="473"/>
    </row>
    <row r="1130" spans="1:4" s="172" customFormat="1" ht="12.75">
      <c r="A1130" s="473"/>
      <c r="B1130" s="473"/>
      <c r="C1130" s="427"/>
      <c r="D1130" s="473"/>
    </row>
    <row r="1131" spans="1:4" s="172" customFormat="1" ht="12.75">
      <c r="A1131" s="473"/>
      <c r="B1131" s="473"/>
      <c r="C1131" s="427"/>
      <c r="D1131" s="473"/>
    </row>
    <row r="1132" spans="1:4" s="172" customFormat="1" ht="12.75">
      <c r="A1132" s="473"/>
      <c r="B1132" s="473"/>
      <c r="C1132" s="427"/>
      <c r="D1132" s="473"/>
    </row>
    <row r="1133" spans="1:4" s="172" customFormat="1" ht="12.75">
      <c r="A1133" s="473"/>
      <c r="B1133" s="473"/>
      <c r="C1133" s="427"/>
      <c r="D1133" s="473"/>
    </row>
    <row r="1134" spans="1:4" s="172" customFormat="1" ht="12.75">
      <c r="A1134" s="473"/>
      <c r="B1134" s="473"/>
      <c r="C1134" s="427"/>
      <c r="D1134" s="473"/>
    </row>
    <row r="1135" spans="1:4" s="172" customFormat="1" ht="12.75">
      <c r="A1135" s="473"/>
      <c r="B1135" s="473"/>
      <c r="C1135" s="427"/>
      <c r="D1135" s="473"/>
    </row>
    <row r="1136" spans="1:4" s="172" customFormat="1" ht="12.75">
      <c r="A1136" s="473"/>
      <c r="B1136" s="473"/>
      <c r="C1136" s="427"/>
      <c r="D1136" s="473"/>
    </row>
    <row r="1137" spans="1:4" s="172" customFormat="1" ht="12.75">
      <c r="A1137" s="473"/>
      <c r="B1137" s="473"/>
      <c r="C1137" s="427"/>
      <c r="D1137" s="473"/>
    </row>
    <row r="1138" spans="1:4" s="172" customFormat="1" ht="12.75">
      <c r="A1138" s="473"/>
      <c r="B1138" s="473"/>
      <c r="C1138" s="427"/>
      <c r="D1138" s="473"/>
    </row>
    <row r="1139" spans="1:4" s="172" customFormat="1" ht="12.75">
      <c r="A1139" s="473"/>
      <c r="B1139" s="473"/>
      <c r="C1139" s="427"/>
      <c r="D1139" s="473"/>
    </row>
    <row r="1140" spans="1:4" s="172" customFormat="1" ht="12.75">
      <c r="A1140" s="473"/>
      <c r="B1140" s="473"/>
      <c r="C1140" s="427"/>
      <c r="D1140" s="473"/>
    </row>
    <row r="1141" spans="1:4" s="172" customFormat="1" ht="12.75">
      <c r="A1141" s="473"/>
      <c r="B1141" s="473"/>
      <c r="C1141" s="427"/>
      <c r="D1141" s="473"/>
    </row>
    <row r="1142" spans="1:4" s="172" customFormat="1" ht="12.75">
      <c r="A1142" s="473"/>
      <c r="B1142" s="473"/>
      <c r="C1142" s="427"/>
      <c r="D1142" s="473"/>
    </row>
    <row r="1143" spans="1:4" s="172" customFormat="1" ht="12.75">
      <c r="A1143" s="473"/>
      <c r="B1143" s="473"/>
      <c r="C1143" s="427"/>
      <c r="D1143" s="473"/>
    </row>
    <row r="1144" spans="1:4" s="172" customFormat="1" ht="12.75">
      <c r="A1144" s="473"/>
      <c r="B1144" s="473"/>
      <c r="C1144" s="427"/>
      <c r="D1144" s="473"/>
    </row>
    <row r="1145" spans="1:4" s="172" customFormat="1" ht="12.75">
      <c r="A1145" s="473"/>
      <c r="B1145" s="473"/>
      <c r="C1145" s="427"/>
      <c r="D1145" s="473"/>
    </row>
    <row r="1146" spans="1:4" s="172" customFormat="1" ht="12.75">
      <c r="A1146" s="473"/>
      <c r="B1146" s="473"/>
      <c r="C1146" s="427"/>
      <c r="D1146" s="473"/>
    </row>
    <row r="1147" spans="1:4" s="172" customFormat="1" ht="12.75">
      <c r="A1147" s="473"/>
      <c r="B1147" s="473"/>
      <c r="C1147" s="427"/>
      <c r="D1147" s="473"/>
    </row>
    <row r="1148" spans="1:4" s="172" customFormat="1" ht="12.75">
      <c r="A1148" s="473"/>
      <c r="B1148" s="473"/>
      <c r="C1148" s="427"/>
      <c r="D1148" s="473"/>
    </row>
    <row r="1149" spans="1:4" s="172" customFormat="1" ht="12.75">
      <c r="A1149" s="473"/>
      <c r="B1149" s="473"/>
      <c r="C1149" s="427"/>
      <c r="D1149" s="473"/>
    </row>
    <row r="1150" spans="1:4" s="172" customFormat="1" ht="12.75">
      <c r="A1150" s="473"/>
      <c r="B1150" s="473"/>
      <c r="C1150" s="427"/>
      <c r="D1150" s="473"/>
    </row>
    <row r="1151" spans="1:4" s="172" customFormat="1" ht="12.75">
      <c r="A1151" s="473"/>
      <c r="B1151" s="473"/>
      <c r="C1151" s="427"/>
      <c r="D1151" s="473"/>
    </row>
    <row r="1152" spans="1:4" s="172" customFormat="1" ht="12.75">
      <c r="A1152" s="473"/>
      <c r="B1152" s="473"/>
      <c r="C1152" s="427"/>
      <c r="D1152" s="473"/>
    </row>
    <row r="1153" spans="1:4" s="172" customFormat="1" ht="12.75">
      <c r="A1153" s="473"/>
      <c r="B1153" s="473"/>
      <c r="C1153" s="427"/>
      <c r="D1153" s="473"/>
    </row>
    <row r="1154" spans="1:4" s="172" customFormat="1" ht="12.75">
      <c r="A1154" s="473"/>
      <c r="B1154" s="473"/>
      <c r="C1154" s="427"/>
      <c r="D1154" s="473"/>
    </row>
    <row r="1155" spans="1:4" s="172" customFormat="1" ht="12.75">
      <c r="A1155" s="473"/>
      <c r="B1155" s="473"/>
      <c r="C1155" s="427"/>
      <c r="D1155" s="473"/>
    </row>
    <row r="1156" spans="1:4" s="172" customFormat="1" ht="12.75">
      <c r="A1156" s="473"/>
      <c r="B1156" s="473"/>
      <c r="C1156" s="427"/>
      <c r="D1156" s="473"/>
    </row>
    <row r="1157" spans="1:4" s="172" customFormat="1" ht="12.75">
      <c r="A1157" s="473"/>
      <c r="B1157" s="473"/>
      <c r="C1157" s="427"/>
      <c r="D1157" s="473"/>
    </row>
    <row r="1158" spans="1:4" s="172" customFormat="1" ht="12.75">
      <c r="A1158" s="473"/>
      <c r="B1158" s="473"/>
      <c r="C1158" s="427"/>
      <c r="D1158" s="473"/>
    </row>
    <row r="1159" spans="1:4" s="172" customFormat="1" ht="12.75">
      <c r="A1159" s="473"/>
      <c r="B1159" s="473"/>
      <c r="C1159" s="427"/>
      <c r="D1159" s="473"/>
    </row>
    <row r="1160" spans="1:4" s="172" customFormat="1" ht="12.75">
      <c r="A1160" s="473"/>
      <c r="B1160" s="473"/>
      <c r="C1160" s="427"/>
      <c r="D1160" s="473"/>
    </row>
    <row r="1161" spans="1:4" s="172" customFormat="1" ht="12.75">
      <c r="A1161" s="473"/>
      <c r="B1161" s="473"/>
      <c r="C1161" s="427"/>
      <c r="D1161" s="473"/>
    </row>
    <row r="1162" spans="1:4" s="172" customFormat="1" ht="12.75">
      <c r="A1162" s="473"/>
      <c r="B1162" s="473"/>
      <c r="C1162" s="427"/>
      <c r="D1162" s="473"/>
    </row>
    <row r="1163" spans="1:4" s="172" customFormat="1" ht="12.75">
      <c r="A1163" s="473"/>
      <c r="B1163" s="473"/>
      <c r="C1163" s="427"/>
      <c r="D1163" s="473"/>
    </row>
    <row r="1164" spans="1:4" s="172" customFormat="1" ht="12.75">
      <c r="A1164" s="473"/>
      <c r="B1164" s="473"/>
      <c r="C1164" s="427"/>
      <c r="D1164" s="473"/>
    </row>
    <row r="1165" spans="1:4" s="172" customFormat="1" ht="12.75">
      <c r="A1165" s="473"/>
      <c r="B1165" s="473"/>
      <c r="C1165" s="427"/>
      <c r="D1165" s="473"/>
    </row>
    <row r="1166" spans="1:4" s="172" customFormat="1" ht="12.75">
      <c r="A1166" s="473"/>
      <c r="B1166" s="473"/>
      <c r="C1166" s="427"/>
      <c r="D1166" s="473"/>
    </row>
    <row r="1167" spans="1:4" s="172" customFormat="1" ht="12.75">
      <c r="A1167" s="473"/>
      <c r="B1167" s="473"/>
      <c r="C1167" s="427"/>
      <c r="D1167" s="473"/>
    </row>
    <row r="1168" spans="1:4" s="172" customFormat="1" ht="12.75">
      <c r="A1168" s="473"/>
      <c r="B1168" s="473"/>
      <c r="C1168" s="427"/>
      <c r="D1168" s="473"/>
    </row>
    <row r="1169" spans="1:4" s="172" customFormat="1" ht="12.75">
      <c r="A1169" s="473"/>
      <c r="B1169" s="473"/>
      <c r="C1169" s="427"/>
      <c r="D1169" s="473"/>
    </row>
    <row r="1170" spans="1:4" s="172" customFormat="1" ht="12.75">
      <c r="A1170" s="473"/>
      <c r="B1170" s="473"/>
      <c r="C1170" s="427"/>
      <c r="D1170" s="473"/>
    </row>
    <row r="1171" spans="1:4" s="172" customFormat="1" ht="12.75">
      <c r="A1171" s="473"/>
      <c r="B1171" s="473"/>
      <c r="C1171" s="427"/>
      <c r="D1171" s="473"/>
    </row>
    <row r="1172" spans="1:4" s="172" customFormat="1" ht="12.75">
      <c r="A1172" s="473"/>
      <c r="B1172" s="473"/>
      <c r="C1172" s="427"/>
      <c r="D1172" s="473"/>
    </row>
    <row r="1173" spans="1:4" s="172" customFormat="1" ht="12.75">
      <c r="A1173" s="473"/>
      <c r="B1173" s="473"/>
      <c r="C1173" s="427"/>
      <c r="D1173" s="473"/>
    </row>
    <row r="1174" spans="1:4" s="172" customFormat="1" ht="12.75">
      <c r="A1174" s="473"/>
      <c r="B1174" s="473"/>
      <c r="C1174" s="427"/>
      <c r="D1174" s="473"/>
    </row>
    <row r="1175" spans="1:4" s="172" customFormat="1" ht="12.75">
      <c r="A1175" s="473"/>
      <c r="B1175" s="473"/>
      <c r="C1175" s="427"/>
      <c r="D1175" s="473"/>
    </row>
    <row r="1176" spans="1:4" s="172" customFormat="1" ht="12.75">
      <c r="A1176" s="473"/>
      <c r="B1176" s="473"/>
      <c r="C1176" s="427"/>
      <c r="D1176" s="473"/>
    </row>
    <row r="1177" spans="1:4" s="172" customFormat="1" ht="12.75">
      <c r="A1177" s="473"/>
      <c r="B1177" s="473"/>
      <c r="C1177" s="427"/>
      <c r="D1177" s="473"/>
    </row>
    <row r="1178" spans="1:4" s="172" customFormat="1" ht="12.75">
      <c r="A1178" s="473"/>
      <c r="B1178" s="473"/>
      <c r="C1178" s="427"/>
      <c r="D1178" s="473"/>
    </row>
    <row r="1179" spans="1:4" s="172" customFormat="1" ht="12.75">
      <c r="A1179" s="473"/>
      <c r="B1179" s="473"/>
      <c r="C1179" s="427"/>
      <c r="D1179" s="473"/>
    </row>
    <row r="1180" spans="1:4" s="172" customFormat="1" ht="12.75">
      <c r="A1180" s="473"/>
      <c r="B1180" s="473"/>
      <c r="C1180" s="427"/>
      <c r="D1180" s="473"/>
    </row>
    <row r="1181" spans="1:4" s="172" customFormat="1" ht="12.75">
      <c r="A1181" s="473"/>
      <c r="B1181" s="473"/>
      <c r="C1181" s="427"/>
      <c r="D1181" s="473"/>
    </row>
    <row r="1182" spans="1:4" s="172" customFormat="1" ht="12.75">
      <c r="A1182" s="473"/>
      <c r="B1182" s="473"/>
      <c r="C1182" s="427"/>
      <c r="D1182" s="473"/>
    </row>
    <row r="1183" spans="1:4" s="172" customFormat="1" ht="12.75">
      <c r="A1183" s="473"/>
      <c r="B1183" s="473"/>
      <c r="C1183" s="427"/>
      <c r="D1183" s="473"/>
    </row>
    <row r="1184" spans="1:4" s="172" customFormat="1" ht="12.75">
      <c r="A1184" s="473"/>
      <c r="B1184" s="473"/>
      <c r="C1184" s="427"/>
      <c r="D1184" s="473"/>
    </row>
    <row r="1185" spans="1:4" s="172" customFormat="1" ht="12.75">
      <c r="A1185" s="473"/>
      <c r="B1185" s="473"/>
      <c r="C1185" s="427"/>
      <c r="D1185" s="473"/>
    </row>
    <row r="1186" spans="1:4" s="172" customFormat="1" ht="12.75">
      <c r="A1186" s="473"/>
      <c r="B1186" s="473"/>
      <c r="C1186" s="427"/>
      <c r="D1186" s="473"/>
    </row>
    <row r="1187" spans="1:4" s="172" customFormat="1" ht="12.75">
      <c r="A1187" s="473"/>
      <c r="B1187" s="473"/>
      <c r="C1187" s="427"/>
      <c r="D1187" s="473"/>
    </row>
    <row r="1188" spans="1:4" s="172" customFormat="1" ht="12.75">
      <c r="A1188" s="473"/>
      <c r="B1188" s="473"/>
      <c r="C1188" s="427"/>
      <c r="D1188" s="473"/>
    </row>
    <row r="1189" spans="1:4" s="172" customFormat="1" ht="12.75">
      <c r="A1189" s="473"/>
      <c r="B1189" s="473"/>
      <c r="C1189" s="427"/>
      <c r="D1189" s="473"/>
    </row>
    <row r="1190" spans="1:4" s="172" customFormat="1" ht="12.75">
      <c r="A1190" s="473"/>
      <c r="B1190" s="473"/>
      <c r="C1190" s="427"/>
      <c r="D1190" s="473"/>
    </row>
    <row r="1191" spans="1:4" s="172" customFormat="1" ht="12.75">
      <c r="A1191" s="473"/>
      <c r="B1191" s="473"/>
      <c r="C1191" s="427"/>
      <c r="D1191" s="473"/>
    </row>
    <row r="1192" spans="1:4" s="172" customFormat="1" ht="12.75">
      <c r="A1192" s="473"/>
      <c r="B1192" s="473"/>
      <c r="C1192" s="427"/>
      <c r="D1192" s="473"/>
    </row>
    <row r="1193" spans="1:4" s="172" customFormat="1" ht="12.75">
      <c r="A1193" s="473"/>
      <c r="B1193" s="473"/>
      <c r="C1193" s="427"/>
      <c r="D1193" s="473"/>
    </row>
    <row r="1194" spans="1:4" s="172" customFormat="1" ht="12.75">
      <c r="A1194" s="473"/>
      <c r="B1194" s="473"/>
      <c r="C1194" s="427"/>
      <c r="D1194" s="473"/>
    </row>
    <row r="1195" spans="1:4" s="172" customFormat="1" ht="12.75">
      <c r="A1195" s="473"/>
      <c r="B1195" s="473"/>
      <c r="C1195" s="427"/>
      <c r="D1195" s="473"/>
    </row>
    <row r="1196" spans="1:4" s="172" customFormat="1" ht="12.75">
      <c r="A1196" s="473"/>
      <c r="B1196" s="473"/>
      <c r="C1196" s="427"/>
      <c r="D1196" s="473"/>
    </row>
    <row r="1197" spans="1:4" s="172" customFormat="1" ht="12.75">
      <c r="A1197" s="473"/>
      <c r="B1197" s="473"/>
      <c r="C1197" s="427"/>
      <c r="D1197" s="473"/>
    </row>
    <row r="1198" spans="1:4" s="172" customFormat="1" ht="12.75">
      <c r="A1198" s="473"/>
      <c r="B1198" s="473"/>
      <c r="C1198" s="427"/>
      <c r="D1198" s="473"/>
    </row>
    <row r="1199" spans="1:4" s="172" customFormat="1" ht="12.75">
      <c r="A1199" s="473"/>
      <c r="B1199" s="473"/>
      <c r="C1199" s="427"/>
      <c r="D1199" s="473"/>
    </row>
    <row r="1200" spans="1:4" s="172" customFormat="1" ht="12.75">
      <c r="A1200" s="473"/>
      <c r="B1200" s="473"/>
      <c r="C1200" s="427"/>
      <c r="D1200" s="473"/>
    </row>
    <row r="1201" spans="1:4" s="172" customFormat="1" ht="12.75">
      <c r="A1201" s="473"/>
      <c r="B1201" s="473"/>
      <c r="C1201" s="427"/>
      <c r="D1201" s="473"/>
    </row>
    <row r="1202" spans="1:4" s="172" customFormat="1" ht="12.75">
      <c r="A1202" s="473"/>
      <c r="B1202" s="473"/>
      <c r="C1202" s="427"/>
      <c r="D1202" s="473"/>
    </row>
    <row r="1203" spans="1:4" s="172" customFormat="1" ht="12.75">
      <c r="A1203" s="473"/>
      <c r="B1203" s="473"/>
      <c r="C1203" s="427"/>
      <c r="D1203" s="473"/>
    </row>
    <row r="1204" spans="1:4" s="172" customFormat="1" ht="12.75">
      <c r="A1204" s="473"/>
      <c r="B1204" s="473"/>
      <c r="C1204" s="427"/>
      <c r="D1204" s="473"/>
    </row>
    <row r="1205" spans="1:4" s="172" customFormat="1" ht="12.75">
      <c r="A1205" s="473"/>
      <c r="B1205" s="473"/>
      <c r="C1205" s="427"/>
      <c r="D1205" s="473"/>
    </row>
    <row r="1206" spans="1:4" s="172" customFormat="1" ht="12.75">
      <c r="A1206" s="473"/>
      <c r="B1206" s="473"/>
      <c r="C1206" s="427"/>
      <c r="D1206" s="473"/>
    </row>
    <row r="1207" spans="1:4" s="172" customFormat="1" ht="12.75">
      <c r="A1207" s="473"/>
      <c r="B1207" s="473"/>
      <c r="C1207" s="427"/>
      <c r="D1207" s="473"/>
    </row>
    <row r="1208" spans="1:4" s="172" customFormat="1" ht="12.75">
      <c r="A1208" s="473"/>
      <c r="B1208" s="473"/>
      <c r="C1208" s="427"/>
      <c r="D1208" s="473"/>
    </row>
    <row r="1209" spans="1:4" s="172" customFormat="1" ht="12.75">
      <c r="A1209" s="473"/>
      <c r="B1209" s="473"/>
      <c r="C1209" s="427"/>
      <c r="D1209" s="473"/>
    </row>
    <row r="1210" spans="1:4" s="172" customFormat="1" ht="12.75">
      <c r="A1210" s="473"/>
      <c r="B1210" s="473"/>
      <c r="C1210" s="427"/>
      <c r="D1210" s="473"/>
    </row>
    <row r="1211" spans="1:4" s="172" customFormat="1" ht="12.75">
      <c r="A1211" s="473"/>
      <c r="B1211" s="473"/>
      <c r="C1211" s="427"/>
      <c r="D1211" s="473"/>
    </row>
    <row r="1212" spans="1:4" s="172" customFormat="1" ht="12.75">
      <c r="A1212" s="473"/>
      <c r="B1212" s="473"/>
      <c r="C1212" s="427"/>
      <c r="D1212" s="473"/>
    </row>
    <row r="1213" spans="1:4" s="172" customFormat="1" ht="12.75">
      <c r="A1213" s="473"/>
      <c r="B1213" s="473"/>
      <c r="C1213" s="427"/>
      <c r="D1213" s="473"/>
    </row>
    <row r="1214" spans="1:4" s="172" customFormat="1" ht="12.75">
      <c r="A1214" s="473"/>
      <c r="B1214" s="473"/>
      <c r="C1214" s="427"/>
      <c r="D1214" s="473"/>
    </row>
    <row r="1215" spans="1:4" s="172" customFormat="1" ht="12.75">
      <c r="A1215" s="473"/>
      <c r="B1215" s="473"/>
      <c r="C1215" s="427"/>
      <c r="D1215" s="473"/>
    </row>
    <row r="1216" spans="1:4" s="172" customFormat="1" ht="12.75">
      <c r="A1216" s="473"/>
      <c r="B1216" s="473"/>
      <c r="C1216" s="427"/>
      <c r="D1216" s="473"/>
    </row>
    <row r="1217" spans="1:4" s="172" customFormat="1" ht="12.75">
      <c r="A1217" s="473"/>
      <c r="B1217" s="473"/>
      <c r="C1217" s="427"/>
      <c r="D1217" s="473"/>
    </row>
    <row r="1218" spans="1:4" s="172" customFormat="1" ht="12.75">
      <c r="A1218" s="473"/>
      <c r="B1218" s="473"/>
      <c r="C1218" s="427"/>
      <c r="D1218" s="473"/>
    </row>
    <row r="1219" spans="1:4" s="172" customFormat="1" ht="12.75">
      <c r="A1219" s="473"/>
      <c r="B1219" s="473"/>
      <c r="C1219" s="427"/>
      <c r="D1219" s="473"/>
    </row>
    <row r="1220" spans="1:4" s="172" customFormat="1" ht="12.75">
      <c r="A1220" s="473"/>
      <c r="B1220" s="473"/>
      <c r="C1220" s="427"/>
      <c r="D1220" s="473"/>
    </row>
    <row r="1221" spans="1:4" s="172" customFormat="1" ht="12.75">
      <c r="A1221" s="473"/>
      <c r="B1221" s="473"/>
      <c r="C1221" s="427"/>
      <c r="D1221" s="473"/>
    </row>
    <row r="1222" spans="1:4" s="172" customFormat="1" ht="12.75">
      <c r="A1222" s="473"/>
      <c r="B1222" s="473"/>
      <c r="C1222" s="427"/>
      <c r="D1222" s="473"/>
    </row>
    <row r="1223" spans="1:4" s="172" customFormat="1" ht="12.75">
      <c r="A1223" s="473"/>
      <c r="B1223" s="473"/>
      <c r="C1223" s="427"/>
      <c r="D1223" s="473"/>
    </row>
    <row r="1224" spans="1:4" s="172" customFormat="1" ht="12.75">
      <c r="A1224" s="473"/>
      <c r="B1224" s="473"/>
      <c r="C1224" s="427"/>
      <c r="D1224" s="473"/>
    </row>
    <row r="1225" spans="1:4" s="172" customFormat="1" ht="12.75">
      <c r="A1225" s="473"/>
      <c r="B1225" s="473"/>
      <c r="C1225" s="427"/>
      <c r="D1225" s="473"/>
    </row>
    <row r="1226" spans="1:4" s="172" customFormat="1" ht="12.75">
      <c r="A1226" s="473"/>
      <c r="B1226" s="473"/>
      <c r="C1226" s="427"/>
      <c r="D1226" s="473"/>
    </row>
    <row r="1227" spans="1:4" s="172" customFormat="1" ht="12.75">
      <c r="A1227" s="473"/>
      <c r="B1227" s="473"/>
      <c r="C1227" s="427"/>
      <c r="D1227" s="473"/>
    </row>
    <row r="1228" spans="1:4" s="172" customFormat="1" ht="12.75">
      <c r="A1228" s="473"/>
      <c r="B1228" s="473"/>
      <c r="C1228" s="427"/>
      <c r="D1228" s="473"/>
    </row>
    <row r="1229" spans="1:4" s="172" customFormat="1" ht="12.75">
      <c r="A1229" s="473"/>
      <c r="B1229" s="473"/>
      <c r="C1229" s="427"/>
      <c r="D1229" s="473"/>
    </row>
    <row r="1230" spans="1:4" s="172" customFormat="1" ht="12.75">
      <c r="A1230" s="473"/>
      <c r="B1230" s="473"/>
      <c r="C1230" s="427"/>
      <c r="D1230" s="473"/>
    </row>
    <row r="1231" spans="1:4" s="172" customFormat="1" ht="12.75">
      <c r="A1231" s="473"/>
      <c r="B1231" s="473"/>
      <c r="C1231" s="427"/>
      <c r="D1231" s="473"/>
    </row>
    <row r="1232" spans="1:4" s="172" customFormat="1" ht="12.75">
      <c r="A1232" s="473"/>
      <c r="B1232" s="473"/>
      <c r="C1232" s="427"/>
      <c r="D1232" s="473"/>
    </row>
    <row r="1233" spans="1:4" s="172" customFormat="1" ht="12.75">
      <c r="A1233" s="473"/>
      <c r="B1233" s="473"/>
      <c r="C1233" s="427"/>
      <c r="D1233" s="473"/>
    </row>
    <row r="1234" spans="1:4" s="172" customFormat="1" ht="12.75">
      <c r="A1234" s="473"/>
      <c r="B1234" s="473"/>
      <c r="C1234" s="427"/>
      <c r="D1234" s="473"/>
    </row>
    <row r="1235" spans="1:4" s="172" customFormat="1" ht="12.75">
      <c r="A1235" s="473"/>
      <c r="B1235" s="473"/>
      <c r="C1235" s="427"/>
      <c r="D1235" s="473"/>
    </row>
    <row r="1236" spans="1:4" s="172" customFormat="1" ht="12.75">
      <c r="A1236" s="473"/>
      <c r="B1236" s="473"/>
      <c r="C1236" s="427"/>
      <c r="D1236" s="473"/>
    </row>
    <row r="1237" spans="1:4" s="172" customFormat="1" ht="12.75">
      <c r="A1237" s="473"/>
      <c r="B1237" s="473"/>
      <c r="C1237" s="427"/>
      <c r="D1237" s="473"/>
    </row>
    <row r="1238" spans="1:4" s="172" customFormat="1" ht="12.75">
      <c r="A1238" s="473"/>
      <c r="B1238" s="473"/>
      <c r="C1238" s="427"/>
      <c r="D1238" s="473"/>
    </row>
    <row r="1239" spans="1:4" s="172" customFormat="1" ht="12.75">
      <c r="A1239" s="473"/>
      <c r="B1239" s="473"/>
      <c r="C1239" s="427"/>
      <c r="D1239" s="473"/>
    </row>
    <row r="1240" spans="1:4" s="172" customFormat="1" ht="12.75">
      <c r="A1240" s="473"/>
      <c r="B1240" s="473"/>
      <c r="C1240" s="427"/>
      <c r="D1240" s="473"/>
    </row>
    <row r="1241" spans="1:4" s="172" customFormat="1" ht="12.75">
      <c r="A1241" s="473"/>
      <c r="B1241" s="473"/>
      <c r="C1241" s="427"/>
      <c r="D1241" s="473"/>
    </row>
    <row r="1242" spans="1:4" s="172" customFormat="1" ht="12.75">
      <c r="A1242" s="473"/>
      <c r="B1242" s="473"/>
      <c r="C1242" s="427"/>
      <c r="D1242" s="473"/>
    </row>
    <row r="1243" spans="1:4" s="172" customFormat="1" ht="12.75">
      <c r="A1243" s="473"/>
      <c r="B1243" s="473"/>
      <c r="C1243" s="427"/>
      <c r="D1243" s="473"/>
    </row>
    <row r="1244" spans="1:4" s="172" customFormat="1" ht="12.75">
      <c r="A1244" s="473"/>
      <c r="B1244" s="473"/>
      <c r="C1244" s="427"/>
      <c r="D1244" s="473"/>
    </row>
    <row r="1245" spans="1:4" s="172" customFormat="1" ht="12.75">
      <c r="A1245" s="473"/>
      <c r="B1245" s="473"/>
      <c r="C1245" s="427"/>
      <c r="D1245" s="473"/>
    </row>
    <row r="1246" spans="1:4" s="172" customFormat="1" ht="12.75">
      <c r="A1246" s="473"/>
      <c r="B1246" s="473"/>
      <c r="C1246" s="427"/>
      <c r="D1246" s="473"/>
    </row>
    <row r="1247" spans="1:4" s="172" customFormat="1" ht="12.75">
      <c r="A1247" s="473"/>
      <c r="B1247" s="473"/>
      <c r="C1247" s="427"/>
      <c r="D1247" s="473"/>
    </row>
    <row r="1248" spans="1:4" s="172" customFormat="1" ht="12.75">
      <c r="A1248" s="473"/>
      <c r="B1248" s="473"/>
      <c r="C1248" s="427"/>
      <c r="D1248" s="473"/>
    </row>
    <row r="1249" spans="1:4" s="172" customFormat="1" ht="12.75">
      <c r="A1249" s="473"/>
      <c r="B1249" s="473"/>
      <c r="C1249" s="427"/>
      <c r="D1249" s="473"/>
    </row>
    <row r="1250" spans="1:4" s="172" customFormat="1" ht="12.75">
      <c r="A1250" s="473"/>
      <c r="B1250" s="473"/>
      <c r="C1250" s="427"/>
      <c r="D1250" s="473"/>
    </row>
    <row r="1251" spans="1:4" s="172" customFormat="1" ht="12.75">
      <c r="A1251" s="473"/>
      <c r="B1251" s="473"/>
      <c r="C1251" s="427"/>
      <c r="D1251" s="473"/>
    </row>
    <row r="1252" spans="1:4" s="172" customFormat="1" ht="12.75">
      <c r="A1252" s="473"/>
      <c r="B1252" s="473"/>
      <c r="C1252" s="427"/>
      <c r="D1252" s="473"/>
    </row>
    <row r="1253" spans="1:4" s="172" customFormat="1" ht="12.75">
      <c r="A1253" s="473"/>
      <c r="B1253" s="473"/>
      <c r="C1253" s="427"/>
      <c r="D1253" s="473"/>
    </row>
    <row r="1254" spans="1:4" s="172" customFormat="1" ht="12.75">
      <c r="A1254" s="473"/>
      <c r="B1254" s="473"/>
      <c r="C1254" s="427"/>
      <c r="D1254" s="473"/>
    </row>
    <row r="1255" spans="1:4" s="172" customFormat="1" ht="12.75">
      <c r="A1255" s="473"/>
      <c r="B1255" s="473"/>
      <c r="C1255" s="427"/>
      <c r="D1255" s="473"/>
    </row>
    <row r="1256" spans="1:4" s="172" customFormat="1" ht="12.75">
      <c r="A1256" s="473"/>
      <c r="B1256" s="473"/>
      <c r="C1256" s="427"/>
      <c r="D1256" s="473"/>
    </row>
    <row r="1257" spans="1:4" s="172" customFormat="1" ht="12.75">
      <c r="A1257" s="473"/>
      <c r="B1257" s="473"/>
      <c r="C1257" s="427"/>
      <c r="D1257" s="473"/>
    </row>
    <row r="1258" spans="1:4" s="172" customFormat="1" ht="12.75">
      <c r="A1258" s="473"/>
      <c r="B1258" s="473"/>
      <c r="C1258" s="427"/>
      <c r="D1258" s="473"/>
    </row>
    <row r="1259" spans="1:4" s="172" customFormat="1" ht="12.75">
      <c r="A1259" s="473"/>
      <c r="B1259" s="473"/>
      <c r="C1259" s="427"/>
      <c r="D1259" s="473"/>
    </row>
    <row r="1260" spans="1:4" s="172" customFormat="1" ht="12.75">
      <c r="A1260" s="473"/>
      <c r="B1260" s="473"/>
      <c r="C1260" s="427"/>
      <c r="D1260" s="473"/>
    </row>
    <row r="1261" spans="1:4" s="172" customFormat="1" ht="12.75">
      <c r="A1261" s="473"/>
      <c r="B1261" s="473"/>
      <c r="C1261" s="427"/>
      <c r="D1261" s="473"/>
    </row>
    <row r="1262" spans="1:4" s="172" customFormat="1" ht="12.75">
      <c r="A1262" s="473"/>
      <c r="B1262" s="473"/>
      <c r="C1262" s="427"/>
      <c r="D1262" s="473"/>
    </row>
    <row r="1263" spans="1:4" s="172" customFormat="1" ht="12.75">
      <c r="A1263" s="473"/>
      <c r="B1263" s="473"/>
      <c r="C1263" s="427"/>
      <c r="D1263" s="473"/>
    </row>
    <row r="1264" spans="1:4" s="172" customFormat="1" ht="12.75">
      <c r="A1264" s="473"/>
      <c r="B1264" s="473"/>
      <c r="C1264" s="427"/>
      <c r="D1264" s="473"/>
    </row>
    <row r="1265" spans="1:4" s="172" customFormat="1" ht="12.75">
      <c r="A1265" s="473"/>
      <c r="B1265" s="473"/>
      <c r="C1265" s="427"/>
      <c r="D1265" s="473"/>
    </row>
    <row r="1266" spans="1:4" s="172" customFormat="1" ht="12.75">
      <c r="A1266" s="473"/>
      <c r="B1266" s="473"/>
      <c r="C1266" s="427"/>
      <c r="D1266" s="473"/>
    </row>
    <row r="1267" spans="1:4" s="172" customFormat="1" ht="12.75">
      <c r="A1267" s="473"/>
      <c r="B1267" s="473"/>
      <c r="C1267" s="427"/>
      <c r="D1267" s="473"/>
    </row>
    <row r="1268" spans="1:4" s="172" customFormat="1" ht="12.75">
      <c r="A1268" s="473"/>
      <c r="B1268" s="473"/>
      <c r="C1268" s="427"/>
      <c r="D1268" s="473"/>
    </row>
    <row r="1269" spans="1:4" s="172" customFormat="1" ht="12.75">
      <c r="A1269" s="473"/>
      <c r="B1269" s="473"/>
      <c r="C1269" s="427"/>
      <c r="D1269" s="473"/>
    </row>
    <row r="1270" spans="1:4" s="172" customFormat="1" ht="12.75">
      <c r="A1270" s="473"/>
      <c r="B1270" s="473"/>
      <c r="C1270" s="427"/>
      <c r="D1270" s="473"/>
    </row>
    <row r="1271" spans="1:4" s="172" customFormat="1" ht="12.75">
      <c r="A1271" s="473"/>
      <c r="B1271" s="473"/>
      <c r="C1271" s="427"/>
      <c r="D1271" s="473"/>
    </row>
    <row r="1272" spans="1:4" s="172" customFormat="1" ht="12.75">
      <c r="A1272" s="473"/>
      <c r="B1272" s="473"/>
      <c r="C1272" s="427"/>
      <c r="D1272" s="473"/>
    </row>
    <row r="1273" spans="1:4" s="172" customFormat="1" ht="12.75">
      <c r="A1273" s="473"/>
      <c r="B1273" s="473"/>
      <c r="C1273" s="427"/>
      <c r="D1273" s="473"/>
    </row>
    <row r="1274" spans="1:4" s="172" customFormat="1" ht="12.75">
      <c r="A1274" s="473"/>
      <c r="B1274" s="473"/>
      <c r="C1274" s="427"/>
      <c r="D1274" s="473"/>
    </row>
    <row r="1275" spans="1:4" s="172" customFormat="1" ht="12.75">
      <c r="A1275" s="473"/>
      <c r="B1275" s="473"/>
      <c r="C1275" s="427"/>
      <c r="D1275" s="473"/>
    </row>
    <row r="1276" spans="1:4" s="172" customFormat="1" ht="12.75">
      <c r="A1276" s="473"/>
      <c r="B1276" s="473"/>
      <c r="C1276" s="427"/>
      <c r="D1276" s="473"/>
    </row>
    <row r="1277" spans="1:4" s="172" customFormat="1" ht="12.75">
      <c r="A1277" s="473"/>
      <c r="B1277" s="473"/>
      <c r="C1277" s="427"/>
      <c r="D1277" s="473"/>
    </row>
    <row r="1278" spans="1:4" s="172" customFormat="1" ht="12.75">
      <c r="A1278" s="473"/>
      <c r="B1278" s="473"/>
      <c r="C1278" s="427"/>
      <c r="D1278" s="473"/>
    </row>
    <row r="1279" spans="1:4" s="172" customFormat="1" ht="12.75">
      <c r="A1279" s="473"/>
      <c r="B1279" s="473"/>
      <c r="C1279" s="427"/>
      <c r="D1279" s="473"/>
    </row>
    <row r="1280" spans="1:4" s="172" customFormat="1" ht="12.75">
      <c r="A1280" s="473"/>
      <c r="B1280" s="473"/>
      <c r="C1280" s="427"/>
      <c r="D1280" s="473"/>
    </row>
    <row r="1281" spans="1:4" s="172" customFormat="1" ht="12.75">
      <c r="A1281" s="473"/>
      <c r="B1281" s="473"/>
      <c r="C1281" s="427"/>
      <c r="D1281" s="473"/>
    </row>
    <row r="1282" spans="1:4" s="172" customFormat="1" ht="12.75">
      <c r="A1282" s="473"/>
      <c r="B1282" s="473"/>
      <c r="C1282" s="427"/>
      <c r="D1282" s="473"/>
    </row>
    <row r="1283" spans="1:4" s="172" customFormat="1" ht="12.75">
      <c r="A1283" s="473"/>
      <c r="B1283" s="473"/>
      <c r="C1283" s="427"/>
      <c r="D1283" s="473"/>
    </row>
    <row r="1284" spans="1:4" s="172" customFormat="1" ht="12.75">
      <c r="A1284" s="473"/>
      <c r="B1284" s="473"/>
      <c r="C1284" s="427"/>
      <c r="D1284" s="473"/>
    </row>
    <row r="1285" spans="1:4" s="172" customFormat="1" ht="12.75">
      <c r="A1285" s="473"/>
      <c r="B1285" s="473"/>
      <c r="C1285" s="427"/>
      <c r="D1285" s="473"/>
    </row>
    <row r="1286" spans="1:4" s="172" customFormat="1" ht="12.75">
      <c r="A1286" s="473"/>
      <c r="B1286" s="473"/>
      <c r="C1286" s="427"/>
      <c r="D1286" s="473"/>
    </row>
    <row r="1287" spans="1:4" s="172" customFormat="1" ht="12.75">
      <c r="A1287" s="473"/>
      <c r="B1287" s="473"/>
      <c r="C1287" s="427"/>
      <c r="D1287" s="473"/>
    </row>
    <row r="1288" spans="1:4" s="172" customFormat="1" ht="12.75">
      <c r="A1288" s="473"/>
      <c r="B1288" s="473"/>
      <c r="C1288" s="427"/>
      <c r="D1288" s="473"/>
    </row>
    <row r="1289" spans="1:4" s="172" customFormat="1" ht="12.75">
      <c r="A1289" s="473"/>
      <c r="B1289" s="473"/>
      <c r="C1289" s="427"/>
      <c r="D1289" s="473"/>
    </row>
    <row r="1290" spans="1:4" s="172" customFormat="1" ht="12.75">
      <c r="A1290" s="473"/>
      <c r="B1290" s="473"/>
      <c r="C1290" s="427"/>
      <c r="D1290" s="473"/>
    </row>
    <row r="1291" spans="1:4" s="172" customFormat="1" ht="12.75">
      <c r="A1291" s="473"/>
      <c r="B1291" s="473"/>
      <c r="C1291" s="427"/>
      <c r="D1291" s="473"/>
    </row>
    <row r="1292" spans="1:4" s="172" customFormat="1" ht="12.75">
      <c r="A1292" s="473"/>
      <c r="B1292" s="473"/>
      <c r="C1292" s="427"/>
      <c r="D1292" s="473"/>
    </row>
    <row r="1293" spans="1:4" s="172" customFormat="1" ht="12.75">
      <c r="A1293" s="473"/>
      <c r="B1293" s="473"/>
      <c r="C1293" s="427"/>
      <c r="D1293" s="473"/>
    </row>
    <row r="1294" spans="1:4" s="172" customFormat="1" ht="12.75">
      <c r="A1294" s="473"/>
      <c r="B1294" s="473"/>
      <c r="C1294" s="427"/>
      <c r="D1294" s="473"/>
    </row>
    <row r="1295" spans="1:4" s="172" customFormat="1" ht="12.75">
      <c r="A1295" s="473"/>
      <c r="B1295" s="473"/>
      <c r="C1295" s="427"/>
      <c r="D1295" s="473"/>
    </row>
    <row r="1296" spans="1:4" s="172" customFormat="1" ht="12.75">
      <c r="A1296" s="473"/>
      <c r="B1296" s="473"/>
      <c r="C1296" s="427"/>
      <c r="D1296" s="473"/>
    </row>
    <row r="1297" spans="1:4" s="172" customFormat="1" ht="12.75">
      <c r="A1297" s="473"/>
      <c r="B1297" s="473"/>
      <c r="C1297" s="427"/>
      <c r="D1297" s="473"/>
    </row>
    <row r="1298" spans="1:4" s="172" customFormat="1" ht="12.75">
      <c r="A1298" s="473"/>
      <c r="B1298" s="473"/>
      <c r="C1298" s="427"/>
      <c r="D1298" s="473"/>
    </row>
    <row r="1299" spans="1:4" s="172" customFormat="1" ht="12.75">
      <c r="A1299" s="473"/>
      <c r="B1299" s="473"/>
      <c r="C1299" s="427"/>
      <c r="D1299" s="473"/>
    </row>
    <row r="1300" spans="1:4" s="172" customFormat="1" ht="12.75">
      <c r="A1300" s="473"/>
      <c r="B1300" s="473"/>
      <c r="C1300" s="427"/>
      <c r="D1300" s="473"/>
    </row>
    <row r="1301" spans="1:4" s="172" customFormat="1" ht="12.75">
      <c r="A1301" s="473"/>
      <c r="B1301" s="473"/>
      <c r="C1301" s="427"/>
      <c r="D1301" s="473"/>
    </row>
    <row r="1302" spans="1:4" s="172" customFormat="1" ht="12.75">
      <c r="A1302" s="473"/>
      <c r="B1302" s="473"/>
      <c r="C1302" s="427"/>
      <c r="D1302" s="473"/>
    </row>
    <row r="1303" spans="1:4" s="172" customFormat="1" ht="12.75">
      <c r="A1303" s="473"/>
      <c r="B1303" s="473"/>
      <c r="C1303" s="427"/>
      <c r="D1303" s="473"/>
    </row>
    <row r="1304" spans="1:4" s="172" customFormat="1" ht="12.75">
      <c r="A1304" s="473"/>
      <c r="B1304" s="473"/>
      <c r="C1304" s="427"/>
      <c r="D1304" s="473"/>
    </row>
    <row r="1305" spans="1:4" s="172" customFormat="1" ht="12.75">
      <c r="A1305" s="473"/>
      <c r="B1305" s="473"/>
      <c r="C1305" s="427"/>
      <c r="D1305" s="473"/>
    </row>
    <row r="1306" spans="1:4" s="172" customFormat="1" ht="12.75">
      <c r="A1306" s="473"/>
      <c r="B1306" s="473"/>
      <c r="C1306" s="427"/>
      <c r="D1306" s="473"/>
    </row>
    <row r="1307" spans="1:4" s="172" customFormat="1" ht="12.75">
      <c r="A1307" s="473"/>
      <c r="B1307" s="473"/>
      <c r="C1307" s="427"/>
      <c r="D1307" s="473"/>
    </row>
    <row r="1308" spans="1:4" s="172" customFormat="1" ht="12.75">
      <c r="A1308" s="473"/>
      <c r="B1308" s="473"/>
      <c r="C1308" s="427"/>
      <c r="D1308" s="473"/>
    </row>
    <row r="1309" spans="1:4" s="172" customFormat="1" ht="12.75">
      <c r="A1309" s="473"/>
      <c r="B1309" s="473"/>
      <c r="C1309" s="427"/>
      <c r="D1309" s="473"/>
    </row>
    <row r="1310" spans="1:4" s="172" customFormat="1" ht="12.75">
      <c r="A1310" s="473"/>
      <c r="B1310" s="473"/>
      <c r="C1310" s="427"/>
      <c r="D1310" s="473"/>
    </row>
    <row r="1311" spans="1:4" s="172" customFormat="1" ht="12.75">
      <c r="A1311" s="473"/>
      <c r="B1311" s="473"/>
      <c r="C1311" s="427"/>
      <c r="D1311" s="473"/>
    </row>
    <row r="1312" spans="1:4" s="172" customFormat="1" ht="12.75">
      <c r="A1312" s="473"/>
      <c r="B1312" s="473"/>
      <c r="C1312" s="427"/>
      <c r="D1312" s="473"/>
    </row>
    <row r="1313" spans="1:4" s="172" customFormat="1" ht="12.75">
      <c r="A1313" s="473"/>
      <c r="B1313" s="473"/>
      <c r="C1313" s="427"/>
      <c r="D1313" s="473"/>
    </row>
    <row r="1314" spans="1:4" s="172" customFormat="1" ht="12.75">
      <c r="A1314" s="473"/>
      <c r="B1314" s="473"/>
      <c r="C1314" s="427"/>
      <c r="D1314" s="473"/>
    </row>
    <row r="1315" spans="1:4" s="172" customFormat="1" ht="12.75">
      <c r="A1315" s="473"/>
      <c r="B1315" s="473"/>
      <c r="C1315" s="427"/>
      <c r="D1315" s="473"/>
    </row>
    <row r="1316" spans="1:4" s="172" customFormat="1" ht="12.75">
      <c r="A1316" s="473"/>
      <c r="B1316" s="473"/>
      <c r="C1316" s="427"/>
      <c r="D1316" s="473"/>
    </row>
    <row r="1317" spans="1:4" s="172" customFormat="1" ht="12.75">
      <c r="A1317" s="473"/>
      <c r="B1317" s="473"/>
      <c r="C1317" s="427"/>
      <c r="D1317" s="473"/>
    </row>
    <row r="1318" spans="1:4" s="172" customFormat="1" ht="12.75">
      <c r="A1318" s="473"/>
      <c r="B1318" s="473"/>
      <c r="C1318" s="427"/>
      <c r="D1318" s="473"/>
    </row>
    <row r="1319" spans="1:4" s="172" customFormat="1" ht="12.75">
      <c r="A1319" s="473"/>
      <c r="B1319" s="473"/>
      <c r="C1319" s="427"/>
      <c r="D1319" s="473"/>
    </row>
    <row r="1320" spans="1:4" s="172" customFormat="1" ht="12.75">
      <c r="A1320" s="473"/>
      <c r="B1320" s="473"/>
      <c r="C1320" s="427"/>
      <c r="D1320" s="473"/>
    </row>
    <row r="1321" spans="1:4" s="172" customFormat="1" ht="12.75">
      <c r="A1321" s="473"/>
      <c r="B1321" s="473"/>
      <c r="C1321" s="427"/>
      <c r="D1321" s="473"/>
    </row>
    <row r="1322" spans="1:4" s="172" customFormat="1" ht="12.75">
      <c r="A1322" s="473"/>
      <c r="B1322" s="473"/>
      <c r="C1322" s="427"/>
      <c r="D1322" s="473"/>
    </row>
    <row r="1323" spans="1:4" s="172" customFormat="1" ht="12.75">
      <c r="A1323" s="473"/>
      <c r="B1323" s="473"/>
      <c r="C1323" s="427"/>
      <c r="D1323" s="473"/>
    </row>
    <row r="1324" spans="1:4" s="172" customFormat="1" ht="12.75">
      <c r="A1324" s="473"/>
      <c r="B1324" s="473"/>
      <c r="C1324" s="427"/>
      <c r="D1324" s="473"/>
    </row>
    <row r="1325" spans="1:4" s="172" customFormat="1" ht="12.75">
      <c r="A1325" s="473"/>
      <c r="B1325" s="473"/>
      <c r="C1325" s="427"/>
      <c r="D1325" s="473"/>
    </row>
    <row r="1326" spans="1:4" s="172" customFormat="1" ht="12.75">
      <c r="A1326" s="473"/>
      <c r="B1326" s="473"/>
      <c r="C1326" s="427"/>
      <c r="D1326" s="473"/>
    </row>
    <row r="1327" spans="1:4" s="172" customFormat="1" ht="12.75">
      <c r="A1327" s="473"/>
      <c r="B1327" s="473"/>
      <c r="C1327" s="427"/>
      <c r="D1327" s="473"/>
    </row>
    <row r="1328" spans="1:4" s="172" customFormat="1" ht="12.75">
      <c r="A1328" s="473"/>
      <c r="B1328" s="473"/>
      <c r="C1328" s="427"/>
      <c r="D1328" s="473"/>
    </row>
    <row r="1329" spans="1:4" s="172" customFormat="1" ht="12.75">
      <c r="A1329" s="473"/>
      <c r="B1329" s="473"/>
      <c r="C1329" s="427"/>
      <c r="D1329" s="473"/>
    </row>
    <row r="1330" spans="1:4" s="172" customFormat="1" ht="12.75">
      <c r="A1330" s="473"/>
      <c r="B1330" s="473"/>
      <c r="C1330" s="427"/>
      <c r="D1330" s="473"/>
    </row>
    <row r="1331" spans="1:4" s="172" customFormat="1" ht="12.75">
      <c r="A1331" s="473"/>
      <c r="B1331" s="473"/>
      <c r="C1331" s="427"/>
      <c r="D1331" s="473"/>
    </row>
    <row r="1332" spans="1:4" s="172" customFormat="1" ht="12.75">
      <c r="A1332" s="473"/>
      <c r="B1332" s="473"/>
      <c r="C1332" s="427"/>
      <c r="D1332" s="473"/>
    </row>
    <row r="1333" spans="1:4" s="172" customFormat="1" ht="12.75">
      <c r="A1333" s="473"/>
      <c r="B1333" s="473"/>
      <c r="C1333" s="427"/>
      <c r="D1333" s="473"/>
    </row>
    <row r="1334" spans="1:4" s="172" customFormat="1" ht="12.75">
      <c r="A1334" s="473"/>
      <c r="B1334" s="473"/>
      <c r="C1334" s="427"/>
      <c r="D1334" s="473"/>
    </row>
    <row r="1335" spans="1:4" s="172" customFormat="1" ht="12.75">
      <c r="A1335" s="473"/>
      <c r="B1335" s="473"/>
      <c r="C1335" s="427"/>
      <c r="D1335" s="473"/>
    </row>
    <row r="1336" spans="1:4" s="172" customFormat="1" ht="12.75">
      <c r="A1336" s="473"/>
      <c r="B1336" s="473"/>
      <c r="C1336" s="427"/>
      <c r="D1336" s="473"/>
    </row>
    <row r="1337" spans="1:4" s="172" customFormat="1" ht="12.75">
      <c r="A1337" s="473"/>
      <c r="B1337" s="473"/>
      <c r="C1337" s="427"/>
      <c r="D1337" s="473"/>
    </row>
    <row r="1338" spans="1:4" s="172" customFormat="1" ht="12.75">
      <c r="A1338" s="473"/>
      <c r="B1338" s="473"/>
      <c r="C1338" s="427"/>
      <c r="D1338" s="473"/>
    </row>
    <row r="1339" spans="1:4" s="172" customFormat="1" ht="12.75">
      <c r="A1339" s="473"/>
      <c r="B1339" s="473"/>
      <c r="C1339" s="427"/>
      <c r="D1339" s="473"/>
    </row>
    <row r="1340" spans="1:4" s="172" customFormat="1" ht="12.75">
      <c r="A1340" s="473"/>
      <c r="B1340" s="473"/>
      <c r="C1340" s="427"/>
      <c r="D1340" s="473"/>
    </row>
    <row r="1341" spans="1:4" s="172" customFormat="1" ht="12.75">
      <c r="A1341" s="473"/>
      <c r="B1341" s="473"/>
      <c r="C1341" s="427"/>
      <c r="D1341" s="473"/>
    </row>
    <row r="1342" spans="1:4" s="172" customFormat="1" ht="12.75">
      <c r="A1342" s="473"/>
      <c r="B1342" s="473"/>
      <c r="C1342" s="427"/>
      <c r="D1342" s="473"/>
    </row>
    <row r="1343" spans="1:4" s="172" customFormat="1" ht="12.75">
      <c r="A1343" s="473"/>
      <c r="B1343" s="473"/>
      <c r="C1343" s="427"/>
      <c r="D1343" s="473"/>
    </row>
    <row r="1344" spans="1:4" s="172" customFormat="1" ht="12.75">
      <c r="A1344" s="473"/>
      <c r="B1344" s="473"/>
      <c r="C1344" s="427"/>
      <c r="D1344" s="473"/>
    </row>
    <row r="1345" spans="1:4" s="172" customFormat="1" ht="12.75">
      <c r="A1345" s="473"/>
      <c r="B1345" s="473"/>
      <c r="C1345" s="427"/>
      <c r="D1345" s="473"/>
    </row>
    <row r="1346" spans="1:4" s="172" customFormat="1" ht="12.75">
      <c r="A1346" s="473"/>
      <c r="B1346" s="473"/>
      <c r="C1346" s="427"/>
      <c r="D1346" s="473"/>
    </row>
    <row r="1347" spans="1:4" s="172" customFormat="1" ht="12.75">
      <c r="A1347" s="473"/>
      <c r="B1347" s="473"/>
      <c r="C1347" s="427"/>
      <c r="D1347" s="473"/>
    </row>
    <row r="1348" spans="1:4" s="172" customFormat="1" ht="12.75">
      <c r="A1348" s="473"/>
      <c r="B1348" s="473"/>
      <c r="C1348" s="427"/>
      <c r="D1348" s="473"/>
    </row>
    <row r="1349" spans="1:4" s="172" customFormat="1" ht="12.75">
      <c r="A1349" s="473"/>
      <c r="B1349" s="473"/>
      <c r="C1349" s="427"/>
      <c r="D1349" s="473"/>
    </row>
    <row r="1350" spans="1:4" s="172" customFormat="1" ht="12.75">
      <c r="A1350" s="473"/>
      <c r="B1350" s="473"/>
      <c r="C1350" s="427"/>
      <c r="D1350" s="473"/>
    </row>
    <row r="1351" spans="1:4" s="172" customFormat="1" ht="12.75">
      <c r="A1351" s="473"/>
      <c r="B1351" s="473"/>
      <c r="C1351" s="427"/>
      <c r="D1351" s="473"/>
    </row>
    <row r="1352" spans="1:4" s="172" customFormat="1" ht="12.75">
      <c r="A1352" s="473"/>
      <c r="B1352" s="473"/>
      <c r="C1352" s="427"/>
      <c r="D1352" s="473"/>
    </row>
    <row r="1353" spans="1:4" s="172" customFormat="1" ht="12.75">
      <c r="A1353" s="473"/>
      <c r="B1353" s="473"/>
      <c r="C1353" s="427"/>
      <c r="D1353" s="473"/>
    </row>
    <row r="1354" spans="1:4" s="172" customFormat="1" ht="12.75">
      <c r="A1354" s="473"/>
      <c r="B1354" s="473"/>
      <c r="C1354" s="427"/>
      <c r="D1354" s="473"/>
    </row>
    <row r="1355" spans="1:4" s="172" customFormat="1" ht="12.75">
      <c r="A1355" s="473"/>
      <c r="B1355" s="473"/>
      <c r="C1355" s="427"/>
      <c r="D1355" s="473"/>
    </row>
    <row r="1356" spans="1:4" s="172" customFormat="1" ht="12.75">
      <c r="A1356" s="473"/>
      <c r="B1356" s="473"/>
      <c r="C1356" s="427"/>
      <c r="D1356" s="473"/>
    </row>
    <row r="1357" spans="1:4" s="172" customFormat="1" ht="12.75">
      <c r="A1357" s="473"/>
      <c r="B1357" s="473"/>
      <c r="C1357" s="427"/>
      <c r="D1357" s="473"/>
    </row>
    <row r="1358" spans="1:4" s="172" customFormat="1" ht="12.75">
      <c r="A1358" s="473"/>
      <c r="B1358" s="473"/>
      <c r="C1358" s="427"/>
      <c r="D1358" s="473"/>
    </row>
    <row r="1359" spans="1:4" s="172" customFormat="1" ht="12.75">
      <c r="A1359" s="473"/>
      <c r="B1359" s="473"/>
      <c r="C1359" s="427"/>
      <c r="D1359" s="473"/>
    </row>
    <row r="1360" spans="1:4" s="172" customFormat="1" ht="12.75">
      <c r="A1360" s="473"/>
      <c r="B1360" s="473"/>
      <c r="C1360" s="427"/>
      <c r="D1360" s="473"/>
    </row>
    <row r="1361" spans="1:4" s="172" customFormat="1" ht="12.75">
      <c r="A1361" s="473"/>
      <c r="B1361" s="473"/>
      <c r="C1361" s="427"/>
      <c r="D1361" s="473"/>
    </row>
    <row r="1362" spans="1:4" s="172" customFormat="1" ht="12.75">
      <c r="A1362" s="473"/>
      <c r="B1362" s="473"/>
      <c r="C1362" s="427"/>
      <c r="D1362" s="473"/>
    </row>
    <row r="1363" spans="1:4" s="172" customFormat="1" ht="12.75">
      <c r="A1363" s="473"/>
      <c r="B1363" s="473"/>
      <c r="C1363" s="427"/>
      <c r="D1363" s="473"/>
    </row>
    <row r="1364" spans="1:4" s="172" customFormat="1" ht="12.75">
      <c r="A1364" s="473"/>
      <c r="B1364" s="473"/>
      <c r="C1364" s="427"/>
      <c r="D1364" s="473"/>
    </row>
    <row r="1365" spans="1:4" s="172" customFormat="1" ht="12.75">
      <c r="A1365" s="473"/>
      <c r="B1365" s="473"/>
      <c r="C1365" s="427"/>
      <c r="D1365" s="473"/>
    </row>
    <row r="1366" spans="1:4" s="172" customFormat="1" ht="12.75">
      <c r="A1366" s="473"/>
      <c r="B1366" s="473"/>
      <c r="C1366" s="427"/>
      <c r="D1366" s="473"/>
    </row>
    <row r="1367" spans="1:4" s="172" customFormat="1" ht="12.75">
      <c r="A1367" s="473"/>
      <c r="B1367" s="473"/>
      <c r="C1367" s="427"/>
      <c r="D1367" s="473"/>
    </row>
    <row r="1368" spans="1:4" s="172" customFormat="1" ht="12.75">
      <c r="A1368" s="473"/>
      <c r="B1368" s="473"/>
      <c r="C1368" s="427"/>
      <c r="D1368" s="473"/>
    </row>
    <row r="1369" spans="1:4" s="172" customFormat="1" ht="12.75">
      <c r="A1369" s="473"/>
      <c r="B1369" s="473"/>
      <c r="C1369" s="427"/>
      <c r="D1369" s="473"/>
    </row>
    <row r="1370" spans="1:4" s="172" customFormat="1" ht="12.75">
      <c r="A1370" s="473"/>
      <c r="B1370" s="473"/>
      <c r="C1370" s="427"/>
      <c r="D1370" s="473"/>
    </row>
    <row r="1371" spans="1:4" s="172" customFormat="1" ht="12.75">
      <c r="A1371" s="473"/>
      <c r="B1371" s="473"/>
      <c r="C1371" s="427"/>
      <c r="D1371" s="473"/>
    </row>
    <row r="1372" spans="1:4" s="172" customFormat="1" ht="12.75">
      <c r="A1372" s="473"/>
      <c r="B1372" s="473"/>
      <c r="C1372" s="427"/>
      <c r="D1372" s="473"/>
    </row>
    <row r="1373" spans="1:4" s="172" customFormat="1" ht="12.75">
      <c r="A1373" s="473"/>
      <c r="B1373" s="473"/>
      <c r="C1373" s="427"/>
      <c r="D1373" s="473"/>
    </row>
    <row r="1374" spans="1:4" s="172" customFormat="1" ht="12.75">
      <c r="A1374" s="473"/>
      <c r="B1374" s="473"/>
      <c r="C1374" s="427"/>
      <c r="D1374" s="473"/>
    </row>
    <row r="1375" spans="1:4" s="172" customFormat="1" ht="12.75">
      <c r="A1375" s="473"/>
      <c r="B1375" s="473"/>
      <c r="C1375" s="427"/>
      <c r="D1375" s="473"/>
    </row>
    <row r="1376" spans="1:4" s="172" customFormat="1" ht="12.75">
      <c r="A1376" s="473"/>
      <c r="B1376" s="473"/>
      <c r="C1376" s="427"/>
      <c r="D1376" s="473"/>
    </row>
    <row r="1377" spans="1:4" s="172" customFormat="1" ht="12.75">
      <c r="A1377" s="473"/>
      <c r="B1377" s="473"/>
      <c r="C1377" s="427"/>
      <c r="D1377" s="473"/>
    </row>
    <row r="1378" spans="1:4" s="172" customFormat="1" ht="12.75">
      <c r="A1378" s="473"/>
      <c r="B1378" s="473"/>
      <c r="C1378" s="427"/>
      <c r="D1378" s="473"/>
    </row>
    <row r="1379" spans="1:4" s="172" customFormat="1" ht="12.75">
      <c r="A1379" s="473"/>
      <c r="B1379" s="473"/>
      <c r="C1379" s="427"/>
      <c r="D1379" s="473"/>
    </row>
    <row r="1380" spans="1:4" s="172" customFormat="1" ht="12.75">
      <c r="A1380" s="473"/>
      <c r="B1380" s="473"/>
      <c r="C1380" s="427"/>
      <c r="D1380" s="473"/>
    </row>
    <row r="1381" spans="1:4" s="172" customFormat="1" ht="12.75">
      <c r="A1381" s="473"/>
      <c r="B1381" s="473"/>
      <c r="C1381" s="427"/>
      <c r="D1381" s="473"/>
    </row>
    <row r="1382" spans="1:4" s="172" customFormat="1" ht="12.75">
      <c r="A1382" s="473"/>
      <c r="B1382" s="473"/>
      <c r="C1382" s="427"/>
      <c r="D1382" s="473"/>
    </row>
    <row r="1383" spans="1:4" s="172" customFormat="1" ht="12.75">
      <c r="A1383" s="473"/>
      <c r="B1383" s="473"/>
      <c r="C1383" s="427"/>
      <c r="D1383" s="473"/>
    </row>
    <row r="1384" spans="1:4" s="172" customFormat="1" ht="12.75">
      <c r="A1384" s="473"/>
      <c r="B1384" s="473"/>
      <c r="C1384" s="427"/>
      <c r="D1384" s="473"/>
    </row>
    <row r="1385" spans="1:4" s="172" customFormat="1" ht="12.75">
      <c r="A1385" s="473"/>
      <c r="B1385" s="473"/>
      <c r="C1385" s="427"/>
      <c r="D1385" s="473"/>
    </row>
    <row r="1386" spans="1:4" s="172" customFormat="1" ht="12.75">
      <c r="A1386" s="473"/>
      <c r="B1386" s="473"/>
      <c r="C1386" s="427"/>
      <c r="D1386" s="473"/>
    </row>
    <row r="1387" spans="1:4" s="172" customFormat="1" ht="12.75">
      <c r="A1387" s="473"/>
      <c r="B1387" s="473"/>
      <c r="C1387" s="427"/>
      <c r="D1387" s="473"/>
    </row>
    <row r="1388" spans="1:4" s="172" customFormat="1" ht="12.75">
      <c r="A1388" s="473"/>
      <c r="B1388" s="473"/>
      <c r="C1388" s="427"/>
      <c r="D1388" s="473"/>
    </row>
    <row r="1389" spans="1:4" s="172" customFormat="1" ht="12.75">
      <c r="A1389" s="473"/>
      <c r="B1389" s="473"/>
      <c r="C1389" s="427"/>
      <c r="D1389" s="473"/>
    </row>
    <row r="1390" spans="1:4" s="172" customFormat="1" ht="12.75">
      <c r="A1390" s="473"/>
      <c r="B1390" s="473"/>
      <c r="C1390" s="427"/>
      <c r="D1390" s="473"/>
    </row>
    <row r="1391" spans="1:4" s="172" customFormat="1" ht="12.75">
      <c r="A1391" s="473"/>
      <c r="B1391" s="473"/>
      <c r="C1391" s="427"/>
      <c r="D1391" s="473"/>
    </row>
    <row r="1392" spans="1:4" s="172" customFormat="1" ht="12.75">
      <c r="A1392" s="473"/>
      <c r="B1392" s="473"/>
      <c r="C1392" s="427"/>
      <c r="D1392" s="473"/>
    </row>
    <row r="1393" spans="1:4" s="172" customFormat="1" ht="12.75">
      <c r="A1393" s="473"/>
      <c r="B1393" s="473"/>
      <c r="C1393" s="427"/>
      <c r="D1393" s="473"/>
    </row>
    <row r="1394" spans="1:4" s="172" customFormat="1" ht="12.75">
      <c r="A1394" s="473"/>
      <c r="B1394" s="473"/>
      <c r="C1394" s="427"/>
      <c r="D1394" s="473"/>
    </row>
    <row r="1395" spans="1:4" s="172" customFormat="1" ht="12.75">
      <c r="A1395" s="473"/>
      <c r="B1395" s="473"/>
      <c r="C1395" s="427"/>
      <c r="D1395" s="473"/>
    </row>
    <row r="1396" spans="1:4" s="172" customFormat="1" ht="12.75">
      <c r="A1396" s="473"/>
      <c r="B1396" s="473"/>
      <c r="C1396" s="427"/>
      <c r="D1396" s="473"/>
    </row>
    <row r="1397" spans="1:4" s="172" customFormat="1" ht="12.75">
      <c r="A1397" s="473"/>
      <c r="B1397" s="473"/>
      <c r="C1397" s="427"/>
      <c r="D1397" s="473"/>
    </row>
    <row r="1398" spans="1:4" s="172" customFormat="1" ht="12.75">
      <c r="A1398" s="473"/>
      <c r="B1398" s="473"/>
      <c r="C1398" s="427"/>
      <c r="D1398" s="473"/>
    </row>
    <row r="1399" spans="1:4" s="172" customFormat="1" ht="12.75">
      <c r="A1399" s="473"/>
      <c r="B1399" s="473"/>
      <c r="C1399" s="427"/>
      <c r="D1399" s="473"/>
    </row>
    <row r="1400" spans="1:4" s="172" customFormat="1" ht="12.75">
      <c r="A1400" s="473"/>
      <c r="B1400" s="473"/>
      <c r="C1400" s="427"/>
      <c r="D1400" s="473"/>
    </row>
    <row r="1401" spans="1:4" s="172" customFormat="1" ht="12.75">
      <c r="A1401" s="473"/>
      <c r="B1401" s="473"/>
      <c r="C1401" s="427"/>
      <c r="D1401" s="473"/>
    </row>
    <row r="1402" spans="1:4" s="172" customFormat="1" ht="12.75">
      <c r="A1402" s="473"/>
      <c r="B1402" s="473"/>
      <c r="C1402" s="427"/>
      <c r="D1402" s="473"/>
    </row>
    <row r="1403" spans="1:4" s="172" customFormat="1" ht="12.75">
      <c r="A1403" s="473"/>
      <c r="B1403" s="473"/>
      <c r="C1403" s="427"/>
      <c r="D1403" s="473"/>
    </row>
    <row r="1404" spans="1:4" s="172" customFormat="1" ht="12.75">
      <c r="A1404" s="473"/>
      <c r="B1404" s="473"/>
      <c r="C1404" s="427"/>
      <c r="D1404" s="473"/>
    </row>
    <row r="1405" spans="1:4" s="172" customFormat="1" ht="12.75">
      <c r="A1405" s="473"/>
      <c r="B1405" s="473"/>
      <c r="C1405" s="427"/>
      <c r="D1405" s="473"/>
    </row>
    <row r="1406" spans="1:4" s="172" customFormat="1" ht="12.75">
      <c r="A1406" s="473"/>
      <c r="B1406" s="473"/>
      <c r="C1406" s="427"/>
      <c r="D1406" s="473"/>
    </row>
    <row r="1407" spans="1:4" s="172" customFormat="1" ht="12.75">
      <c r="A1407" s="473"/>
      <c r="B1407" s="473"/>
      <c r="C1407" s="427"/>
      <c r="D1407" s="473"/>
    </row>
    <row r="1408" spans="1:4" s="172" customFormat="1" ht="12.75">
      <c r="A1408" s="473"/>
      <c r="B1408" s="473"/>
      <c r="C1408" s="427"/>
      <c r="D1408" s="473"/>
    </row>
    <row r="1409" spans="1:4" s="172" customFormat="1" ht="12.75">
      <c r="A1409" s="473"/>
      <c r="B1409" s="473"/>
      <c r="C1409" s="427"/>
      <c r="D1409" s="473"/>
    </row>
    <row r="1410" spans="1:4" s="172" customFormat="1" ht="12.75">
      <c r="A1410" s="473"/>
      <c r="B1410" s="473"/>
      <c r="C1410" s="427"/>
      <c r="D1410" s="473"/>
    </row>
    <row r="1411" spans="1:4" s="172" customFormat="1" ht="12.75">
      <c r="A1411" s="473"/>
      <c r="B1411" s="473"/>
      <c r="C1411" s="427"/>
      <c r="D1411" s="473"/>
    </row>
    <row r="1412" spans="1:4" s="172" customFormat="1" ht="12.75">
      <c r="A1412" s="473"/>
      <c r="B1412" s="473"/>
      <c r="C1412" s="427"/>
      <c r="D1412" s="473"/>
    </row>
    <row r="1413" spans="1:4" s="172" customFormat="1" ht="12.75">
      <c r="A1413" s="473"/>
      <c r="B1413" s="473"/>
      <c r="C1413" s="427"/>
      <c r="D1413" s="473"/>
    </row>
    <row r="1414" spans="1:4" s="172" customFormat="1" ht="12.75">
      <c r="A1414" s="473"/>
      <c r="B1414" s="473"/>
      <c r="C1414" s="427"/>
      <c r="D1414" s="473"/>
    </row>
    <row r="1415" spans="1:4" s="172" customFormat="1" ht="12.75">
      <c r="A1415" s="473"/>
      <c r="B1415" s="473"/>
      <c r="C1415" s="427"/>
      <c r="D1415" s="473"/>
    </row>
    <row r="1416" spans="1:4" s="172" customFormat="1" ht="12.75">
      <c r="A1416" s="473"/>
      <c r="B1416" s="473"/>
      <c r="C1416" s="427"/>
      <c r="D1416" s="473"/>
    </row>
    <row r="1417" spans="1:4" s="172" customFormat="1" ht="12.75">
      <c r="A1417" s="473"/>
      <c r="B1417" s="473"/>
      <c r="C1417" s="427"/>
      <c r="D1417" s="473"/>
    </row>
    <row r="1418" spans="1:4" s="172" customFormat="1" ht="12.75">
      <c r="A1418" s="473"/>
      <c r="B1418" s="473"/>
      <c r="C1418" s="427"/>
      <c r="D1418" s="473"/>
    </row>
    <row r="1419" spans="1:4" s="172" customFormat="1" ht="12.75">
      <c r="A1419" s="473"/>
      <c r="B1419" s="473"/>
      <c r="C1419" s="427"/>
      <c r="D1419" s="473"/>
    </row>
    <row r="1420" spans="1:4" s="172" customFormat="1" ht="12.75">
      <c r="A1420" s="473"/>
      <c r="B1420" s="473"/>
      <c r="C1420" s="427"/>
      <c r="D1420" s="473"/>
    </row>
    <row r="1421" spans="1:4" s="172" customFormat="1" ht="12.75">
      <c r="A1421" s="473"/>
      <c r="B1421" s="473"/>
      <c r="C1421" s="427"/>
      <c r="D1421" s="473"/>
    </row>
    <row r="1422" spans="1:4" s="172" customFormat="1" ht="12.75">
      <c r="A1422" s="473"/>
      <c r="B1422" s="473"/>
      <c r="C1422" s="427"/>
      <c r="D1422" s="473"/>
    </row>
    <row r="1423" spans="1:4" s="172" customFormat="1" ht="12.75">
      <c r="A1423" s="473"/>
      <c r="B1423" s="473"/>
      <c r="C1423" s="427"/>
      <c r="D1423" s="473"/>
    </row>
    <row r="1424" spans="1:4" s="172" customFormat="1" ht="12.75">
      <c r="A1424" s="473"/>
      <c r="B1424" s="473"/>
      <c r="C1424" s="427"/>
      <c r="D1424" s="473"/>
    </row>
    <row r="1425" spans="1:4" s="172" customFormat="1" ht="12.75">
      <c r="A1425" s="473"/>
      <c r="B1425" s="473"/>
      <c r="C1425" s="427"/>
      <c r="D1425" s="473"/>
    </row>
    <row r="1426" spans="1:4" s="172" customFormat="1" ht="12.75">
      <c r="A1426" s="473"/>
      <c r="B1426" s="473"/>
      <c r="C1426" s="427"/>
      <c r="D1426" s="473"/>
    </row>
    <row r="1427" spans="1:4" s="172" customFormat="1" ht="12.75">
      <c r="A1427" s="473"/>
      <c r="B1427" s="473"/>
      <c r="C1427" s="427"/>
      <c r="D1427" s="473"/>
    </row>
    <row r="1428" spans="1:4" s="172" customFormat="1" ht="12.75">
      <c r="A1428" s="473"/>
      <c r="B1428" s="473"/>
      <c r="C1428" s="427"/>
      <c r="D1428" s="473"/>
    </row>
    <row r="1429" spans="1:4" s="172" customFormat="1" ht="12.75">
      <c r="A1429" s="473"/>
      <c r="B1429" s="473"/>
      <c r="C1429" s="427"/>
      <c r="D1429" s="473"/>
    </row>
    <row r="1430" spans="1:4" s="172" customFormat="1" ht="12.75">
      <c r="A1430" s="473"/>
      <c r="B1430" s="473"/>
      <c r="C1430" s="427"/>
      <c r="D1430" s="473"/>
    </row>
    <row r="1431" spans="1:4" s="172" customFormat="1" ht="12.75">
      <c r="A1431" s="473"/>
      <c r="B1431" s="473"/>
      <c r="C1431" s="427"/>
      <c r="D1431" s="473"/>
    </row>
    <row r="1432" spans="1:4" s="172" customFormat="1" ht="12.75">
      <c r="A1432" s="473"/>
      <c r="B1432" s="473"/>
      <c r="C1432" s="427"/>
      <c r="D1432" s="473"/>
    </row>
    <row r="1433" spans="1:4" s="172" customFormat="1" ht="12.75">
      <c r="A1433" s="473"/>
      <c r="B1433" s="473"/>
      <c r="C1433" s="427"/>
      <c r="D1433" s="473"/>
    </row>
    <row r="1434" spans="1:4" s="172" customFormat="1" ht="12.75">
      <c r="A1434" s="473"/>
      <c r="B1434" s="473"/>
      <c r="C1434" s="427"/>
      <c r="D1434" s="473"/>
    </row>
    <row r="1435" spans="1:4" s="172" customFormat="1" ht="12.75">
      <c r="A1435" s="473"/>
      <c r="B1435" s="473"/>
      <c r="C1435" s="427"/>
      <c r="D1435" s="473"/>
    </row>
    <row r="1436" spans="1:4" s="172" customFormat="1" ht="12.75">
      <c r="A1436" s="473"/>
      <c r="B1436" s="473"/>
      <c r="C1436" s="427"/>
      <c r="D1436" s="473"/>
    </row>
    <row r="1437" spans="1:4" s="172" customFormat="1" ht="12.75">
      <c r="A1437" s="473"/>
      <c r="B1437" s="473"/>
      <c r="C1437" s="427"/>
      <c r="D1437" s="473"/>
    </row>
    <row r="1438" spans="1:4" s="172" customFormat="1" ht="12.75">
      <c r="A1438" s="473"/>
      <c r="B1438" s="473"/>
      <c r="C1438" s="427"/>
      <c r="D1438" s="473"/>
    </row>
    <row r="1439" spans="1:4" s="172" customFormat="1" ht="12.75">
      <c r="A1439" s="473"/>
      <c r="B1439" s="473"/>
      <c r="C1439" s="427"/>
      <c r="D1439" s="473"/>
    </row>
    <row r="1440" spans="1:4" s="172" customFormat="1" ht="12.75">
      <c r="A1440" s="473"/>
      <c r="B1440" s="473"/>
      <c r="C1440" s="427"/>
      <c r="D1440" s="473"/>
    </row>
    <row r="1441" spans="1:4" s="172" customFormat="1" ht="12.75">
      <c r="A1441" s="473"/>
      <c r="B1441" s="473"/>
      <c r="C1441" s="427"/>
      <c r="D1441" s="473"/>
    </row>
    <row r="1442" spans="1:4" s="172" customFormat="1" ht="12.75">
      <c r="A1442" s="473"/>
      <c r="B1442" s="473"/>
      <c r="C1442" s="427"/>
      <c r="D1442" s="473"/>
    </row>
    <row r="1443" spans="1:4" s="172" customFormat="1" ht="12.75">
      <c r="A1443" s="473"/>
      <c r="B1443" s="473"/>
      <c r="C1443" s="427"/>
      <c r="D1443" s="473"/>
    </row>
    <row r="1444" spans="1:4" s="172" customFormat="1" ht="12.75">
      <c r="A1444" s="473"/>
      <c r="B1444" s="473"/>
      <c r="C1444" s="427"/>
      <c r="D1444" s="473"/>
    </row>
    <row r="1445" spans="1:4" s="172" customFormat="1" ht="12.75">
      <c r="A1445" s="473"/>
      <c r="B1445" s="473"/>
      <c r="C1445" s="427"/>
      <c r="D1445" s="473"/>
    </row>
    <row r="1446" spans="1:4" s="172" customFormat="1" ht="12.75">
      <c r="A1446" s="473"/>
      <c r="B1446" s="473"/>
      <c r="C1446" s="427"/>
      <c r="D1446" s="473"/>
    </row>
    <row r="1447" spans="1:4" s="172" customFormat="1" ht="12.75">
      <c r="A1447" s="473"/>
      <c r="B1447" s="473"/>
      <c r="C1447" s="427"/>
      <c r="D1447" s="473"/>
    </row>
    <row r="1448" spans="1:4" s="172" customFormat="1" ht="12.75">
      <c r="A1448" s="473"/>
      <c r="B1448" s="473"/>
      <c r="C1448" s="427"/>
      <c r="D1448" s="473"/>
    </row>
    <row r="1449" spans="1:4" s="172" customFormat="1" ht="12.75">
      <c r="A1449" s="473"/>
      <c r="B1449" s="473"/>
      <c r="C1449" s="427"/>
      <c r="D1449" s="473"/>
    </row>
    <row r="1450" spans="1:4" s="172" customFormat="1" ht="12.75">
      <c r="A1450" s="473"/>
      <c r="B1450" s="473"/>
      <c r="C1450" s="427"/>
      <c r="D1450" s="473"/>
    </row>
    <row r="1451" spans="1:4" s="172" customFormat="1" ht="12.75">
      <c r="A1451" s="473"/>
      <c r="B1451" s="473"/>
      <c r="C1451" s="427"/>
      <c r="D1451" s="473"/>
    </row>
    <row r="1452" spans="1:4" s="172" customFormat="1" ht="12.75">
      <c r="A1452" s="473"/>
      <c r="B1452" s="473"/>
      <c r="C1452" s="427"/>
      <c r="D1452" s="473"/>
    </row>
    <row r="1453" spans="1:4" s="172" customFormat="1" ht="12.75">
      <c r="A1453" s="473"/>
      <c r="B1453" s="473"/>
      <c r="C1453" s="427"/>
      <c r="D1453" s="473"/>
    </row>
    <row r="1454" spans="1:4" s="172" customFormat="1" ht="12.75">
      <c r="A1454" s="473"/>
      <c r="B1454" s="473"/>
      <c r="C1454" s="427"/>
      <c r="D1454" s="473"/>
    </row>
    <row r="1455" spans="1:4" s="172" customFormat="1" ht="12.75">
      <c r="A1455" s="473"/>
      <c r="B1455" s="473"/>
      <c r="C1455" s="427"/>
      <c r="D1455" s="473"/>
    </row>
    <row r="1456" spans="1:4" s="172" customFormat="1" ht="12.75">
      <c r="A1456" s="473"/>
      <c r="B1456" s="473"/>
      <c r="C1456" s="427"/>
      <c r="D1456" s="473"/>
    </row>
    <row r="1457" spans="1:4" s="172" customFormat="1" ht="12.75">
      <c r="A1457" s="473"/>
      <c r="B1457" s="473"/>
      <c r="C1457" s="427"/>
      <c r="D1457" s="473"/>
    </row>
    <row r="1458" spans="1:4" s="172" customFormat="1" ht="12.75">
      <c r="A1458" s="473"/>
      <c r="B1458" s="473"/>
      <c r="C1458" s="427"/>
      <c r="D1458" s="473"/>
    </row>
    <row r="1459" spans="1:4" s="172" customFormat="1" ht="12.75">
      <c r="A1459" s="473"/>
      <c r="B1459" s="473"/>
      <c r="C1459" s="427"/>
      <c r="D1459" s="473"/>
    </row>
    <row r="1460" spans="1:4" s="172" customFormat="1" ht="12.75">
      <c r="A1460" s="473"/>
      <c r="B1460" s="473"/>
      <c r="C1460" s="427"/>
      <c r="D1460" s="473"/>
    </row>
    <row r="1461" spans="1:4" s="172" customFormat="1" ht="12.75">
      <c r="A1461" s="473"/>
      <c r="B1461" s="473"/>
      <c r="C1461" s="427"/>
      <c r="D1461" s="473"/>
    </row>
    <row r="1462" spans="1:4" s="172" customFormat="1" ht="12.75">
      <c r="A1462" s="473"/>
      <c r="B1462" s="473"/>
      <c r="C1462" s="427"/>
      <c r="D1462" s="473"/>
    </row>
    <row r="1463" spans="1:4" s="172" customFormat="1" ht="12.75">
      <c r="A1463" s="473"/>
      <c r="B1463" s="473"/>
      <c r="C1463" s="427"/>
      <c r="D1463" s="473"/>
    </row>
    <row r="1464" spans="1:4" s="172" customFormat="1" ht="12.75">
      <c r="A1464" s="473"/>
      <c r="B1464" s="473"/>
      <c r="C1464" s="427"/>
      <c r="D1464" s="473"/>
    </row>
    <row r="1465" spans="1:4" s="172" customFormat="1" ht="12.75">
      <c r="A1465" s="473"/>
      <c r="B1465" s="473"/>
      <c r="C1465" s="427"/>
      <c r="D1465" s="473"/>
    </row>
    <row r="1466" spans="1:4" s="172" customFormat="1" ht="12.75">
      <c r="A1466" s="473"/>
      <c r="B1466" s="473"/>
      <c r="C1466" s="427"/>
      <c r="D1466" s="473"/>
    </row>
    <row r="1467" spans="1:4" s="172" customFormat="1" ht="12.75">
      <c r="A1467" s="473"/>
      <c r="B1467" s="473"/>
      <c r="C1467" s="427"/>
      <c r="D1467" s="473"/>
    </row>
    <row r="1468" spans="1:4" s="172" customFormat="1" ht="12.75">
      <c r="A1468" s="473"/>
      <c r="B1468" s="473"/>
      <c r="C1468" s="427"/>
      <c r="D1468" s="473"/>
    </row>
    <row r="1469" spans="1:4" s="172" customFormat="1" ht="12.75">
      <c r="A1469" s="473"/>
      <c r="B1469" s="473"/>
      <c r="C1469" s="427"/>
      <c r="D1469" s="473"/>
    </row>
    <row r="1470" spans="1:4" s="172" customFormat="1" ht="12.75">
      <c r="A1470" s="473"/>
      <c r="B1470" s="473"/>
      <c r="C1470" s="427"/>
      <c r="D1470" s="473"/>
    </row>
    <row r="1471" spans="1:4" s="172" customFormat="1" ht="12.75">
      <c r="A1471" s="473"/>
      <c r="B1471" s="473"/>
      <c r="C1471" s="427"/>
      <c r="D1471" s="473"/>
    </row>
    <row r="1472" spans="1:4" s="172" customFormat="1" ht="12.75">
      <c r="A1472" s="473"/>
      <c r="B1472" s="473"/>
      <c r="C1472" s="427"/>
      <c r="D1472" s="473"/>
    </row>
    <row r="1473" spans="1:4" s="172" customFormat="1" ht="12.75">
      <c r="A1473" s="473"/>
      <c r="B1473" s="473"/>
      <c r="C1473" s="427"/>
      <c r="D1473" s="473"/>
    </row>
    <row r="1474" spans="1:4" s="172" customFormat="1" ht="12.75">
      <c r="A1474" s="473"/>
      <c r="B1474" s="473"/>
      <c r="C1474" s="427"/>
      <c r="D1474" s="473"/>
    </row>
    <row r="1475" spans="1:4" s="172" customFormat="1" ht="12.75">
      <c r="A1475" s="473"/>
      <c r="B1475" s="473"/>
      <c r="C1475" s="427"/>
      <c r="D1475" s="473"/>
    </row>
    <row r="1476" spans="1:4" s="172" customFormat="1" ht="12.75">
      <c r="A1476" s="473"/>
      <c r="B1476" s="473"/>
      <c r="C1476" s="427"/>
      <c r="D1476" s="473"/>
    </row>
    <row r="1477" spans="1:4" s="172" customFormat="1" ht="12.75">
      <c r="A1477" s="473"/>
      <c r="B1477" s="473"/>
      <c r="C1477" s="427"/>
      <c r="D1477" s="473"/>
    </row>
    <row r="1478" spans="1:4" s="172" customFormat="1" ht="12.75">
      <c r="A1478" s="473"/>
      <c r="B1478" s="473"/>
      <c r="C1478" s="427"/>
      <c r="D1478" s="473"/>
    </row>
    <row r="1479" spans="1:4" s="172" customFormat="1" ht="12.75">
      <c r="A1479" s="473"/>
      <c r="B1479" s="473"/>
      <c r="C1479" s="427"/>
      <c r="D1479" s="473"/>
    </row>
    <row r="1480" spans="1:4" s="172" customFormat="1" ht="12.75">
      <c r="A1480" s="473"/>
      <c r="B1480" s="473"/>
      <c r="C1480" s="427"/>
      <c r="D1480" s="473"/>
    </row>
    <row r="1481" spans="1:4" s="172" customFormat="1" ht="12.75">
      <c r="A1481" s="473"/>
      <c r="B1481" s="473"/>
      <c r="C1481" s="427"/>
      <c r="D1481" s="473"/>
    </row>
    <row r="1482" spans="1:4" s="172" customFormat="1" ht="12.75">
      <c r="A1482" s="473"/>
      <c r="B1482" s="473"/>
      <c r="C1482" s="427"/>
      <c r="D1482" s="473"/>
    </row>
    <row r="1483" spans="1:4" s="172" customFormat="1" ht="12.75">
      <c r="A1483" s="473"/>
      <c r="B1483" s="473"/>
      <c r="C1483" s="427"/>
      <c r="D1483" s="473"/>
    </row>
    <row r="1484" spans="1:4" s="172" customFormat="1" ht="12.75">
      <c r="A1484" s="473"/>
      <c r="B1484" s="473"/>
      <c r="C1484" s="427"/>
      <c r="D1484" s="473"/>
    </row>
    <row r="1485" spans="1:4" s="172" customFormat="1" ht="12.75">
      <c r="A1485" s="473"/>
      <c r="B1485" s="473"/>
      <c r="C1485" s="427"/>
      <c r="D1485" s="473"/>
    </row>
    <row r="1486" spans="1:4" s="172" customFormat="1" ht="12.75">
      <c r="A1486" s="473"/>
      <c r="B1486" s="473"/>
      <c r="C1486" s="427"/>
      <c r="D1486" s="473"/>
    </row>
    <row r="1487" spans="1:4" s="172" customFormat="1" ht="12.75">
      <c r="A1487" s="473"/>
      <c r="B1487" s="473"/>
      <c r="C1487" s="427"/>
      <c r="D1487" s="473"/>
    </row>
    <row r="1488" spans="1:4" s="172" customFormat="1" ht="12.75">
      <c r="A1488" s="473"/>
      <c r="B1488" s="473"/>
      <c r="C1488" s="427"/>
      <c r="D1488" s="473"/>
    </row>
    <row r="1489" spans="1:4" s="172" customFormat="1" ht="12.75">
      <c r="A1489" s="473"/>
      <c r="B1489" s="473"/>
      <c r="C1489" s="427"/>
      <c r="D1489" s="473"/>
    </row>
    <row r="1490" spans="1:4" s="172" customFormat="1" ht="12.75">
      <c r="A1490" s="473"/>
      <c r="B1490" s="473"/>
      <c r="C1490" s="427"/>
      <c r="D1490" s="473"/>
    </row>
    <row r="1491" spans="1:4" s="172" customFormat="1" ht="12.75">
      <c r="A1491" s="473"/>
      <c r="B1491" s="473"/>
      <c r="C1491" s="427"/>
      <c r="D1491" s="473"/>
    </row>
    <row r="1492" spans="1:4" s="172" customFormat="1" ht="12.75">
      <c r="A1492" s="473"/>
      <c r="B1492" s="473"/>
      <c r="C1492" s="427"/>
      <c r="D1492" s="473"/>
    </row>
    <row r="1493" spans="1:4" s="172" customFormat="1" ht="12.75">
      <c r="A1493" s="473"/>
      <c r="B1493" s="473"/>
      <c r="C1493" s="427"/>
      <c r="D1493" s="473"/>
    </row>
    <row r="1494" spans="1:4" s="172" customFormat="1" ht="12.75">
      <c r="A1494" s="473"/>
      <c r="B1494" s="473"/>
      <c r="C1494" s="427"/>
      <c r="D1494" s="473"/>
    </row>
    <row r="1495" spans="1:4" s="172" customFormat="1" ht="12.75">
      <c r="A1495" s="473"/>
      <c r="B1495" s="473"/>
      <c r="C1495" s="427"/>
      <c r="D1495" s="473"/>
    </row>
    <row r="1496" spans="1:4" s="172" customFormat="1" ht="12.75">
      <c r="A1496" s="473"/>
      <c r="B1496" s="473"/>
      <c r="C1496" s="427"/>
      <c r="D1496" s="473"/>
    </row>
    <row r="1497" spans="1:4" s="172" customFormat="1" ht="12.75">
      <c r="A1497" s="473"/>
      <c r="B1497" s="473"/>
      <c r="C1497" s="427"/>
      <c r="D1497" s="473"/>
    </row>
    <row r="1498" spans="1:4" s="172" customFormat="1" ht="12.75">
      <c r="A1498" s="473"/>
      <c r="B1498" s="473"/>
      <c r="C1498" s="427"/>
      <c r="D1498" s="473"/>
    </row>
    <row r="1499" spans="1:4" s="172" customFormat="1" ht="12.75">
      <c r="A1499" s="473"/>
      <c r="B1499" s="473"/>
      <c r="C1499" s="427"/>
      <c r="D1499" s="473"/>
    </row>
    <row r="1500" spans="1:4" s="172" customFormat="1" ht="12.75">
      <c r="A1500" s="473"/>
      <c r="B1500" s="473"/>
      <c r="C1500" s="427"/>
      <c r="D1500" s="473"/>
    </row>
    <row r="1501" spans="1:4" s="172" customFormat="1" ht="12.75">
      <c r="A1501" s="473"/>
      <c r="B1501" s="473"/>
      <c r="C1501" s="427"/>
      <c r="D1501" s="473"/>
    </row>
    <row r="1502" spans="1:4" s="172" customFormat="1" ht="12.75">
      <c r="A1502" s="473"/>
      <c r="B1502" s="473"/>
      <c r="C1502" s="427"/>
      <c r="D1502" s="473"/>
    </row>
    <row r="1503" spans="1:4" s="172" customFormat="1" ht="12.75">
      <c r="A1503" s="473"/>
      <c r="B1503" s="473"/>
      <c r="C1503" s="427"/>
      <c r="D1503" s="473"/>
    </row>
    <row r="1504" spans="1:4" s="172" customFormat="1" ht="12.75">
      <c r="A1504" s="473"/>
      <c r="B1504" s="473"/>
      <c r="C1504" s="427"/>
      <c r="D1504" s="473"/>
    </row>
    <row r="1505" spans="1:4" s="172" customFormat="1" ht="12.75">
      <c r="A1505" s="473"/>
      <c r="B1505" s="473"/>
      <c r="C1505" s="427"/>
      <c r="D1505" s="473"/>
    </row>
    <row r="1506" spans="1:4" s="172" customFormat="1" ht="12.75">
      <c r="A1506" s="473"/>
      <c r="B1506" s="473"/>
      <c r="C1506" s="427"/>
      <c r="D1506" s="473"/>
    </row>
    <row r="1507" spans="1:4" s="172" customFormat="1" ht="12.75">
      <c r="A1507" s="473"/>
      <c r="B1507" s="473"/>
      <c r="C1507" s="427"/>
      <c r="D1507" s="473"/>
    </row>
    <row r="1508" spans="1:4" s="172" customFormat="1" ht="12.75">
      <c r="A1508" s="473"/>
      <c r="B1508" s="473"/>
      <c r="C1508" s="427"/>
      <c r="D1508" s="473"/>
    </row>
    <row r="1509" spans="1:4" s="172" customFormat="1" ht="12.75">
      <c r="A1509" s="473"/>
      <c r="B1509" s="473"/>
      <c r="C1509" s="427"/>
      <c r="D1509" s="473"/>
    </row>
    <row r="1510" spans="1:4" s="172" customFormat="1" ht="12.75">
      <c r="A1510" s="473"/>
      <c r="B1510" s="473"/>
      <c r="C1510" s="427"/>
      <c r="D1510" s="473"/>
    </row>
    <row r="1511" spans="1:4" s="172" customFormat="1" ht="12.75">
      <c r="A1511" s="473"/>
      <c r="B1511" s="473"/>
      <c r="C1511" s="427"/>
      <c r="D1511" s="473"/>
    </row>
    <row r="1512" spans="1:4" s="172" customFormat="1" ht="12.75">
      <c r="C1512" s="432"/>
    </row>
    <row r="1513" spans="1:4" s="172" customFormat="1" ht="12.75">
      <c r="C1513" s="432"/>
    </row>
    <row r="1514" spans="1:4" s="172" customFormat="1" ht="12.75">
      <c r="C1514" s="432"/>
    </row>
    <row r="1515" spans="1:4" s="172" customFormat="1" ht="12.75">
      <c r="C1515" s="432"/>
    </row>
    <row r="1516" spans="1:4" s="172" customFormat="1" ht="12.75">
      <c r="C1516" s="432"/>
    </row>
    <row r="1517" spans="1:4" s="172" customFormat="1" ht="12.75">
      <c r="C1517" s="432"/>
    </row>
    <row r="1518" spans="1:4" s="172" customFormat="1" ht="12.75">
      <c r="C1518" s="432"/>
    </row>
    <row r="1519" spans="1:4" s="172" customFormat="1" ht="12.75">
      <c r="C1519" s="432"/>
    </row>
    <row r="1520" spans="1:4" s="172" customFormat="1" ht="12.75">
      <c r="C1520" s="432"/>
    </row>
    <row r="1521" spans="3:3" s="172" customFormat="1" ht="12.75">
      <c r="C1521" s="432"/>
    </row>
    <row r="1522" spans="3:3" s="172" customFormat="1" ht="12.75">
      <c r="C1522" s="432"/>
    </row>
    <row r="1523" spans="3:3" s="172" customFormat="1" ht="12.75">
      <c r="C1523" s="432"/>
    </row>
    <row r="1524" spans="3:3" s="172" customFormat="1" ht="12.75">
      <c r="C1524" s="432"/>
    </row>
    <row r="1525" spans="3:3" s="172" customFormat="1" ht="12.75">
      <c r="C1525" s="432"/>
    </row>
    <row r="1526" spans="3:3" s="172" customFormat="1" ht="12.75">
      <c r="C1526" s="432"/>
    </row>
    <row r="1527" spans="3:3" s="172" customFormat="1" ht="12.75">
      <c r="C1527" s="432"/>
    </row>
    <row r="1528" spans="3:3" s="172" customFormat="1" ht="12.75">
      <c r="C1528" s="432"/>
    </row>
    <row r="1529" spans="3:3" s="172" customFormat="1" ht="12.75">
      <c r="C1529" s="432"/>
    </row>
    <row r="1530" spans="3:3" s="172" customFormat="1" ht="12.75">
      <c r="C1530" s="432"/>
    </row>
    <row r="1531" spans="3:3" s="172" customFormat="1" ht="12.75">
      <c r="C1531" s="432"/>
    </row>
    <row r="1532" spans="3:3" s="172" customFormat="1" ht="12.75">
      <c r="C1532" s="432"/>
    </row>
    <row r="1533" spans="3:3" s="172" customFormat="1" ht="12.75">
      <c r="C1533" s="432"/>
    </row>
    <row r="1534" spans="3:3" s="172" customFormat="1" ht="12.75">
      <c r="C1534" s="432"/>
    </row>
    <row r="1535" spans="3:3" s="172" customFormat="1" ht="12.75">
      <c r="C1535" s="432"/>
    </row>
    <row r="1536" spans="3:3" s="172" customFormat="1" ht="12.75">
      <c r="C1536" s="432"/>
    </row>
    <row r="1537" spans="3:3" s="172" customFormat="1" ht="12.75">
      <c r="C1537" s="432"/>
    </row>
    <row r="1538" spans="3:3" s="172" customFormat="1" ht="12.75">
      <c r="C1538" s="432"/>
    </row>
    <row r="1539" spans="3:3" s="172" customFormat="1" ht="12.75">
      <c r="C1539" s="432"/>
    </row>
    <row r="1540" spans="3:3" s="172" customFormat="1" ht="12.75">
      <c r="C1540" s="432"/>
    </row>
    <row r="1541" spans="3:3" s="172" customFormat="1" ht="12.75">
      <c r="C1541" s="432"/>
    </row>
    <row r="1542" spans="3:3" s="172" customFormat="1" ht="12.75">
      <c r="C1542" s="432"/>
    </row>
    <row r="1543" spans="3:3" s="172" customFormat="1" ht="12.75">
      <c r="C1543" s="432"/>
    </row>
    <row r="1544" spans="3:3" s="172" customFormat="1" ht="12.75">
      <c r="C1544" s="432"/>
    </row>
    <row r="1545" spans="3:3" s="172" customFormat="1" ht="12.75">
      <c r="C1545" s="432"/>
    </row>
    <row r="1546" spans="3:3" s="172" customFormat="1" ht="12.75">
      <c r="C1546" s="432"/>
    </row>
    <row r="1547" spans="3:3" s="172" customFormat="1" ht="12.75">
      <c r="C1547" s="432"/>
    </row>
  </sheetData>
  <autoFilter ref="A8:E34" xr:uid="{00000000-0009-0000-0000-000012000000}"/>
  <mergeCells count="5">
    <mergeCell ref="A1:D1"/>
    <mergeCell ref="A2:D2"/>
    <mergeCell ref="A3:D3"/>
    <mergeCell ref="A4:D4"/>
    <mergeCell ref="A6:B6"/>
  </mergeCells>
  <dataValidations count="4">
    <dataValidation allowBlank="1" showInputMessage="1" showErrorMessage="1" prompt="Características cualitativas significativas que les impacten financieramente." sqref="D8" xr:uid="{00000000-0002-0000-1200-000000000000}"/>
    <dataValidation allowBlank="1" showInputMessage="1" showErrorMessage="1" prompt="Corresponde al número de la cuenta de acuerdo al Plan de Cuentas emitido por el CONAC (DOF 22/11/2010)." sqref="A8" xr:uid="{00000000-0002-0000-1200-000001000000}"/>
    <dataValidation allowBlank="1" showInputMessage="1" showErrorMessage="1" prompt="Corresponde al nombre o descripción de la cuenta de acuerdo al Plan de Cuentas emitido por el CONAC." sqref="B8" xr:uid="{00000000-0002-0000-1200-000002000000}"/>
    <dataValidation allowBlank="1" showInputMessage="1" showErrorMessage="1" prompt="Saldo final del periodo que corresponde la cuenta pública presentada (mensual:  enero, febrero, marzo, etc.; trimestral: 1er, 2do, 3ro. o 4to.)." sqref="C8" xr:uid="{00000000-0002-0000-1200-000003000000}"/>
  </dataValidations>
  <pageMargins left="0.70866141732283472" right="0.70866141732283472" top="0.94488188976377963" bottom="0.9448818897637796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2547"/>
  <sheetViews>
    <sheetView zoomScale="85" zoomScaleNormal="85" zoomScaleSheetLayoutView="90" workbookViewId="0">
      <selection activeCell="F18" sqref="F18"/>
    </sheetView>
  </sheetViews>
  <sheetFormatPr defaultColWidth="11.42578125" defaultRowHeight="11.25"/>
  <cols>
    <col min="1" max="1" width="35.7109375" style="51" customWidth="1"/>
    <col min="2" max="2" width="58.28515625" style="51" customWidth="1"/>
    <col min="3" max="3" width="35.7109375" style="52" customWidth="1"/>
    <col min="4" max="4" width="27.85546875" style="53" customWidth="1"/>
    <col min="5" max="5" width="29.7109375" style="54" customWidth="1"/>
    <col min="6" max="6" width="14.7109375" style="51" customWidth="1"/>
    <col min="7" max="16384" width="11.42578125" style="51"/>
  </cols>
  <sheetData>
    <row r="1" spans="1:14" s="172" customFormat="1" ht="12.75">
      <c r="A1" s="485" t="s">
        <v>53</v>
      </c>
      <c r="B1" s="486"/>
      <c r="C1" s="486"/>
      <c r="D1" s="486"/>
      <c r="E1" s="487"/>
      <c r="F1" s="105"/>
      <c r="G1" s="105"/>
      <c r="H1" s="105"/>
      <c r="I1" s="105"/>
      <c r="J1" s="105"/>
      <c r="K1" s="105"/>
      <c r="L1" s="105"/>
      <c r="M1" s="105"/>
      <c r="N1" s="185"/>
    </row>
    <row r="2" spans="1:14" s="172" customFormat="1" ht="12.75">
      <c r="A2" s="488" t="s">
        <v>7</v>
      </c>
      <c r="B2" s="489"/>
      <c r="C2" s="489"/>
      <c r="D2" s="489"/>
      <c r="E2" s="490"/>
      <c r="F2" s="105"/>
      <c r="G2" s="105"/>
      <c r="H2" s="105"/>
      <c r="I2" s="105"/>
      <c r="J2" s="105"/>
      <c r="K2" s="105"/>
      <c r="L2" s="105"/>
      <c r="M2" s="106"/>
      <c r="N2" s="185"/>
    </row>
    <row r="3" spans="1:14" s="172" customFormat="1" ht="12.75">
      <c r="A3" s="488" t="s">
        <v>54</v>
      </c>
      <c r="B3" s="489"/>
      <c r="C3" s="489"/>
      <c r="D3" s="489"/>
      <c r="E3" s="490"/>
      <c r="F3" s="105"/>
      <c r="G3" s="105"/>
      <c r="H3" s="105"/>
      <c r="I3" s="105"/>
      <c r="J3" s="105"/>
      <c r="K3" s="105"/>
      <c r="L3" s="105"/>
      <c r="M3" s="106"/>
      <c r="N3" s="185"/>
    </row>
    <row r="4" spans="1:14" s="172" customFormat="1" ht="12.75">
      <c r="A4" s="491" t="s">
        <v>55</v>
      </c>
      <c r="B4" s="492"/>
      <c r="C4" s="492"/>
      <c r="D4" s="492"/>
      <c r="E4" s="493"/>
      <c r="F4" s="105"/>
      <c r="G4" s="105"/>
      <c r="H4" s="105"/>
      <c r="I4" s="105"/>
      <c r="J4" s="105"/>
      <c r="K4" s="105"/>
      <c r="L4" s="105"/>
      <c r="M4" s="106"/>
      <c r="N4" s="185"/>
    </row>
    <row r="5" spans="1:14" s="133" customFormat="1" ht="12.75">
      <c r="C5" s="289"/>
      <c r="D5" s="290"/>
      <c r="E5" s="291"/>
      <c r="F5" s="220"/>
      <c r="G5" s="220"/>
      <c r="H5" s="220"/>
      <c r="I5" s="220"/>
      <c r="J5" s="220"/>
      <c r="K5" s="220"/>
      <c r="L5" s="220"/>
      <c r="M5" s="220"/>
      <c r="N5" s="220"/>
    </row>
    <row r="6" spans="1:14" s="151" customFormat="1" ht="12.75">
      <c r="A6" s="120" t="s">
        <v>56</v>
      </c>
      <c r="B6" s="282"/>
      <c r="C6" s="257"/>
      <c r="D6" s="292"/>
      <c r="E6" s="293"/>
      <c r="F6" s="186" t="s">
        <v>57</v>
      </c>
      <c r="G6" s="473"/>
      <c r="H6" s="473"/>
      <c r="I6" s="473"/>
      <c r="J6" s="473"/>
      <c r="K6" s="473"/>
      <c r="L6" s="473"/>
      <c r="M6" s="473"/>
      <c r="N6" s="473"/>
    </row>
    <row r="7" spans="1:14" s="151" customFormat="1" ht="12.75">
      <c r="A7" s="120" t="s">
        <v>58</v>
      </c>
      <c r="B7" s="294"/>
      <c r="C7" s="257"/>
      <c r="D7" s="292"/>
      <c r="E7" s="293"/>
      <c r="F7" s="473"/>
      <c r="G7" s="473"/>
      <c r="H7" s="473"/>
      <c r="I7" s="473"/>
      <c r="J7" s="473"/>
      <c r="K7" s="473"/>
      <c r="L7" s="473"/>
      <c r="M7" s="473"/>
      <c r="N7" s="473"/>
    </row>
    <row r="8" spans="1:14" s="151" customFormat="1" ht="12.75">
      <c r="A8" s="473"/>
      <c r="B8" s="282"/>
      <c r="C8" s="171"/>
      <c r="D8" s="292"/>
      <c r="E8" s="293"/>
      <c r="F8" s="473"/>
      <c r="G8" s="473"/>
      <c r="H8" s="473"/>
      <c r="I8" s="473"/>
      <c r="J8" s="473"/>
      <c r="K8" s="473"/>
      <c r="L8" s="473"/>
      <c r="M8" s="473"/>
      <c r="N8" s="473"/>
    </row>
    <row r="9" spans="1:14" s="151" customFormat="1" ht="12.75">
      <c r="A9" s="473"/>
      <c r="B9" s="473"/>
      <c r="C9" s="171"/>
      <c r="D9" s="292"/>
      <c r="E9" s="293"/>
      <c r="F9" s="473"/>
      <c r="G9" s="473"/>
      <c r="H9" s="473"/>
      <c r="I9" s="473"/>
      <c r="J9" s="473"/>
      <c r="K9" s="473"/>
      <c r="L9" s="473"/>
      <c r="M9" s="473"/>
      <c r="N9" s="473"/>
    </row>
    <row r="10" spans="1:14" s="151" customFormat="1" ht="11.25" customHeight="1">
      <c r="A10" s="479" t="s">
        <v>59</v>
      </c>
      <c r="B10" s="187"/>
      <c r="C10" s="171"/>
      <c r="D10" s="295"/>
      <c r="E10" s="295"/>
      <c r="F10" s="242"/>
      <c r="G10" s="473"/>
      <c r="H10" s="473"/>
      <c r="I10" s="473"/>
      <c r="J10" s="473"/>
      <c r="K10" s="473"/>
      <c r="L10" s="473"/>
      <c r="M10" s="473"/>
      <c r="N10" s="473"/>
    </row>
    <row r="11" spans="1:14" s="151" customFormat="1" ht="12.75">
      <c r="A11" s="322"/>
      <c r="B11" s="322"/>
      <c r="C11" s="257"/>
      <c r="D11" s="120"/>
      <c r="E11" s="295"/>
      <c r="F11" s="120"/>
      <c r="G11" s="473"/>
      <c r="H11" s="473"/>
      <c r="I11" s="473"/>
      <c r="J11" s="473"/>
      <c r="K11" s="473"/>
      <c r="L11" s="473"/>
      <c r="M11" s="473"/>
      <c r="N11" s="473"/>
    </row>
    <row r="12" spans="1:14" s="133" customFormat="1" ht="15" customHeight="1">
      <c r="A12" s="190" t="s">
        <v>60</v>
      </c>
      <c r="B12" s="191" t="s">
        <v>61</v>
      </c>
      <c r="C12" s="281" t="s">
        <v>62</v>
      </c>
      <c r="D12" s="323" t="s">
        <v>63</v>
      </c>
      <c r="E12" s="281" t="s">
        <v>64</v>
      </c>
    </row>
    <row r="13" spans="1:14" s="133" customFormat="1" ht="12.75">
      <c r="A13" s="222" t="s">
        <v>65</v>
      </c>
      <c r="B13" s="314"/>
      <c r="C13" s="178"/>
      <c r="D13" s="324"/>
      <c r="E13" s="316"/>
      <c r="F13" s="222" t="s">
        <v>66</v>
      </c>
    </row>
    <row r="14" spans="1:14" s="133" customFormat="1" ht="12.75">
      <c r="A14" s="172"/>
      <c r="C14" s="304">
        <v>1.75</v>
      </c>
      <c r="D14" s="324"/>
      <c r="E14" s="316"/>
      <c r="F14" s="325"/>
    </row>
    <row r="15" spans="1:14" s="133" customFormat="1" ht="11.25" customHeight="1">
      <c r="A15" s="172" t="s">
        <v>67</v>
      </c>
      <c r="B15" s="172" t="s">
        <v>68</v>
      </c>
      <c r="C15" s="304"/>
      <c r="D15" s="324"/>
      <c r="E15" s="316"/>
      <c r="F15" s="325"/>
    </row>
    <row r="16" spans="1:14" s="133" customFormat="1" ht="11.25" customHeight="1">
      <c r="A16" s="172"/>
      <c r="B16" s="172"/>
      <c r="C16" s="304"/>
      <c r="D16" s="324"/>
      <c r="E16" s="316"/>
      <c r="F16" s="325"/>
    </row>
    <row r="17" spans="1:6" s="133" customFormat="1" ht="11.25" customHeight="1">
      <c r="A17" s="172"/>
      <c r="B17" s="172"/>
      <c r="C17" s="304"/>
      <c r="D17" s="324"/>
      <c r="E17" s="316"/>
      <c r="F17" s="325"/>
    </row>
    <row r="18" spans="1:6" s="133" customFormat="1" ht="11.25" customHeight="1">
      <c r="A18" s="314"/>
      <c r="B18" s="222" t="s">
        <v>69</v>
      </c>
      <c r="C18" s="326">
        <v>1.75</v>
      </c>
      <c r="D18" s="222"/>
      <c r="E18" s="222"/>
      <c r="F18" s="325"/>
    </row>
    <row r="19" spans="1:6" s="133" customFormat="1" ht="11.25" customHeight="1">
      <c r="A19" s="314"/>
      <c r="B19" s="314"/>
      <c r="C19" s="178"/>
      <c r="D19" s="324"/>
      <c r="E19" s="316"/>
      <c r="F19" s="325"/>
    </row>
    <row r="20" spans="1:6" s="133" customFormat="1" ht="11.25" customHeight="1">
      <c r="A20" s="222" t="s">
        <v>70</v>
      </c>
      <c r="B20" s="314"/>
      <c r="C20" s="178"/>
      <c r="D20" s="324"/>
      <c r="E20" s="316"/>
      <c r="F20" s="222" t="s">
        <v>66</v>
      </c>
    </row>
    <row r="21" spans="1:6" s="133" customFormat="1" ht="11.25" customHeight="1">
      <c r="A21" s="314"/>
      <c r="B21" s="327" t="s">
        <v>71</v>
      </c>
      <c r="C21" s="178"/>
      <c r="D21" s="324"/>
      <c r="E21" s="316"/>
      <c r="F21" s="325"/>
    </row>
    <row r="22" spans="1:6" s="133" customFormat="1" ht="11.25" customHeight="1">
      <c r="A22" s="314"/>
      <c r="B22" s="314"/>
      <c r="C22" s="178"/>
      <c r="D22" s="324"/>
      <c r="E22" s="316"/>
      <c r="F22" s="325"/>
    </row>
    <row r="23" spans="1:6" s="133" customFormat="1" ht="11.25" customHeight="1">
      <c r="A23" s="314"/>
      <c r="B23" s="314"/>
      <c r="C23" s="178"/>
      <c r="D23" s="324"/>
      <c r="E23" s="316"/>
      <c r="F23" s="325"/>
    </row>
    <row r="24" spans="1:6" s="133" customFormat="1" ht="11.25" customHeight="1">
      <c r="A24" s="314"/>
      <c r="B24" s="222" t="s">
        <v>69</v>
      </c>
      <c r="C24" s="222">
        <v>0</v>
      </c>
      <c r="D24" s="222"/>
      <c r="E24" s="222"/>
      <c r="F24" s="325"/>
    </row>
    <row r="25" spans="1:6" s="133" customFormat="1" ht="11.25" customHeight="1">
      <c r="A25" s="314"/>
      <c r="B25" s="314"/>
      <c r="C25" s="178"/>
      <c r="D25" s="324"/>
      <c r="E25" s="316"/>
      <c r="F25" s="325"/>
    </row>
    <row r="26" spans="1:6" s="133" customFormat="1" ht="12.75">
      <c r="A26" s="222" t="s">
        <v>72</v>
      </c>
      <c r="B26" s="314"/>
      <c r="C26" s="178"/>
      <c r="D26" s="324"/>
      <c r="E26" s="316"/>
      <c r="F26" s="222" t="s">
        <v>66</v>
      </c>
    </row>
    <row r="27" spans="1:6" s="133" customFormat="1" ht="12.75">
      <c r="A27" s="314"/>
      <c r="B27" s="327" t="s">
        <v>71</v>
      </c>
      <c r="C27" s="178"/>
      <c r="D27" s="324"/>
      <c r="E27" s="316"/>
      <c r="F27" s="325"/>
    </row>
    <row r="28" spans="1:6" s="133" customFormat="1" ht="12.75">
      <c r="A28" s="314"/>
      <c r="B28" s="314"/>
      <c r="C28" s="178"/>
      <c r="D28" s="324"/>
      <c r="E28" s="316"/>
      <c r="F28" s="325"/>
    </row>
    <row r="29" spans="1:6" s="133" customFormat="1" ht="12.75">
      <c r="A29" s="314"/>
      <c r="B29" s="314"/>
      <c r="C29" s="178"/>
      <c r="D29" s="324"/>
      <c r="E29" s="316"/>
      <c r="F29" s="325"/>
    </row>
    <row r="30" spans="1:6" s="133" customFormat="1" ht="12.75">
      <c r="A30" s="314"/>
      <c r="B30" s="222" t="s">
        <v>69</v>
      </c>
      <c r="C30" s="222">
        <v>0</v>
      </c>
      <c r="D30" s="222"/>
      <c r="E30" s="222"/>
      <c r="F30" s="325"/>
    </row>
    <row r="31" spans="1:6" s="133" customFormat="1" ht="12.75">
      <c r="A31" s="314"/>
      <c r="B31" s="314"/>
      <c r="C31" s="178"/>
      <c r="D31" s="324"/>
      <c r="E31" s="316"/>
      <c r="F31" s="325"/>
    </row>
    <row r="32" spans="1:6" s="133" customFormat="1" ht="12.75">
      <c r="A32" s="222" t="s">
        <v>73</v>
      </c>
      <c r="B32" s="327"/>
      <c r="C32" s="178"/>
      <c r="D32" s="324"/>
      <c r="E32" s="316"/>
      <c r="F32" s="222" t="s">
        <v>66</v>
      </c>
    </row>
    <row r="33" spans="1:6" s="133" customFormat="1" ht="12.75">
      <c r="A33" s="314"/>
      <c r="B33" s="327" t="s">
        <v>71</v>
      </c>
      <c r="C33" s="178"/>
      <c r="D33" s="324"/>
      <c r="E33" s="316"/>
      <c r="F33" s="325"/>
    </row>
    <row r="34" spans="1:6" s="133" customFormat="1" ht="12.75">
      <c r="A34" s="314"/>
      <c r="B34" s="314"/>
      <c r="C34" s="178"/>
      <c r="D34" s="324"/>
      <c r="E34" s="316"/>
      <c r="F34" s="325"/>
    </row>
    <row r="35" spans="1:6" s="133" customFormat="1" ht="12.75">
      <c r="A35" s="314"/>
      <c r="B35" s="314"/>
      <c r="C35" s="178"/>
      <c r="D35" s="324"/>
      <c r="E35" s="316"/>
      <c r="F35" s="325"/>
    </row>
    <row r="36" spans="1:6" s="133" customFormat="1" ht="11.25" customHeight="1">
      <c r="A36" s="314"/>
      <c r="B36" s="222" t="s">
        <v>69</v>
      </c>
      <c r="C36" s="222">
        <v>1.75</v>
      </c>
      <c r="D36" s="222"/>
      <c r="E36" s="222"/>
      <c r="F36" s="325"/>
    </row>
    <row r="37" spans="1:6" s="133" customFormat="1" ht="12.75">
      <c r="A37" s="314"/>
      <c r="B37" s="314"/>
      <c r="C37" s="178"/>
      <c r="D37" s="324"/>
      <c r="E37" s="316"/>
      <c r="F37" s="325"/>
    </row>
    <row r="38" spans="1:6" s="133" customFormat="1" ht="11.25" customHeight="1">
      <c r="A38" s="314"/>
      <c r="B38" s="314"/>
      <c r="C38" s="178"/>
      <c r="D38" s="324"/>
      <c r="E38" s="316"/>
      <c r="F38" s="325"/>
    </row>
    <row r="39" spans="1:6" s="133" customFormat="1" ht="11.25" customHeight="1">
      <c r="A39" s="314"/>
      <c r="B39" s="314"/>
      <c r="C39" s="178"/>
      <c r="D39" s="324"/>
      <c r="E39" s="316"/>
      <c r="F39" s="325"/>
    </row>
    <row r="40" spans="1:6" s="133" customFormat="1" ht="11.25" customHeight="1">
      <c r="A40" s="314"/>
      <c r="B40" s="314"/>
      <c r="C40" s="178"/>
      <c r="D40" s="324"/>
      <c r="E40" s="316"/>
      <c r="F40" s="325"/>
    </row>
    <row r="41" spans="1:6" s="133" customFormat="1" ht="11.25" customHeight="1">
      <c r="A41" s="314"/>
      <c r="B41" s="314"/>
      <c r="C41" s="178"/>
      <c r="D41" s="324"/>
      <c r="E41" s="316"/>
      <c r="F41" s="325"/>
    </row>
    <row r="42" spans="1:6" s="107" customFormat="1" ht="11.25" customHeight="1">
      <c r="A42" s="95"/>
      <c r="B42" s="95"/>
      <c r="C42" s="96"/>
      <c r="D42" s="97"/>
      <c r="E42" s="98"/>
      <c r="F42" s="115"/>
    </row>
    <row r="43" spans="1:6" s="107" customFormat="1" ht="11.25" customHeight="1">
      <c r="A43" s="101" t="s">
        <v>74</v>
      </c>
      <c r="B43" s="101" t="s">
        <v>75</v>
      </c>
      <c r="C43" s="494" t="s">
        <v>76</v>
      </c>
      <c r="D43" s="494"/>
      <c r="E43" s="102" t="s">
        <v>77</v>
      </c>
      <c r="F43" s="115"/>
    </row>
    <row r="44" spans="1:6" s="107" customFormat="1" ht="11.25" customHeight="1">
      <c r="A44" s="463" t="s">
        <v>78</v>
      </c>
      <c r="B44" s="463" t="s">
        <v>79</v>
      </c>
      <c r="C44" s="495" t="s">
        <v>80</v>
      </c>
      <c r="D44" s="495"/>
      <c r="E44" s="463" t="s">
        <v>81</v>
      </c>
      <c r="F44" s="115"/>
    </row>
    <row r="45" spans="1:6" s="107" customFormat="1" ht="11.25" customHeight="1">
      <c r="A45" s="95"/>
      <c r="B45" s="95"/>
      <c r="C45" s="96"/>
      <c r="D45" s="97"/>
      <c r="E45" s="98"/>
      <c r="F45" s="115"/>
    </row>
    <row r="46" spans="1:6" s="107" customFormat="1" ht="11.25" customHeight="1">
      <c r="A46" s="95"/>
      <c r="B46" s="95"/>
      <c r="C46" s="96"/>
      <c r="D46" s="97"/>
      <c r="E46" s="98"/>
      <c r="F46" s="115"/>
    </row>
    <row r="47" spans="1:6" s="107" customFormat="1" ht="11.25" customHeight="1">
      <c r="A47" s="95"/>
      <c r="B47" s="95"/>
      <c r="C47" s="96"/>
      <c r="D47" s="97"/>
      <c r="E47" s="98"/>
      <c r="F47" s="115"/>
    </row>
    <row r="48" spans="1:6" s="107" customFormat="1" ht="11.25" customHeight="1">
      <c r="A48" s="95"/>
      <c r="B48" s="95"/>
      <c r="C48" s="96"/>
      <c r="D48" s="97"/>
      <c r="E48" s="98"/>
      <c r="F48" s="115"/>
    </row>
    <row r="49" spans="1:6" s="107" customFormat="1" ht="11.25" customHeight="1">
      <c r="A49" s="95"/>
      <c r="B49" s="95"/>
      <c r="C49" s="96"/>
      <c r="D49" s="97"/>
      <c r="E49" s="98"/>
      <c r="F49" s="115"/>
    </row>
    <row r="50" spans="1:6" ht="11.25" customHeight="1">
      <c r="A50" s="42"/>
      <c r="B50" s="42"/>
      <c r="C50" s="43"/>
      <c r="D50" s="41"/>
      <c r="E50" s="58"/>
      <c r="F50" s="59"/>
    </row>
    <row r="51" spans="1:6" ht="11.25" customHeight="1">
      <c r="A51" s="42"/>
      <c r="B51" s="42"/>
      <c r="C51" s="43"/>
      <c r="D51" s="41"/>
      <c r="E51" s="58"/>
      <c r="F51" s="59"/>
    </row>
    <row r="52" spans="1:6" ht="11.25" customHeight="1">
      <c r="A52" s="42"/>
      <c r="B52" s="42"/>
      <c r="C52" s="43"/>
      <c r="D52" s="41"/>
      <c r="E52" s="58"/>
      <c r="F52" s="59"/>
    </row>
    <row r="53" spans="1:6" ht="11.25" customHeight="1">
      <c r="A53" s="42"/>
      <c r="B53" s="42"/>
      <c r="C53" s="43"/>
      <c r="D53" s="41"/>
      <c r="E53" s="58"/>
      <c r="F53" s="59"/>
    </row>
    <row r="54" spans="1:6" ht="11.25" customHeight="1">
      <c r="A54" s="42"/>
      <c r="B54" s="42"/>
      <c r="C54" s="43"/>
      <c r="D54" s="41"/>
      <c r="E54" s="58"/>
      <c r="F54" s="59"/>
    </row>
    <row r="55" spans="1:6" ht="11.25" customHeight="1">
      <c r="A55" s="42"/>
      <c r="B55" s="42"/>
      <c r="C55" s="43"/>
      <c r="D55" s="41"/>
      <c r="E55" s="58"/>
      <c r="F55" s="59"/>
    </row>
    <row r="56" spans="1:6" ht="11.25" customHeight="1">
      <c r="A56" s="42"/>
      <c r="B56" s="42"/>
      <c r="C56" s="43"/>
      <c r="D56" s="41"/>
      <c r="E56" s="58"/>
      <c r="F56" s="59"/>
    </row>
    <row r="57" spans="1:6" ht="11.25" customHeight="1">
      <c r="A57" s="42"/>
      <c r="B57" s="42"/>
      <c r="C57" s="43"/>
      <c r="D57" s="41"/>
      <c r="E57" s="58"/>
      <c r="F57" s="59"/>
    </row>
    <row r="58" spans="1:6" ht="11.25" customHeight="1">
      <c r="A58" s="42"/>
      <c r="B58" s="42"/>
      <c r="C58" s="43"/>
      <c r="D58" s="41"/>
      <c r="E58" s="58"/>
      <c r="F58" s="59"/>
    </row>
    <row r="59" spans="1:6" ht="11.25" customHeight="1">
      <c r="A59" s="42"/>
      <c r="B59" s="42"/>
      <c r="C59" s="43"/>
      <c r="D59" s="41"/>
      <c r="E59" s="58"/>
      <c r="F59" s="59"/>
    </row>
    <row r="60" spans="1:6" ht="11.25" customHeight="1">
      <c r="A60" s="42"/>
      <c r="B60" s="42"/>
      <c r="C60" s="43"/>
      <c r="D60" s="41"/>
      <c r="E60" s="58"/>
      <c r="F60" s="59"/>
    </row>
    <row r="61" spans="1:6" ht="11.25" customHeight="1">
      <c r="A61" s="42"/>
      <c r="B61" s="42"/>
      <c r="C61" s="43"/>
      <c r="D61" s="41"/>
      <c r="E61" s="58"/>
      <c r="F61" s="59"/>
    </row>
    <row r="62" spans="1:6" ht="11.25" customHeight="1">
      <c r="A62" s="42"/>
      <c r="B62" s="42"/>
      <c r="C62" s="43"/>
      <c r="D62" s="41"/>
      <c r="E62" s="58"/>
      <c r="F62" s="59"/>
    </row>
    <row r="63" spans="1:6" ht="11.25" customHeight="1">
      <c r="A63" s="42"/>
      <c r="B63" s="42"/>
      <c r="C63" s="43"/>
      <c r="D63" s="41"/>
      <c r="E63" s="58"/>
      <c r="F63" s="59"/>
    </row>
    <row r="64" spans="1:6" ht="11.25" customHeight="1">
      <c r="A64" s="42"/>
      <c r="B64" s="42"/>
      <c r="C64" s="43"/>
      <c r="D64" s="41"/>
      <c r="E64" s="58"/>
      <c r="F64" s="59"/>
    </row>
    <row r="65" spans="1:6" ht="11.25" customHeight="1">
      <c r="A65" s="42"/>
      <c r="B65" s="42"/>
      <c r="C65" s="43"/>
      <c r="D65" s="41"/>
      <c r="E65" s="58"/>
      <c r="F65" s="59"/>
    </row>
    <row r="66" spans="1:6" ht="11.25" customHeight="1">
      <c r="A66" s="42"/>
      <c r="B66" s="42"/>
      <c r="C66" s="43"/>
      <c r="D66" s="41"/>
      <c r="E66" s="58"/>
      <c r="F66" s="59"/>
    </row>
    <row r="67" spans="1:6" ht="11.25" customHeight="1">
      <c r="A67" s="42"/>
      <c r="B67" s="42"/>
      <c r="C67" s="43"/>
      <c r="D67" s="41"/>
      <c r="E67" s="58"/>
      <c r="F67" s="59"/>
    </row>
    <row r="68" spans="1:6">
      <c r="A68" s="42"/>
      <c r="B68" s="42"/>
      <c r="C68" s="43"/>
      <c r="D68" s="41"/>
      <c r="E68" s="58"/>
      <c r="F68" s="59"/>
    </row>
    <row r="69" spans="1:6">
      <c r="A69" s="42"/>
      <c r="B69" s="42"/>
      <c r="C69" s="43"/>
      <c r="D69" s="41"/>
      <c r="E69" s="58"/>
      <c r="F69" s="59"/>
    </row>
    <row r="70" spans="1:6">
      <c r="A70" s="60"/>
      <c r="B70" s="60"/>
      <c r="C70" s="43"/>
      <c r="D70" s="41"/>
      <c r="E70" s="58"/>
      <c r="F70" s="59"/>
    </row>
    <row r="71" spans="1:6" ht="11.25" customHeight="1">
      <c r="A71" s="60"/>
      <c r="B71" s="60"/>
      <c r="C71" s="43"/>
      <c r="D71" s="61"/>
      <c r="E71" s="58"/>
      <c r="F71" s="59"/>
    </row>
    <row r="72" spans="1:6">
      <c r="A72" s="59"/>
      <c r="B72" s="59"/>
      <c r="C72" s="50"/>
      <c r="D72" s="41"/>
      <c r="E72" s="62"/>
      <c r="F72" s="59"/>
    </row>
    <row r="73" spans="1:6" ht="15" customHeight="1">
      <c r="A73" s="59"/>
      <c r="B73" s="59"/>
      <c r="C73" s="50"/>
      <c r="D73" s="41"/>
      <c r="E73" s="62"/>
      <c r="F73" s="63"/>
    </row>
    <row r="74" spans="1:6">
      <c r="A74" s="21"/>
      <c r="B74" s="22"/>
      <c r="C74" s="29"/>
      <c r="D74" s="64"/>
      <c r="E74" s="65"/>
      <c r="F74" s="22"/>
    </row>
    <row r="75" spans="1:6">
      <c r="A75" s="59"/>
      <c r="B75" s="59"/>
      <c r="C75" s="50"/>
      <c r="D75" s="64"/>
      <c r="E75" s="65"/>
      <c r="F75" s="66"/>
    </row>
    <row r="76" spans="1:6">
      <c r="A76" s="67"/>
      <c r="B76" s="68"/>
      <c r="C76" s="69"/>
      <c r="D76" s="70"/>
      <c r="E76" s="71"/>
      <c r="F76" s="66"/>
    </row>
    <row r="77" spans="1:6">
      <c r="A77" s="42"/>
      <c r="B77" s="42"/>
      <c r="C77" s="43"/>
      <c r="D77" s="64"/>
      <c r="E77" s="58"/>
      <c r="F77" s="66"/>
    </row>
    <row r="78" spans="1:6">
      <c r="A78" s="42"/>
      <c r="B78" s="42"/>
      <c r="C78" s="43"/>
      <c r="D78" s="64"/>
      <c r="E78" s="58"/>
      <c r="F78" s="66"/>
    </row>
    <row r="79" spans="1:6">
      <c r="A79" s="42"/>
      <c r="B79" s="42"/>
      <c r="C79" s="43"/>
      <c r="D79" s="64"/>
      <c r="E79" s="58"/>
      <c r="F79" s="66"/>
    </row>
    <row r="80" spans="1:6">
      <c r="A80" s="42"/>
      <c r="B80" s="42"/>
      <c r="C80" s="43"/>
      <c r="D80" s="61"/>
      <c r="E80" s="58"/>
      <c r="F80" s="66"/>
    </row>
    <row r="81" spans="1:6">
      <c r="A81" s="42"/>
      <c r="B81" s="42"/>
      <c r="C81" s="43"/>
      <c r="D81" s="61"/>
      <c r="E81" s="58"/>
      <c r="F81" s="66"/>
    </row>
    <row r="82" spans="1:6">
      <c r="A82" s="42"/>
      <c r="B82" s="42"/>
      <c r="C82" s="43"/>
      <c r="D82" s="61"/>
      <c r="E82" s="58"/>
      <c r="F82" s="59"/>
    </row>
    <row r="83" spans="1:6">
      <c r="A83" s="42"/>
      <c r="B83" s="42"/>
      <c r="C83" s="43"/>
      <c r="D83" s="61"/>
      <c r="E83" s="58"/>
      <c r="F83" s="59"/>
    </row>
    <row r="84" spans="1:6" ht="11.25" customHeight="1">
      <c r="A84" s="42"/>
      <c r="B84" s="42"/>
      <c r="C84" s="43"/>
      <c r="D84" s="41"/>
      <c r="E84" s="58"/>
      <c r="F84" s="59"/>
    </row>
    <row r="85" spans="1:6">
      <c r="A85" s="42"/>
      <c r="B85" s="42"/>
      <c r="C85" s="43"/>
      <c r="D85" s="41"/>
      <c r="E85" s="58"/>
      <c r="F85" s="59"/>
    </row>
    <row r="86" spans="1:6" ht="15" customHeight="1">
      <c r="A86" s="42"/>
      <c r="B86" s="42"/>
      <c r="C86" s="43"/>
      <c r="D86" s="61"/>
      <c r="E86" s="58"/>
      <c r="F86" s="63"/>
    </row>
    <row r="87" spans="1:6">
      <c r="A87" s="42"/>
      <c r="B87" s="42"/>
      <c r="C87" s="43"/>
      <c r="D87" s="61"/>
      <c r="E87" s="58"/>
      <c r="F87" s="66"/>
    </row>
    <row r="88" spans="1:6">
      <c r="A88" s="42"/>
      <c r="B88" s="42"/>
      <c r="C88" s="43"/>
      <c r="D88" s="61"/>
      <c r="E88" s="58"/>
      <c r="F88" s="66"/>
    </row>
    <row r="89" spans="1:6">
      <c r="A89" s="42"/>
      <c r="B89" s="42"/>
      <c r="C89" s="43"/>
      <c r="D89" s="61"/>
      <c r="E89" s="58"/>
      <c r="F89" s="66"/>
    </row>
    <row r="90" spans="1:6">
      <c r="A90" s="42"/>
      <c r="B90" s="42"/>
      <c r="C90" s="43"/>
      <c r="D90" s="61"/>
      <c r="E90" s="58"/>
      <c r="F90" s="66"/>
    </row>
    <row r="91" spans="1:6">
      <c r="A91" s="42"/>
      <c r="B91" s="42"/>
      <c r="C91" s="43"/>
      <c r="D91" s="61"/>
      <c r="E91" s="58"/>
      <c r="F91" s="66"/>
    </row>
    <row r="92" spans="1:6">
      <c r="A92" s="42"/>
      <c r="B92" s="42"/>
      <c r="C92" s="43"/>
      <c r="D92" s="61"/>
      <c r="E92" s="58"/>
      <c r="F92" s="66"/>
    </row>
    <row r="93" spans="1:6">
      <c r="A93" s="42"/>
      <c r="B93" s="42"/>
      <c r="C93" s="43"/>
      <c r="D93" s="61"/>
      <c r="E93" s="58"/>
      <c r="F93" s="66"/>
    </row>
    <row r="94" spans="1:6">
      <c r="A94" s="42"/>
      <c r="B94" s="42"/>
      <c r="C94" s="43"/>
      <c r="D94" s="61"/>
      <c r="E94" s="58"/>
      <c r="F94" s="59"/>
    </row>
    <row r="95" spans="1:6">
      <c r="A95" s="42"/>
      <c r="B95" s="42"/>
      <c r="C95" s="43"/>
      <c r="D95" s="61"/>
      <c r="E95" s="58"/>
      <c r="F95" s="59"/>
    </row>
    <row r="96" spans="1:6">
      <c r="A96" s="42"/>
      <c r="B96" s="42"/>
      <c r="C96" s="43"/>
      <c r="D96" s="61"/>
      <c r="E96" s="58"/>
      <c r="F96" s="59"/>
    </row>
    <row r="97" spans="1:13" ht="15">
      <c r="A97" s="42"/>
      <c r="B97" s="42"/>
      <c r="C97" s="43"/>
      <c r="D97" s="61"/>
      <c r="E97" s="58"/>
      <c r="F97" s="59"/>
      <c r="G97" s="10"/>
      <c r="H97" s="484"/>
      <c r="I97" s="484"/>
      <c r="J97" s="10"/>
      <c r="K97" s="10"/>
      <c r="L97" s="461"/>
      <c r="M97" s="11"/>
    </row>
    <row r="98" spans="1:13" ht="15">
      <c r="A98" s="42"/>
      <c r="B98" s="42"/>
      <c r="C98" s="43"/>
      <c r="D98" s="61"/>
      <c r="E98" s="58"/>
      <c r="F98" s="59"/>
      <c r="G98"/>
      <c r="J98"/>
      <c r="K98" s="10"/>
      <c r="L98" s="12"/>
      <c r="M98" s="11"/>
    </row>
    <row r="99" spans="1:13" ht="15">
      <c r="A99" s="42"/>
      <c r="B99" s="42"/>
      <c r="C99" s="43"/>
      <c r="D99" s="61"/>
      <c r="E99" s="58"/>
      <c r="F99" s="59"/>
      <c r="G99" s="10"/>
      <c r="J99" s="10"/>
      <c r="M99" s="13"/>
    </row>
    <row r="100" spans="1:13" s="133" customFormat="1" ht="12.75">
      <c r="A100" s="314"/>
      <c r="B100" s="314"/>
      <c r="C100" s="178"/>
      <c r="D100" s="315"/>
      <c r="E100" s="316"/>
      <c r="F100" s="317"/>
      <c r="G100" s="172"/>
      <c r="J100" s="172"/>
      <c r="K100" s="172"/>
      <c r="L100" s="172"/>
      <c r="M100" s="172"/>
    </row>
    <row r="101" spans="1:13" ht="15">
      <c r="A101" s="42"/>
      <c r="B101" s="42"/>
      <c r="C101" s="43"/>
      <c r="D101" s="61"/>
      <c r="E101" s="58"/>
      <c r="F101" s="20"/>
      <c r="G101" s="10"/>
      <c r="H101" s="10"/>
      <c r="I101" s="10"/>
      <c r="J101" s="10"/>
      <c r="K101" s="10"/>
      <c r="L101" s="461"/>
      <c r="M101" s="92"/>
    </row>
    <row r="102" spans="1:13" ht="15">
      <c r="A102" s="42"/>
      <c r="B102" s="42"/>
      <c r="C102" s="43"/>
      <c r="D102" s="61"/>
      <c r="E102" s="58"/>
      <c r="F102" s="20"/>
      <c r="G102" s="11"/>
      <c r="H102" s="11"/>
      <c r="I102" s="11"/>
      <c r="J102" s="11"/>
      <c r="K102" s="11"/>
      <c r="L102" s="11"/>
      <c r="M102" s="11"/>
    </row>
    <row r="103" spans="1:13">
      <c r="A103" s="42"/>
      <c r="B103" s="42"/>
      <c r="C103" s="43"/>
      <c r="D103" s="61"/>
      <c r="E103" s="58"/>
      <c r="F103" s="59"/>
    </row>
    <row r="104" spans="1:13">
      <c r="A104" s="42"/>
      <c r="B104" s="42"/>
      <c r="C104" s="43"/>
      <c r="D104" s="61"/>
      <c r="E104" s="58"/>
      <c r="F104" s="59"/>
    </row>
    <row r="105" spans="1:13">
      <c r="A105" s="42"/>
      <c r="B105" s="42"/>
      <c r="C105" s="43"/>
      <c r="D105" s="61"/>
      <c r="E105" s="58"/>
      <c r="F105" s="59"/>
    </row>
    <row r="106" spans="1:13">
      <c r="A106" s="42"/>
      <c r="B106" s="42"/>
      <c r="C106" s="43"/>
      <c r="D106" s="61"/>
      <c r="E106" s="58"/>
      <c r="F106" s="59"/>
    </row>
    <row r="107" spans="1:13">
      <c r="A107" s="42"/>
      <c r="B107" s="42"/>
      <c r="C107" s="43"/>
      <c r="D107" s="61"/>
      <c r="E107" s="58"/>
      <c r="F107" s="59"/>
    </row>
    <row r="108" spans="1:13">
      <c r="A108" s="42"/>
      <c r="B108" s="42"/>
      <c r="C108" s="43"/>
      <c r="D108" s="61"/>
      <c r="E108" s="58"/>
      <c r="F108" s="59"/>
    </row>
    <row r="109" spans="1:13">
      <c r="A109" s="42"/>
      <c r="B109" s="42"/>
      <c r="C109" s="43"/>
      <c r="D109" s="61"/>
      <c r="E109" s="58"/>
      <c r="F109" s="59"/>
    </row>
    <row r="110" spans="1:13">
      <c r="A110" s="42"/>
      <c r="B110" s="42"/>
      <c r="C110" s="43"/>
      <c r="D110" s="61"/>
      <c r="E110" s="58"/>
      <c r="F110" s="59"/>
    </row>
    <row r="111" spans="1:13">
      <c r="A111" s="42"/>
      <c r="B111" s="42"/>
      <c r="C111" s="43"/>
      <c r="D111" s="61"/>
      <c r="E111" s="58"/>
      <c r="F111" s="59"/>
    </row>
    <row r="112" spans="1:13">
      <c r="A112" s="42"/>
      <c r="B112" s="42"/>
      <c r="C112" s="43"/>
      <c r="D112" s="61"/>
      <c r="E112" s="58"/>
      <c r="F112" s="59"/>
    </row>
    <row r="113" spans="1:6">
      <c r="A113" s="42"/>
      <c r="B113" s="42"/>
      <c r="C113" s="43"/>
      <c r="D113" s="61"/>
      <c r="E113" s="58"/>
      <c r="F113" s="59"/>
    </row>
    <row r="114" spans="1:6">
      <c r="A114" s="42"/>
      <c r="B114" s="42"/>
      <c r="C114" s="43"/>
      <c r="D114" s="61"/>
      <c r="E114" s="58"/>
      <c r="F114" s="59"/>
    </row>
    <row r="115" spans="1:6">
      <c r="A115" s="42"/>
      <c r="B115" s="42"/>
      <c r="C115" s="43"/>
      <c r="D115" s="61"/>
      <c r="E115" s="58"/>
      <c r="F115" s="59"/>
    </row>
    <row r="116" spans="1:6">
      <c r="A116" s="42"/>
      <c r="B116" s="42"/>
      <c r="C116" s="43"/>
      <c r="D116" s="61"/>
      <c r="E116" s="58"/>
      <c r="F116" s="59"/>
    </row>
    <row r="117" spans="1:6">
      <c r="A117" s="42"/>
      <c r="B117" s="42"/>
      <c r="C117" s="43"/>
      <c r="D117" s="61"/>
      <c r="E117" s="58"/>
      <c r="F117" s="59"/>
    </row>
    <row r="118" spans="1:6">
      <c r="A118" s="42"/>
      <c r="B118" s="42"/>
      <c r="C118" s="43"/>
      <c r="D118" s="61"/>
      <c r="E118" s="58"/>
      <c r="F118" s="59"/>
    </row>
    <row r="119" spans="1:6">
      <c r="A119" s="42"/>
      <c r="B119" s="42"/>
      <c r="C119" s="43"/>
      <c r="D119" s="61"/>
      <c r="E119" s="58"/>
      <c r="F119" s="59"/>
    </row>
    <row r="120" spans="1:6">
      <c r="A120" s="42"/>
      <c r="B120" s="42"/>
      <c r="C120" s="43"/>
      <c r="D120" s="61"/>
      <c r="E120" s="58"/>
      <c r="F120" s="59"/>
    </row>
    <row r="121" spans="1:6">
      <c r="A121" s="42"/>
      <c r="B121" s="42"/>
      <c r="C121" s="43"/>
      <c r="D121" s="61"/>
      <c r="E121" s="58"/>
      <c r="F121" s="59"/>
    </row>
    <row r="122" spans="1:6">
      <c r="A122" s="42"/>
      <c r="B122" s="42"/>
      <c r="C122" s="43"/>
      <c r="D122" s="61"/>
      <c r="E122" s="58"/>
      <c r="F122" s="59"/>
    </row>
    <row r="123" spans="1:6">
      <c r="A123" s="42"/>
      <c r="B123" s="42"/>
      <c r="C123" s="43"/>
      <c r="D123" s="61"/>
      <c r="E123" s="58"/>
      <c r="F123" s="59"/>
    </row>
    <row r="124" spans="1:6">
      <c r="A124" s="42"/>
      <c r="B124" s="42"/>
      <c r="C124" s="43"/>
      <c r="D124" s="61"/>
      <c r="E124" s="58"/>
      <c r="F124" s="59"/>
    </row>
    <row r="125" spans="1:6">
      <c r="A125" s="42"/>
      <c r="B125" s="42"/>
      <c r="C125" s="43"/>
      <c r="D125" s="61"/>
      <c r="E125" s="58"/>
      <c r="F125" s="59"/>
    </row>
    <row r="126" spans="1:6">
      <c r="A126" s="42"/>
      <c r="B126" s="42"/>
      <c r="C126" s="43"/>
      <c r="D126" s="61"/>
      <c r="E126" s="58"/>
      <c r="F126" s="59"/>
    </row>
    <row r="127" spans="1:6">
      <c r="A127" s="42"/>
      <c r="B127" s="42"/>
      <c r="C127" s="43"/>
      <c r="D127" s="61"/>
      <c r="E127" s="58"/>
      <c r="F127" s="59"/>
    </row>
    <row r="128" spans="1:6">
      <c r="A128" s="60"/>
      <c r="B128" s="60"/>
      <c r="C128" s="43"/>
      <c r="D128" s="61"/>
      <c r="E128" s="58"/>
      <c r="F128" s="59"/>
    </row>
    <row r="129" spans="1:6">
      <c r="A129" s="59"/>
      <c r="B129" s="59"/>
      <c r="C129" s="50"/>
      <c r="D129" s="41"/>
      <c r="E129" s="62"/>
      <c r="F129" s="59"/>
    </row>
    <row r="130" spans="1:6">
      <c r="A130" s="59"/>
      <c r="B130" s="59"/>
      <c r="C130" s="50"/>
      <c r="D130" s="41"/>
      <c r="E130" s="62"/>
      <c r="F130" s="59"/>
    </row>
    <row r="131" spans="1:6">
      <c r="A131" s="21"/>
      <c r="B131" s="22"/>
      <c r="C131" s="29"/>
      <c r="D131" s="41"/>
      <c r="E131" s="62"/>
      <c r="F131" s="22"/>
    </row>
    <row r="132" spans="1:6">
      <c r="A132" s="59"/>
      <c r="B132" s="59"/>
      <c r="C132" s="50"/>
      <c r="D132" s="41"/>
      <c r="E132" s="62"/>
      <c r="F132" s="59"/>
    </row>
    <row r="133" spans="1:6">
      <c r="A133" s="67"/>
      <c r="B133" s="68"/>
      <c r="C133" s="69"/>
      <c r="D133" s="70"/>
      <c r="E133" s="48"/>
      <c r="F133" s="59"/>
    </row>
    <row r="134" spans="1:6">
      <c r="A134" s="42"/>
      <c r="B134" s="42"/>
      <c r="C134" s="43"/>
      <c r="D134" s="61"/>
      <c r="E134" s="58"/>
      <c r="F134" s="59"/>
    </row>
    <row r="135" spans="1:6">
      <c r="A135" s="42"/>
      <c r="B135" s="42"/>
      <c r="C135" s="43"/>
      <c r="D135" s="61"/>
      <c r="E135" s="58"/>
      <c r="F135" s="59"/>
    </row>
    <row r="136" spans="1:6">
      <c r="A136" s="42"/>
      <c r="B136" s="42"/>
      <c r="C136" s="43"/>
      <c r="D136" s="61"/>
      <c r="E136" s="58"/>
      <c r="F136" s="59"/>
    </row>
    <row r="137" spans="1:6">
      <c r="A137" s="42"/>
      <c r="B137" s="42"/>
      <c r="C137" s="43"/>
      <c r="D137" s="61"/>
      <c r="E137" s="58"/>
      <c r="F137" s="59"/>
    </row>
    <row r="138" spans="1:6">
      <c r="A138" s="42"/>
      <c r="B138" s="42"/>
      <c r="C138" s="43"/>
      <c r="D138" s="61"/>
      <c r="E138" s="58"/>
      <c r="F138" s="59"/>
    </row>
    <row r="139" spans="1:6">
      <c r="A139" s="42"/>
      <c r="B139" s="42"/>
      <c r="C139" s="43"/>
      <c r="D139" s="61"/>
      <c r="E139" s="58"/>
      <c r="F139" s="59"/>
    </row>
    <row r="140" spans="1:6">
      <c r="A140" s="42"/>
      <c r="B140" s="42"/>
      <c r="C140" s="43"/>
      <c r="D140" s="61"/>
      <c r="E140" s="58"/>
      <c r="F140" s="59"/>
    </row>
    <row r="141" spans="1:6">
      <c r="A141" s="42"/>
      <c r="B141" s="42"/>
      <c r="C141" s="43"/>
      <c r="D141" s="61"/>
      <c r="E141" s="58"/>
      <c r="F141" s="59"/>
    </row>
    <row r="142" spans="1:6">
      <c r="A142" s="42"/>
      <c r="B142" s="42"/>
      <c r="C142" s="43"/>
      <c r="D142" s="61"/>
      <c r="E142" s="58"/>
      <c r="F142" s="59"/>
    </row>
    <row r="143" spans="1:6">
      <c r="A143" s="42"/>
      <c r="B143" s="42"/>
      <c r="C143" s="43"/>
      <c r="D143" s="61"/>
      <c r="E143" s="58"/>
      <c r="F143" s="59"/>
    </row>
    <row r="144" spans="1:6">
      <c r="A144" s="42"/>
      <c r="B144" s="42"/>
      <c r="C144" s="43"/>
      <c r="D144" s="61"/>
      <c r="E144" s="58"/>
      <c r="F144" s="59"/>
    </row>
    <row r="145" spans="1:6">
      <c r="A145" s="42"/>
      <c r="B145" s="42"/>
      <c r="C145" s="43"/>
      <c r="D145" s="61"/>
      <c r="E145" s="58"/>
      <c r="F145" s="59"/>
    </row>
    <row r="146" spans="1:6">
      <c r="A146" s="42"/>
      <c r="B146" s="42"/>
      <c r="C146" s="43"/>
      <c r="D146" s="61"/>
      <c r="E146" s="58"/>
      <c r="F146" s="59"/>
    </row>
    <row r="147" spans="1:6">
      <c r="A147" s="42"/>
      <c r="B147" s="42"/>
      <c r="C147" s="43"/>
      <c r="D147" s="61"/>
      <c r="E147" s="58"/>
      <c r="F147" s="59"/>
    </row>
    <row r="148" spans="1:6">
      <c r="A148" s="42"/>
      <c r="B148" s="42"/>
      <c r="C148" s="43"/>
      <c r="D148" s="61"/>
      <c r="E148" s="58"/>
      <c r="F148" s="59"/>
    </row>
    <row r="149" spans="1:6">
      <c r="A149" s="42"/>
      <c r="B149" s="42"/>
      <c r="C149" s="43"/>
      <c r="D149" s="61"/>
      <c r="E149" s="58"/>
      <c r="F149" s="59"/>
    </row>
    <row r="150" spans="1:6">
      <c r="A150" s="42"/>
      <c r="B150" s="42"/>
      <c r="C150" s="43"/>
      <c r="D150" s="61"/>
      <c r="E150" s="58"/>
      <c r="F150" s="59"/>
    </row>
    <row r="151" spans="1:6">
      <c r="A151" s="42"/>
      <c r="B151" s="42"/>
      <c r="C151" s="43"/>
      <c r="D151" s="61"/>
      <c r="E151" s="58"/>
      <c r="F151" s="59"/>
    </row>
    <row r="152" spans="1:6">
      <c r="A152" s="42"/>
      <c r="B152" s="42"/>
      <c r="C152" s="43"/>
      <c r="D152" s="61"/>
      <c r="E152" s="58"/>
      <c r="F152" s="59"/>
    </row>
    <row r="153" spans="1:6">
      <c r="A153" s="42"/>
      <c r="B153" s="42"/>
      <c r="C153" s="43"/>
      <c r="D153" s="61"/>
      <c r="E153" s="58"/>
      <c r="F153" s="59"/>
    </row>
    <row r="154" spans="1:6">
      <c r="A154" s="42"/>
      <c r="B154" s="42"/>
      <c r="C154" s="43"/>
      <c r="D154" s="61"/>
      <c r="E154" s="58"/>
      <c r="F154" s="59"/>
    </row>
    <row r="155" spans="1:6">
      <c r="A155" s="42"/>
      <c r="B155" s="42"/>
      <c r="C155" s="43"/>
      <c r="D155" s="61"/>
      <c r="E155" s="58"/>
      <c r="F155" s="59"/>
    </row>
    <row r="156" spans="1:6">
      <c r="A156" s="42"/>
      <c r="B156" s="42"/>
      <c r="C156" s="43"/>
      <c r="D156" s="61"/>
      <c r="E156" s="58"/>
      <c r="F156" s="59"/>
    </row>
    <row r="157" spans="1:6">
      <c r="A157" s="42"/>
      <c r="B157" s="42"/>
      <c r="C157" s="43"/>
      <c r="D157" s="61"/>
      <c r="E157" s="58"/>
      <c r="F157" s="59"/>
    </row>
    <row r="158" spans="1:6">
      <c r="A158" s="42"/>
      <c r="B158" s="42"/>
      <c r="C158" s="43"/>
      <c r="D158" s="61"/>
      <c r="E158" s="58"/>
      <c r="F158" s="59"/>
    </row>
    <row r="159" spans="1:6">
      <c r="A159" s="42"/>
      <c r="B159" s="42"/>
      <c r="C159" s="43"/>
      <c r="D159" s="61"/>
      <c r="E159" s="58"/>
      <c r="F159" s="59"/>
    </row>
    <row r="160" spans="1:6">
      <c r="A160" s="42"/>
      <c r="B160" s="42"/>
      <c r="C160" s="43"/>
      <c r="D160" s="61"/>
      <c r="E160" s="58"/>
      <c r="F160" s="59"/>
    </row>
    <row r="161" spans="1:6">
      <c r="A161" s="42"/>
      <c r="B161" s="42"/>
      <c r="C161" s="43"/>
      <c r="D161" s="61"/>
      <c r="E161" s="58"/>
      <c r="F161" s="59"/>
    </row>
    <row r="162" spans="1:6">
      <c r="A162" s="42"/>
      <c r="B162" s="42"/>
      <c r="C162" s="43"/>
      <c r="D162" s="61"/>
      <c r="E162" s="58"/>
      <c r="F162" s="59"/>
    </row>
    <row r="163" spans="1:6">
      <c r="A163" s="42"/>
      <c r="B163" s="42"/>
      <c r="C163" s="43"/>
      <c r="D163" s="61"/>
      <c r="E163" s="58"/>
      <c r="F163" s="59"/>
    </row>
    <row r="164" spans="1:6">
      <c r="A164" s="42"/>
      <c r="B164" s="42"/>
      <c r="C164" s="43"/>
      <c r="D164" s="61"/>
      <c r="E164" s="58"/>
      <c r="F164" s="59"/>
    </row>
    <row r="165" spans="1:6">
      <c r="A165" s="42"/>
      <c r="B165" s="42"/>
      <c r="C165" s="43"/>
      <c r="D165" s="61"/>
      <c r="E165" s="58"/>
      <c r="F165" s="59"/>
    </row>
    <row r="166" spans="1:6">
      <c r="A166" s="42"/>
      <c r="B166" s="42"/>
      <c r="C166" s="43"/>
      <c r="D166" s="61"/>
      <c r="E166" s="58"/>
      <c r="F166" s="59"/>
    </row>
    <row r="167" spans="1:6">
      <c r="A167" s="42"/>
      <c r="B167" s="42"/>
      <c r="C167" s="43"/>
      <c r="D167" s="61"/>
      <c r="E167" s="58"/>
      <c r="F167" s="59"/>
    </row>
    <row r="168" spans="1:6">
      <c r="A168" s="42"/>
      <c r="B168" s="42"/>
      <c r="C168" s="43"/>
      <c r="D168" s="61"/>
      <c r="E168" s="58"/>
      <c r="F168" s="59"/>
    </row>
    <row r="169" spans="1:6">
      <c r="A169" s="42"/>
      <c r="B169" s="42"/>
      <c r="C169" s="43"/>
      <c r="D169" s="61"/>
      <c r="E169" s="58"/>
      <c r="F169" s="59"/>
    </row>
    <row r="170" spans="1:6">
      <c r="A170" s="42"/>
      <c r="B170" s="42"/>
      <c r="C170" s="43"/>
      <c r="D170" s="61"/>
      <c r="E170" s="58"/>
      <c r="F170" s="59"/>
    </row>
    <row r="171" spans="1:6">
      <c r="A171" s="42"/>
      <c r="B171" s="42"/>
      <c r="C171" s="43"/>
      <c r="D171" s="61"/>
      <c r="E171" s="58"/>
      <c r="F171" s="59"/>
    </row>
    <row r="172" spans="1:6">
      <c r="A172" s="42"/>
      <c r="B172" s="42"/>
      <c r="C172" s="43"/>
      <c r="D172" s="61"/>
      <c r="E172" s="58"/>
      <c r="F172" s="59"/>
    </row>
    <row r="173" spans="1:6">
      <c r="A173" s="42"/>
      <c r="B173" s="42"/>
      <c r="C173" s="43"/>
      <c r="D173" s="61"/>
      <c r="E173" s="58"/>
      <c r="F173" s="59"/>
    </row>
    <row r="174" spans="1:6">
      <c r="A174" s="42"/>
      <c r="B174" s="42"/>
      <c r="C174" s="43"/>
      <c r="D174" s="61"/>
      <c r="E174" s="58"/>
      <c r="F174" s="59"/>
    </row>
    <row r="175" spans="1:6">
      <c r="A175" s="42"/>
      <c r="B175" s="42"/>
      <c r="C175" s="43"/>
      <c r="D175" s="61"/>
      <c r="E175" s="58"/>
      <c r="F175" s="59"/>
    </row>
    <row r="176" spans="1:6">
      <c r="A176" s="42"/>
      <c r="B176" s="42"/>
      <c r="C176" s="43"/>
      <c r="D176" s="61"/>
      <c r="E176" s="58"/>
      <c r="F176" s="59"/>
    </row>
    <row r="177" spans="1:6">
      <c r="A177" s="42"/>
      <c r="B177" s="42"/>
      <c r="C177" s="43"/>
      <c r="D177" s="61"/>
      <c r="E177" s="58"/>
      <c r="F177" s="59"/>
    </row>
    <row r="178" spans="1:6">
      <c r="A178" s="42"/>
      <c r="B178" s="42"/>
      <c r="C178" s="43"/>
      <c r="D178" s="61"/>
      <c r="E178" s="58"/>
      <c r="F178" s="59"/>
    </row>
    <row r="179" spans="1:6">
      <c r="A179" s="42"/>
      <c r="B179" s="42"/>
      <c r="C179" s="43"/>
      <c r="D179" s="61"/>
      <c r="E179" s="58"/>
      <c r="F179" s="59"/>
    </row>
    <row r="180" spans="1:6">
      <c r="A180" s="42"/>
      <c r="B180" s="42"/>
      <c r="C180" s="43"/>
      <c r="D180" s="61"/>
      <c r="E180" s="58"/>
      <c r="F180" s="59"/>
    </row>
    <row r="181" spans="1:6">
      <c r="A181" s="42"/>
      <c r="B181" s="42"/>
      <c r="C181" s="43"/>
      <c r="D181" s="61"/>
      <c r="E181" s="58"/>
      <c r="F181" s="59"/>
    </row>
    <row r="182" spans="1:6">
      <c r="A182" s="42"/>
      <c r="B182" s="42"/>
      <c r="C182" s="43"/>
      <c r="D182" s="61"/>
      <c r="E182" s="58"/>
      <c r="F182" s="59"/>
    </row>
    <row r="183" spans="1:6">
      <c r="A183" s="42"/>
      <c r="B183" s="42"/>
      <c r="C183" s="43"/>
      <c r="D183" s="61"/>
      <c r="E183" s="58"/>
      <c r="F183" s="59"/>
    </row>
    <row r="184" spans="1:6">
      <c r="A184" s="42"/>
      <c r="B184" s="42"/>
      <c r="C184" s="43"/>
      <c r="D184" s="61"/>
      <c r="E184" s="58"/>
      <c r="F184" s="59"/>
    </row>
    <row r="185" spans="1:6">
      <c r="A185" s="60"/>
      <c r="B185" s="60"/>
      <c r="C185" s="43"/>
      <c r="D185" s="61"/>
      <c r="E185" s="58"/>
      <c r="F185" s="59"/>
    </row>
    <row r="186" spans="1:6">
      <c r="A186" s="59"/>
      <c r="B186" s="59"/>
      <c r="C186" s="50"/>
      <c r="D186" s="41"/>
      <c r="E186" s="62"/>
      <c r="F186" s="59"/>
    </row>
    <row r="187" spans="1:6">
      <c r="A187" s="59"/>
      <c r="B187" s="59"/>
      <c r="C187" s="50"/>
      <c r="D187" s="41"/>
      <c r="E187" s="62"/>
      <c r="F187" s="59"/>
    </row>
    <row r="188" spans="1:6">
      <c r="A188" s="21"/>
      <c r="B188" s="22"/>
      <c r="C188" s="29"/>
      <c r="D188" s="41"/>
      <c r="E188" s="62"/>
      <c r="F188" s="22"/>
    </row>
    <row r="189" spans="1:6">
      <c r="A189" s="59"/>
      <c r="B189" s="59"/>
      <c r="C189" s="50"/>
      <c r="D189" s="41"/>
      <c r="E189" s="62"/>
      <c r="F189" s="59"/>
    </row>
    <row r="190" spans="1:6">
      <c r="A190" s="67"/>
      <c r="B190" s="68"/>
      <c r="C190" s="69"/>
      <c r="D190" s="70"/>
      <c r="E190" s="48"/>
      <c r="F190" s="59"/>
    </row>
    <row r="191" spans="1:6">
      <c r="A191" s="42"/>
      <c r="B191" s="42"/>
      <c r="C191" s="43"/>
      <c r="D191" s="61"/>
      <c r="E191" s="58"/>
      <c r="F191" s="59"/>
    </row>
    <row r="192" spans="1:6">
      <c r="A192" s="42"/>
      <c r="B192" s="42"/>
      <c r="C192" s="43"/>
      <c r="D192" s="61"/>
      <c r="E192" s="58"/>
      <c r="F192" s="59"/>
    </row>
    <row r="193" spans="1:6">
      <c r="A193" s="42"/>
      <c r="B193" s="42"/>
      <c r="C193" s="43"/>
      <c r="D193" s="61"/>
      <c r="E193" s="58"/>
      <c r="F193" s="59"/>
    </row>
    <row r="194" spans="1:6">
      <c r="A194" s="42"/>
      <c r="B194" s="42"/>
      <c r="C194" s="43"/>
      <c r="D194" s="61"/>
      <c r="E194" s="58"/>
      <c r="F194" s="59"/>
    </row>
    <row r="195" spans="1:6">
      <c r="A195" s="42"/>
      <c r="B195" s="42"/>
      <c r="C195" s="43"/>
      <c r="D195" s="61"/>
      <c r="E195" s="58"/>
      <c r="F195" s="59"/>
    </row>
    <row r="196" spans="1:6">
      <c r="A196" s="42"/>
      <c r="B196" s="42"/>
      <c r="C196" s="43"/>
      <c r="D196" s="61"/>
      <c r="E196" s="58"/>
      <c r="F196" s="59"/>
    </row>
    <row r="197" spans="1:6">
      <c r="A197" s="42"/>
      <c r="B197" s="42"/>
      <c r="C197" s="43"/>
      <c r="D197" s="61"/>
      <c r="E197" s="58"/>
      <c r="F197" s="59"/>
    </row>
    <row r="198" spans="1:6">
      <c r="A198" s="42"/>
      <c r="B198" s="42"/>
      <c r="C198" s="43"/>
      <c r="D198" s="61"/>
      <c r="E198" s="58"/>
      <c r="F198" s="59"/>
    </row>
    <row r="199" spans="1:6">
      <c r="A199" s="42"/>
      <c r="B199" s="42"/>
      <c r="C199" s="43"/>
      <c r="D199" s="61"/>
      <c r="E199" s="58"/>
      <c r="F199" s="59"/>
    </row>
    <row r="200" spans="1:6">
      <c r="A200" s="42"/>
      <c r="B200" s="42"/>
      <c r="C200" s="43"/>
      <c r="D200" s="61"/>
      <c r="E200" s="58"/>
      <c r="F200" s="59"/>
    </row>
    <row r="201" spans="1:6">
      <c r="A201" s="42"/>
      <c r="B201" s="42"/>
      <c r="C201" s="43"/>
      <c r="D201" s="61"/>
      <c r="E201" s="58"/>
      <c r="F201" s="59"/>
    </row>
    <row r="202" spans="1:6">
      <c r="A202" s="42"/>
      <c r="B202" s="42"/>
      <c r="C202" s="43"/>
      <c r="D202" s="61"/>
      <c r="E202" s="58"/>
      <c r="F202" s="59"/>
    </row>
    <row r="203" spans="1:6">
      <c r="A203" s="42"/>
      <c r="B203" s="42"/>
      <c r="C203" s="43"/>
      <c r="D203" s="61"/>
      <c r="E203" s="58"/>
      <c r="F203" s="59"/>
    </row>
    <row r="204" spans="1:6">
      <c r="A204" s="42"/>
      <c r="B204" s="42"/>
      <c r="C204" s="43"/>
      <c r="D204" s="61"/>
      <c r="E204" s="58"/>
      <c r="F204" s="59"/>
    </row>
    <row r="205" spans="1:6">
      <c r="A205" s="42"/>
      <c r="B205" s="42"/>
      <c r="C205" s="43"/>
      <c r="D205" s="61"/>
      <c r="E205" s="58"/>
      <c r="F205" s="59"/>
    </row>
    <row r="206" spans="1:6">
      <c r="A206" s="42"/>
      <c r="B206" s="42"/>
      <c r="C206" s="43"/>
      <c r="D206" s="61"/>
      <c r="E206" s="58"/>
      <c r="F206" s="59"/>
    </row>
    <row r="207" spans="1:6">
      <c r="A207" s="42"/>
      <c r="B207" s="42"/>
      <c r="C207" s="43"/>
      <c r="D207" s="61"/>
      <c r="E207" s="58"/>
      <c r="F207" s="59"/>
    </row>
    <row r="208" spans="1:6">
      <c r="A208" s="42"/>
      <c r="B208" s="42"/>
      <c r="C208" s="43"/>
      <c r="D208" s="61"/>
      <c r="E208" s="58"/>
      <c r="F208" s="59"/>
    </row>
    <row r="209" spans="1:6">
      <c r="A209" s="42"/>
      <c r="B209" s="42"/>
      <c r="C209" s="43"/>
      <c r="D209" s="61"/>
      <c r="E209" s="58"/>
      <c r="F209" s="59"/>
    </row>
    <row r="210" spans="1:6">
      <c r="A210" s="42"/>
      <c r="B210" s="42"/>
      <c r="C210" s="43"/>
      <c r="D210" s="61"/>
      <c r="E210" s="58"/>
      <c r="F210" s="59"/>
    </row>
    <row r="211" spans="1:6">
      <c r="A211" s="42"/>
      <c r="B211" s="42"/>
      <c r="C211" s="43"/>
      <c r="D211" s="61"/>
      <c r="E211" s="58"/>
      <c r="F211" s="59"/>
    </row>
    <row r="212" spans="1:6">
      <c r="A212" s="42"/>
      <c r="B212" s="42"/>
      <c r="C212" s="43"/>
      <c r="D212" s="61"/>
      <c r="E212" s="58"/>
      <c r="F212" s="59"/>
    </row>
    <row r="213" spans="1:6">
      <c r="A213" s="42"/>
      <c r="B213" s="42"/>
      <c r="C213" s="43"/>
      <c r="D213" s="61"/>
      <c r="E213" s="58"/>
      <c r="F213" s="59"/>
    </row>
    <row r="214" spans="1:6">
      <c r="A214" s="42"/>
      <c r="B214" s="42"/>
      <c r="C214" s="43"/>
      <c r="D214" s="61"/>
      <c r="E214" s="58"/>
      <c r="F214" s="59"/>
    </row>
    <row r="215" spans="1:6">
      <c r="A215" s="42"/>
      <c r="B215" s="42"/>
      <c r="C215" s="43"/>
      <c r="D215" s="61"/>
      <c r="E215" s="58"/>
      <c r="F215" s="59"/>
    </row>
    <row r="216" spans="1:6">
      <c r="A216" s="42"/>
      <c r="B216" s="42"/>
      <c r="C216" s="43"/>
      <c r="D216" s="61"/>
      <c r="E216" s="58"/>
      <c r="F216" s="59"/>
    </row>
    <row r="217" spans="1:6">
      <c r="A217" s="42"/>
      <c r="B217" s="42"/>
      <c r="C217" s="43"/>
      <c r="D217" s="61"/>
      <c r="E217" s="58"/>
      <c r="F217" s="59"/>
    </row>
    <row r="218" spans="1:6">
      <c r="A218" s="42"/>
      <c r="B218" s="42"/>
      <c r="C218" s="43"/>
      <c r="D218" s="61"/>
      <c r="E218" s="58"/>
      <c r="F218" s="59"/>
    </row>
    <row r="219" spans="1:6">
      <c r="A219" s="42"/>
      <c r="B219" s="42"/>
      <c r="C219" s="43"/>
      <c r="D219" s="61"/>
      <c r="E219" s="58"/>
      <c r="F219" s="59"/>
    </row>
    <row r="220" spans="1:6">
      <c r="A220" s="42"/>
      <c r="B220" s="42"/>
      <c r="C220" s="43"/>
      <c r="D220" s="61"/>
      <c r="E220" s="58"/>
      <c r="F220" s="59"/>
    </row>
    <row r="221" spans="1:6">
      <c r="A221" s="42"/>
      <c r="B221" s="42"/>
      <c r="C221" s="43"/>
      <c r="D221" s="61"/>
      <c r="E221" s="58"/>
      <c r="F221" s="59"/>
    </row>
    <row r="222" spans="1:6">
      <c r="A222" s="42"/>
      <c r="B222" s="42"/>
      <c r="C222" s="43"/>
      <c r="D222" s="61"/>
      <c r="E222" s="58"/>
      <c r="F222" s="59"/>
    </row>
    <row r="223" spans="1:6">
      <c r="A223" s="42"/>
      <c r="B223" s="42"/>
      <c r="C223" s="43"/>
      <c r="D223" s="61"/>
      <c r="E223" s="58"/>
      <c r="F223" s="59"/>
    </row>
    <row r="224" spans="1:6">
      <c r="A224" s="42"/>
      <c r="B224" s="42"/>
      <c r="C224" s="43"/>
      <c r="D224" s="61"/>
      <c r="E224" s="58"/>
      <c r="F224" s="59"/>
    </row>
    <row r="225" spans="1:6">
      <c r="A225" s="42"/>
      <c r="B225" s="42"/>
      <c r="C225" s="43"/>
      <c r="D225" s="61"/>
      <c r="E225" s="58"/>
      <c r="F225" s="59"/>
    </row>
    <row r="226" spans="1:6">
      <c r="A226" s="42"/>
      <c r="B226" s="42"/>
      <c r="C226" s="43"/>
      <c r="D226" s="61"/>
      <c r="E226" s="58"/>
      <c r="F226" s="59"/>
    </row>
    <row r="227" spans="1:6">
      <c r="A227" s="42"/>
      <c r="B227" s="42"/>
      <c r="C227" s="43"/>
      <c r="D227" s="61"/>
      <c r="E227" s="58"/>
      <c r="F227" s="59"/>
    </row>
    <row r="228" spans="1:6">
      <c r="A228" s="42"/>
      <c r="B228" s="42"/>
      <c r="C228" s="43"/>
      <c r="D228" s="61"/>
      <c r="E228" s="58"/>
      <c r="F228" s="59"/>
    </row>
    <row r="229" spans="1:6">
      <c r="A229" s="42"/>
      <c r="B229" s="42"/>
      <c r="C229" s="43"/>
      <c r="D229" s="61"/>
      <c r="E229" s="58"/>
      <c r="F229" s="59"/>
    </row>
    <row r="230" spans="1:6">
      <c r="A230" s="42"/>
      <c r="B230" s="42"/>
      <c r="C230" s="43"/>
      <c r="D230" s="61"/>
      <c r="E230" s="58"/>
      <c r="F230" s="59"/>
    </row>
    <row r="231" spans="1:6">
      <c r="A231" s="42"/>
      <c r="B231" s="42"/>
      <c r="C231" s="43"/>
      <c r="D231" s="61"/>
      <c r="E231" s="58"/>
      <c r="F231" s="59"/>
    </row>
    <row r="232" spans="1:6">
      <c r="A232" s="42"/>
      <c r="B232" s="42"/>
      <c r="C232" s="43"/>
      <c r="D232" s="61"/>
      <c r="E232" s="58"/>
      <c r="F232" s="59"/>
    </row>
    <row r="233" spans="1:6">
      <c r="A233" s="42"/>
      <c r="B233" s="42"/>
      <c r="C233" s="43"/>
      <c r="D233" s="61"/>
      <c r="E233" s="58"/>
      <c r="F233" s="59"/>
    </row>
    <row r="234" spans="1:6">
      <c r="A234" s="42"/>
      <c r="B234" s="42"/>
      <c r="C234" s="43"/>
      <c r="D234" s="61"/>
      <c r="E234" s="58"/>
      <c r="F234" s="59"/>
    </row>
    <row r="235" spans="1:6">
      <c r="A235" s="42"/>
      <c r="B235" s="42"/>
      <c r="C235" s="43"/>
      <c r="D235" s="61"/>
      <c r="E235" s="58"/>
      <c r="F235" s="59"/>
    </row>
    <row r="236" spans="1:6">
      <c r="A236" s="42"/>
      <c r="B236" s="42"/>
      <c r="C236" s="43"/>
      <c r="D236" s="61"/>
      <c r="E236" s="58"/>
      <c r="F236" s="59"/>
    </row>
    <row r="237" spans="1:6">
      <c r="A237" s="42"/>
      <c r="B237" s="42"/>
      <c r="C237" s="43"/>
      <c r="D237" s="61"/>
      <c r="E237" s="58"/>
      <c r="F237" s="59"/>
    </row>
    <row r="238" spans="1:6">
      <c r="A238" s="42"/>
      <c r="B238" s="42"/>
      <c r="C238" s="43"/>
      <c r="D238" s="61"/>
      <c r="E238" s="58"/>
      <c r="F238" s="59"/>
    </row>
    <row r="239" spans="1:6">
      <c r="A239" s="42"/>
      <c r="B239" s="42"/>
      <c r="C239" s="43"/>
      <c r="D239" s="61"/>
      <c r="E239" s="58"/>
      <c r="F239" s="59"/>
    </row>
    <row r="240" spans="1:6">
      <c r="A240" s="42"/>
      <c r="B240" s="42"/>
      <c r="C240" s="43"/>
      <c r="D240" s="61"/>
      <c r="E240" s="58"/>
      <c r="F240" s="59"/>
    </row>
    <row r="241" spans="1:6">
      <c r="A241" s="42"/>
      <c r="B241" s="42"/>
      <c r="C241" s="43"/>
      <c r="D241" s="61"/>
      <c r="E241" s="58"/>
      <c r="F241" s="59"/>
    </row>
    <row r="242" spans="1:6">
      <c r="A242" s="60"/>
      <c r="B242" s="60"/>
      <c r="C242" s="43"/>
      <c r="D242" s="61"/>
      <c r="E242" s="58"/>
      <c r="F242" s="59"/>
    </row>
    <row r="243" spans="1:6">
      <c r="A243" s="59"/>
      <c r="B243" s="59"/>
      <c r="C243" s="50"/>
      <c r="D243" s="64"/>
      <c r="E243" s="65"/>
      <c r="F243" s="59"/>
    </row>
    <row r="244" spans="1:6">
      <c r="A244" s="59"/>
      <c r="B244" s="59"/>
      <c r="C244" s="50"/>
      <c r="D244" s="64"/>
      <c r="E244" s="65"/>
      <c r="F244" s="59"/>
    </row>
    <row r="245" spans="1:6">
      <c r="A245" s="59"/>
      <c r="B245" s="59"/>
      <c r="C245" s="50"/>
      <c r="D245" s="64"/>
      <c r="E245" s="65"/>
      <c r="F245" s="59"/>
    </row>
    <row r="246" spans="1:6">
      <c r="A246" s="59"/>
      <c r="B246" s="59"/>
      <c r="C246" s="50"/>
      <c r="D246" s="41"/>
      <c r="E246" s="62"/>
      <c r="F246" s="59"/>
    </row>
    <row r="247" spans="1:6">
      <c r="A247" s="59"/>
      <c r="B247" s="59"/>
      <c r="C247" s="50"/>
      <c r="D247" s="64"/>
      <c r="E247" s="62"/>
      <c r="F247" s="59"/>
    </row>
    <row r="248" spans="1:6">
      <c r="A248" s="59"/>
      <c r="B248" s="59"/>
      <c r="C248" s="50"/>
      <c r="D248" s="64"/>
      <c r="E248" s="62"/>
      <c r="F248" s="59"/>
    </row>
    <row r="249" spans="1:6">
      <c r="A249" s="59"/>
      <c r="B249" s="59"/>
      <c r="C249" s="50"/>
      <c r="D249" s="41"/>
      <c r="E249" s="62"/>
      <c r="F249" s="59"/>
    </row>
    <row r="250" spans="1:6">
      <c r="A250" s="59"/>
      <c r="B250" s="59"/>
      <c r="C250" s="50"/>
      <c r="D250" s="41"/>
      <c r="E250" s="62"/>
      <c r="F250" s="59"/>
    </row>
    <row r="251" spans="1:6">
      <c r="A251" s="59"/>
      <c r="B251" s="59"/>
      <c r="C251" s="50"/>
      <c r="D251" s="41"/>
      <c r="E251" s="62"/>
      <c r="F251" s="59"/>
    </row>
    <row r="252" spans="1:6">
      <c r="A252" s="59"/>
      <c r="B252" s="59"/>
      <c r="C252" s="50"/>
      <c r="D252" s="64"/>
      <c r="E252" s="65"/>
      <c r="F252" s="59"/>
    </row>
    <row r="253" spans="1:6">
      <c r="D253" s="72"/>
      <c r="E253" s="73"/>
    </row>
    <row r="254" spans="1:6">
      <c r="D254" s="72"/>
      <c r="E254" s="73"/>
    </row>
    <row r="255" spans="1:6">
      <c r="D255" s="72"/>
      <c r="E255" s="73"/>
    </row>
    <row r="256" spans="1:6">
      <c r="D256" s="72"/>
      <c r="E256" s="73"/>
    </row>
    <row r="257" spans="4:5">
      <c r="D257" s="72"/>
      <c r="E257" s="73"/>
    </row>
    <row r="258" spans="4:5">
      <c r="D258" s="72"/>
      <c r="E258" s="73"/>
    </row>
    <row r="259" spans="4:5">
      <c r="D259" s="72"/>
      <c r="E259" s="73"/>
    </row>
    <row r="260" spans="4:5">
      <c r="D260" s="72"/>
      <c r="E260" s="73"/>
    </row>
    <row r="261" spans="4:5">
      <c r="D261" s="72"/>
      <c r="E261" s="73"/>
    </row>
    <row r="262" spans="4:5">
      <c r="D262" s="72"/>
      <c r="E262" s="73"/>
    </row>
    <row r="263" spans="4:5">
      <c r="D263" s="72"/>
      <c r="E263" s="73"/>
    </row>
    <row r="264" spans="4:5">
      <c r="D264" s="72"/>
      <c r="E264" s="73"/>
    </row>
    <row r="265" spans="4:5">
      <c r="D265" s="72"/>
      <c r="E265" s="73"/>
    </row>
    <row r="266" spans="4:5">
      <c r="D266" s="72"/>
      <c r="E266" s="73"/>
    </row>
    <row r="267" spans="4:5">
      <c r="D267" s="72"/>
      <c r="E267" s="73"/>
    </row>
    <row r="268" spans="4:5">
      <c r="D268" s="72"/>
      <c r="E268" s="73"/>
    </row>
    <row r="269" spans="4:5">
      <c r="D269" s="72"/>
      <c r="E269" s="73"/>
    </row>
    <row r="270" spans="4:5">
      <c r="D270" s="72"/>
      <c r="E270" s="73"/>
    </row>
    <row r="271" spans="4:5">
      <c r="D271" s="72"/>
      <c r="E271" s="73"/>
    </row>
    <row r="272" spans="4:5">
      <c r="D272" s="72"/>
      <c r="E272" s="73"/>
    </row>
    <row r="273" spans="4:5">
      <c r="D273" s="72"/>
      <c r="E273" s="73"/>
    </row>
    <row r="274" spans="4:5">
      <c r="D274" s="72"/>
      <c r="E274" s="73"/>
    </row>
    <row r="275" spans="4:5">
      <c r="D275" s="72"/>
      <c r="E275" s="73"/>
    </row>
    <row r="276" spans="4:5">
      <c r="D276" s="72"/>
      <c r="E276" s="73"/>
    </row>
    <row r="277" spans="4:5">
      <c r="D277" s="72"/>
      <c r="E277" s="73"/>
    </row>
    <row r="278" spans="4:5">
      <c r="D278" s="72"/>
      <c r="E278" s="73"/>
    </row>
    <row r="279" spans="4:5">
      <c r="D279" s="72"/>
      <c r="E279" s="73"/>
    </row>
    <row r="280" spans="4:5">
      <c r="D280" s="72"/>
      <c r="E280" s="73"/>
    </row>
    <row r="281" spans="4:5">
      <c r="D281" s="72"/>
      <c r="E281" s="73"/>
    </row>
    <row r="282" spans="4:5">
      <c r="D282" s="72"/>
      <c r="E282" s="73"/>
    </row>
    <row r="283" spans="4:5">
      <c r="D283" s="72"/>
      <c r="E283" s="73"/>
    </row>
    <row r="284" spans="4:5">
      <c r="D284" s="72"/>
      <c r="E284" s="73"/>
    </row>
    <row r="285" spans="4:5">
      <c r="D285" s="72"/>
      <c r="E285" s="73"/>
    </row>
    <row r="286" spans="4:5">
      <c r="D286" s="72"/>
      <c r="E286" s="73"/>
    </row>
    <row r="287" spans="4:5">
      <c r="D287" s="72"/>
      <c r="E287" s="73"/>
    </row>
    <row r="288" spans="4:5">
      <c r="D288" s="72"/>
      <c r="E288" s="73"/>
    </row>
    <row r="289" spans="4:5">
      <c r="D289" s="72"/>
      <c r="E289" s="73"/>
    </row>
    <row r="290" spans="4:5">
      <c r="D290" s="72"/>
      <c r="E290" s="73"/>
    </row>
    <row r="291" spans="4:5">
      <c r="D291" s="72"/>
      <c r="E291" s="73"/>
    </row>
    <row r="292" spans="4:5">
      <c r="D292" s="72"/>
      <c r="E292" s="73"/>
    </row>
    <row r="293" spans="4:5">
      <c r="D293" s="72"/>
      <c r="E293" s="73"/>
    </row>
    <row r="294" spans="4:5">
      <c r="D294" s="72"/>
      <c r="E294" s="73"/>
    </row>
    <row r="295" spans="4:5">
      <c r="D295" s="72"/>
      <c r="E295" s="73"/>
    </row>
    <row r="296" spans="4:5">
      <c r="D296" s="72"/>
      <c r="E296" s="73"/>
    </row>
    <row r="297" spans="4:5">
      <c r="D297" s="72"/>
      <c r="E297" s="73"/>
    </row>
    <row r="298" spans="4:5">
      <c r="D298" s="72"/>
      <c r="E298" s="73"/>
    </row>
    <row r="299" spans="4:5">
      <c r="D299" s="72"/>
      <c r="E299" s="73"/>
    </row>
    <row r="300" spans="4:5">
      <c r="D300" s="72"/>
      <c r="E300" s="73"/>
    </row>
    <row r="301" spans="4:5">
      <c r="D301" s="72"/>
      <c r="E301" s="73"/>
    </row>
    <row r="302" spans="4:5">
      <c r="D302" s="72"/>
      <c r="E302" s="73"/>
    </row>
    <row r="303" spans="4:5">
      <c r="D303" s="72"/>
      <c r="E303" s="73"/>
    </row>
    <row r="304" spans="4:5">
      <c r="D304" s="72"/>
      <c r="E304" s="73"/>
    </row>
    <row r="305" spans="3:5">
      <c r="D305" s="72"/>
      <c r="E305" s="73"/>
    </row>
    <row r="306" spans="3:5">
      <c r="D306" s="72"/>
      <c r="E306" s="73"/>
    </row>
    <row r="307" spans="3:5">
      <c r="D307" s="72"/>
      <c r="E307" s="73"/>
    </row>
    <row r="308" spans="3:5">
      <c r="D308" s="72"/>
      <c r="E308" s="73"/>
    </row>
    <row r="309" spans="3:5" s="133" customFormat="1" ht="12.75">
      <c r="C309" s="289"/>
      <c r="D309" s="318"/>
      <c r="E309" s="319"/>
    </row>
    <row r="310" spans="3:5" s="133" customFormat="1" ht="12.75">
      <c r="C310" s="289"/>
      <c r="D310" s="318"/>
      <c r="E310" s="319"/>
    </row>
    <row r="311" spans="3:5" s="133" customFormat="1" ht="12.75">
      <c r="C311" s="289"/>
      <c r="D311" s="318"/>
      <c r="E311" s="319"/>
    </row>
    <row r="312" spans="3:5" s="133" customFormat="1" ht="12.75">
      <c r="C312" s="289"/>
      <c r="D312" s="318"/>
      <c r="E312" s="319"/>
    </row>
    <row r="313" spans="3:5" s="133" customFormat="1" ht="12.75">
      <c r="C313" s="289"/>
      <c r="D313" s="318"/>
      <c r="E313" s="319"/>
    </row>
    <row r="314" spans="3:5" s="133" customFormat="1" ht="12.75">
      <c r="C314" s="289"/>
      <c r="D314" s="318"/>
      <c r="E314" s="319"/>
    </row>
    <row r="315" spans="3:5" s="133" customFormat="1" ht="12.75">
      <c r="C315" s="289"/>
      <c r="D315" s="318"/>
      <c r="E315" s="319"/>
    </row>
    <row r="316" spans="3:5" s="133" customFormat="1" ht="12.75">
      <c r="C316" s="289"/>
      <c r="D316" s="318"/>
      <c r="E316" s="319"/>
    </row>
    <row r="317" spans="3:5" s="133" customFormat="1" ht="12.75">
      <c r="C317" s="289"/>
      <c r="D317" s="318"/>
      <c r="E317" s="319"/>
    </row>
    <row r="318" spans="3:5" s="133" customFormat="1" ht="12.75">
      <c r="C318" s="289"/>
      <c r="D318" s="318"/>
      <c r="E318" s="319"/>
    </row>
    <row r="319" spans="3:5" s="133" customFormat="1" ht="12.75">
      <c r="C319" s="289"/>
      <c r="D319" s="318"/>
      <c r="E319" s="319"/>
    </row>
    <row r="320" spans="3:5" s="133" customFormat="1" ht="12.75">
      <c r="C320" s="289"/>
      <c r="D320" s="318"/>
      <c r="E320" s="319"/>
    </row>
    <row r="321" spans="3:5" s="133" customFormat="1" ht="12.75">
      <c r="C321" s="289"/>
      <c r="D321" s="318"/>
      <c r="E321" s="319"/>
    </row>
    <row r="322" spans="3:5" s="133" customFormat="1" ht="12.75">
      <c r="C322" s="289"/>
      <c r="D322" s="318"/>
      <c r="E322" s="319"/>
    </row>
    <row r="323" spans="3:5" s="133" customFormat="1" ht="12.75">
      <c r="C323" s="289"/>
      <c r="D323" s="318"/>
      <c r="E323" s="319"/>
    </row>
    <row r="324" spans="3:5" s="133" customFormat="1" ht="12.75">
      <c r="C324" s="289"/>
      <c r="D324" s="318"/>
      <c r="E324" s="319"/>
    </row>
    <row r="325" spans="3:5" s="133" customFormat="1" ht="12.75">
      <c r="C325" s="289"/>
      <c r="D325" s="318"/>
      <c r="E325" s="319"/>
    </row>
    <row r="326" spans="3:5" s="133" customFormat="1" ht="12.75">
      <c r="C326" s="289"/>
      <c r="D326" s="318"/>
      <c r="E326" s="319"/>
    </row>
    <row r="327" spans="3:5" s="133" customFormat="1" ht="12.75">
      <c r="C327" s="289"/>
      <c r="D327" s="318"/>
      <c r="E327" s="319"/>
    </row>
    <row r="328" spans="3:5" s="133" customFormat="1" ht="12.75">
      <c r="C328" s="289"/>
      <c r="D328" s="318"/>
      <c r="E328" s="319"/>
    </row>
    <row r="329" spans="3:5" s="133" customFormat="1" ht="12.75">
      <c r="C329" s="289"/>
      <c r="D329" s="318"/>
      <c r="E329" s="319"/>
    </row>
    <row r="330" spans="3:5" s="133" customFormat="1" ht="12.75">
      <c r="C330" s="289"/>
      <c r="D330" s="318"/>
      <c r="E330" s="319"/>
    </row>
    <row r="331" spans="3:5" s="133" customFormat="1" ht="12.75">
      <c r="C331" s="289"/>
      <c r="D331" s="318"/>
      <c r="E331" s="319"/>
    </row>
    <row r="332" spans="3:5" s="133" customFormat="1" ht="12.75">
      <c r="C332" s="289"/>
      <c r="D332" s="318"/>
      <c r="E332" s="319"/>
    </row>
    <row r="333" spans="3:5" s="133" customFormat="1" ht="12.75">
      <c r="C333" s="289"/>
      <c r="D333" s="318"/>
      <c r="E333" s="319"/>
    </row>
    <row r="334" spans="3:5" s="133" customFormat="1" ht="12.75">
      <c r="C334" s="289"/>
      <c r="D334" s="318"/>
      <c r="E334" s="319"/>
    </row>
    <row r="335" spans="3:5" s="133" customFormat="1" ht="12.75">
      <c r="C335" s="289"/>
      <c r="D335" s="318"/>
      <c r="E335" s="319"/>
    </row>
    <row r="336" spans="3:5" s="133" customFormat="1" ht="12.75">
      <c r="C336" s="289"/>
      <c r="D336" s="318"/>
      <c r="E336" s="319"/>
    </row>
    <row r="337" spans="3:5" s="133" customFormat="1" ht="12.75">
      <c r="C337" s="289"/>
      <c r="D337" s="318"/>
      <c r="E337" s="319"/>
    </row>
    <row r="338" spans="3:5" s="133" customFormat="1" ht="12.75">
      <c r="C338" s="289"/>
      <c r="D338" s="318"/>
      <c r="E338" s="319"/>
    </row>
    <row r="339" spans="3:5" s="133" customFormat="1" ht="12.75">
      <c r="C339" s="289"/>
      <c r="D339" s="318"/>
      <c r="E339" s="319"/>
    </row>
    <row r="340" spans="3:5" s="133" customFormat="1" ht="12.75">
      <c r="C340" s="289"/>
      <c r="D340" s="318"/>
      <c r="E340" s="319"/>
    </row>
    <row r="341" spans="3:5" s="133" customFormat="1" ht="12.75">
      <c r="C341" s="289"/>
      <c r="D341" s="318"/>
      <c r="E341" s="319"/>
    </row>
    <row r="342" spans="3:5" s="133" customFormat="1" ht="12.75">
      <c r="C342" s="289"/>
      <c r="D342" s="318"/>
      <c r="E342" s="319"/>
    </row>
    <row r="343" spans="3:5" s="133" customFormat="1" ht="12.75">
      <c r="C343" s="289"/>
      <c r="D343" s="318"/>
      <c r="E343" s="319"/>
    </row>
    <row r="344" spans="3:5">
      <c r="D344" s="72"/>
      <c r="E344" s="73"/>
    </row>
    <row r="345" spans="3:5" s="133" customFormat="1" ht="12.75">
      <c r="C345" s="289"/>
      <c r="D345" s="318"/>
      <c r="E345" s="319"/>
    </row>
    <row r="346" spans="3:5" s="133" customFormat="1" ht="12.75">
      <c r="C346" s="289"/>
      <c r="D346" s="318"/>
      <c r="E346" s="319"/>
    </row>
    <row r="347" spans="3:5" s="133" customFormat="1" ht="12.75">
      <c r="C347" s="289"/>
      <c r="D347" s="318"/>
      <c r="E347" s="319"/>
    </row>
    <row r="348" spans="3:5" s="133" customFormat="1" ht="12.75">
      <c r="C348" s="289"/>
      <c r="D348" s="318"/>
      <c r="E348" s="319"/>
    </row>
    <row r="349" spans="3:5" s="133" customFormat="1" ht="12.75">
      <c r="C349" s="289"/>
      <c r="D349" s="318"/>
      <c r="E349" s="319"/>
    </row>
    <row r="350" spans="3:5" s="133" customFormat="1" ht="12.75">
      <c r="C350" s="289"/>
      <c r="D350" s="318"/>
      <c r="E350" s="319"/>
    </row>
    <row r="351" spans="3:5" s="133" customFormat="1" ht="12.75">
      <c r="C351" s="289"/>
      <c r="D351" s="318"/>
      <c r="E351" s="319"/>
    </row>
    <row r="352" spans="3:5" s="133" customFormat="1" ht="12.75">
      <c r="C352" s="289"/>
      <c r="D352" s="318"/>
      <c r="E352" s="319"/>
    </row>
    <row r="353" spans="3:5" s="133" customFormat="1" ht="12.75">
      <c r="C353" s="289"/>
      <c r="D353" s="318"/>
      <c r="E353" s="319"/>
    </row>
    <row r="354" spans="3:5" s="133" customFormat="1" ht="12.75">
      <c r="C354" s="289"/>
      <c r="D354" s="318"/>
      <c r="E354" s="319"/>
    </row>
    <row r="355" spans="3:5" s="133" customFormat="1" ht="12.75">
      <c r="C355" s="289"/>
      <c r="D355" s="318"/>
      <c r="E355" s="319"/>
    </row>
    <row r="356" spans="3:5" s="133" customFormat="1" ht="12.75">
      <c r="C356" s="289"/>
      <c r="D356" s="318"/>
      <c r="E356" s="319"/>
    </row>
    <row r="357" spans="3:5" s="133" customFormat="1" ht="12.75">
      <c r="C357" s="289"/>
      <c r="D357" s="318"/>
      <c r="E357" s="319"/>
    </row>
    <row r="358" spans="3:5" s="133" customFormat="1" ht="12.75">
      <c r="C358" s="289"/>
      <c r="D358" s="318"/>
      <c r="E358" s="319"/>
    </row>
    <row r="359" spans="3:5" s="133" customFormat="1" ht="12.75">
      <c r="C359" s="289"/>
      <c r="D359" s="318"/>
      <c r="E359" s="319"/>
    </row>
    <row r="360" spans="3:5" s="133" customFormat="1" ht="12.75">
      <c r="C360" s="289"/>
      <c r="D360" s="318"/>
      <c r="E360" s="319"/>
    </row>
    <row r="361" spans="3:5" s="133" customFormat="1" ht="12.75">
      <c r="C361" s="289"/>
      <c r="D361" s="318"/>
      <c r="E361" s="319"/>
    </row>
    <row r="362" spans="3:5" s="133" customFormat="1" ht="12.75">
      <c r="C362" s="289"/>
      <c r="D362" s="318"/>
      <c r="E362" s="319"/>
    </row>
    <row r="363" spans="3:5" s="133" customFormat="1" ht="12.75">
      <c r="C363" s="289"/>
      <c r="D363" s="318"/>
      <c r="E363" s="319"/>
    </row>
    <row r="364" spans="3:5" s="133" customFormat="1" ht="12.75">
      <c r="C364" s="289"/>
      <c r="D364" s="318"/>
      <c r="E364" s="319"/>
    </row>
    <row r="365" spans="3:5" s="133" customFormat="1" ht="12.75">
      <c r="C365" s="289"/>
      <c r="D365" s="318"/>
      <c r="E365" s="319"/>
    </row>
    <row r="366" spans="3:5" s="133" customFormat="1" ht="12.75">
      <c r="C366" s="289"/>
      <c r="D366" s="318"/>
      <c r="E366" s="319"/>
    </row>
    <row r="367" spans="3:5" s="133" customFormat="1" ht="12.75">
      <c r="C367" s="289"/>
      <c r="D367" s="318"/>
      <c r="E367" s="319"/>
    </row>
    <row r="368" spans="3:5" s="133" customFormat="1" ht="12.75">
      <c r="C368" s="289"/>
      <c r="D368" s="318"/>
      <c r="E368" s="319"/>
    </row>
    <row r="369" spans="3:5" s="133" customFormat="1" ht="12.75">
      <c r="C369" s="289"/>
      <c r="D369" s="318"/>
      <c r="E369" s="319"/>
    </row>
    <row r="370" spans="3:5" s="133" customFormat="1" ht="12.75">
      <c r="C370" s="289"/>
      <c r="D370" s="318"/>
      <c r="E370" s="319"/>
    </row>
    <row r="371" spans="3:5" s="133" customFormat="1" ht="12.75">
      <c r="C371" s="289"/>
      <c r="D371" s="318"/>
      <c r="E371" s="319"/>
    </row>
    <row r="372" spans="3:5" s="133" customFormat="1" ht="12.75">
      <c r="C372" s="289"/>
      <c r="D372" s="318"/>
      <c r="E372" s="319"/>
    </row>
    <row r="373" spans="3:5" s="133" customFormat="1" ht="12.75">
      <c r="C373" s="289"/>
      <c r="D373" s="318"/>
      <c r="E373" s="319"/>
    </row>
    <row r="374" spans="3:5" s="133" customFormat="1" ht="12.75">
      <c r="C374" s="289"/>
      <c r="D374" s="318"/>
      <c r="E374" s="319"/>
    </row>
    <row r="375" spans="3:5" s="133" customFormat="1" ht="12.75">
      <c r="C375" s="289"/>
      <c r="D375" s="318"/>
      <c r="E375" s="319"/>
    </row>
    <row r="376" spans="3:5" s="133" customFormat="1" ht="12.75">
      <c r="C376" s="289"/>
      <c r="D376" s="318"/>
      <c r="E376" s="319"/>
    </row>
    <row r="377" spans="3:5" s="133" customFormat="1" ht="12.75">
      <c r="C377" s="289"/>
      <c r="D377" s="318"/>
      <c r="E377" s="319"/>
    </row>
    <row r="378" spans="3:5" s="133" customFormat="1" ht="12.75">
      <c r="C378" s="289"/>
      <c r="D378" s="318"/>
      <c r="E378" s="319"/>
    </row>
    <row r="379" spans="3:5" s="133" customFormat="1" ht="12.75">
      <c r="C379" s="289"/>
      <c r="D379" s="318"/>
      <c r="E379" s="319"/>
    </row>
    <row r="380" spans="3:5" s="133" customFormat="1" ht="12.75">
      <c r="C380" s="289"/>
      <c r="D380" s="318"/>
      <c r="E380" s="319"/>
    </row>
    <row r="381" spans="3:5" s="133" customFormat="1" ht="12.75">
      <c r="C381" s="289"/>
      <c r="D381" s="318"/>
      <c r="E381" s="319"/>
    </row>
    <row r="382" spans="3:5" s="133" customFormat="1" ht="12.75">
      <c r="C382" s="289"/>
      <c r="D382" s="318"/>
      <c r="E382" s="319"/>
    </row>
    <row r="383" spans="3:5" s="133" customFormat="1" ht="12.75">
      <c r="C383" s="289"/>
      <c r="D383" s="318"/>
      <c r="E383" s="319"/>
    </row>
    <row r="384" spans="3:5" s="133" customFormat="1" ht="12.75">
      <c r="C384" s="289"/>
      <c r="D384" s="318"/>
      <c r="E384" s="319"/>
    </row>
    <row r="385" spans="3:5" s="133" customFormat="1" ht="12.75">
      <c r="C385" s="289"/>
      <c r="D385" s="318"/>
      <c r="E385" s="319"/>
    </row>
    <row r="386" spans="3:5" s="133" customFormat="1" ht="12.75">
      <c r="C386" s="289"/>
      <c r="D386" s="318"/>
      <c r="E386" s="319"/>
    </row>
    <row r="387" spans="3:5" s="133" customFormat="1" ht="12.75">
      <c r="C387" s="289"/>
      <c r="D387" s="318"/>
      <c r="E387" s="319"/>
    </row>
    <row r="388" spans="3:5" s="133" customFormat="1" ht="12.75">
      <c r="C388" s="289"/>
      <c r="D388" s="318"/>
      <c r="E388" s="319"/>
    </row>
    <row r="389" spans="3:5" s="133" customFormat="1" ht="12.75">
      <c r="C389" s="289"/>
      <c r="D389" s="318"/>
      <c r="E389" s="319"/>
    </row>
    <row r="390" spans="3:5" s="133" customFormat="1" ht="12.75">
      <c r="C390" s="289"/>
      <c r="D390" s="318"/>
      <c r="E390" s="319"/>
    </row>
    <row r="391" spans="3:5" s="133" customFormat="1" ht="12.75">
      <c r="C391" s="289"/>
      <c r="D391" s="318"/>
      <c r="E391" s="319"/>
    </row>
    <row r="392" spans="3:5" s="133" customFormat="1" ht="12.75">
      <c r="C392" s="289"/>
      <c r="D392" s="318"/>
      <c r="E392" s="319"/>
    </row>
    <row r="393" spans="3:5" s="133" customFormat="1" ht="12.75">
      <c r="C393" s="289"/>
      <c r="D393" s="318"/>
      <c r="E393" s="319"/>
    </row>
    <row r="394" spans="3:5" s="133" customFormat="1" ht="12.75">
      <c r="C394" s="289"/>
      <c r="D394" s="318"/>
      <c r="E394" s="319"/>
    </row>
    <row r="395" spans="3:5" s="133" customFormat="1" ht="12.75">
      <c r="C395" s="289"/>
      <c r="D395" s="318"/>
      <c r="E395" s="319"/>
    </row>
    <row r="396" spans="3:5" s="133" customFormat="1" ht="12.75">
      <c r="C396" s="289"/>
      <c r="D396" s="318"/>
      <c r="E396" s="319"/>
    </row>
    <row r="397" spans="3:5" s="133" customFormat="1" ht="12.75">
      <c r="C397" s="289"/>
      <c r="D397" s="318"/>
      <c r="E397" s="319"/>
    </row>
    <row r="398" spans="3:5" s="133" customFormat="1" ht="12.75">
      <c r="C398" s="289"/>
      <c r="D398" s="318"/>
      <c r="E398" s="319"/>
    </row>
    <row r="399" spans="3:5" s="133" customFormat="1" ht="12.75">
      <c r="C399" s="289"/>
      <c r="D399" s="318"/>
      <c r="E399" s="319"/>
    </row>
    <row r="400" spans="3:5" s="133" customFormat="1" ht="12.75">
      <c r="C400" s="289"/>
      <c r="D400" s="318"/>
      <c r="E400" s="319"/>
    </row>
    <row r="401" spans="3:5" s="133" customFormat="1" ht="12.75">
      <c r="C401" s="289"/>
      <c r="D401" s="318"/>
      <c r="E401" s="319"/>
    </row>
    <row r="402" spans="3:5" s="133" customFormat="1" ht="12.75">
      <c r="C402" s="289"/>
      <c r="D402" s="318"/>
      <c r="E402" s="319"/>
    </row>
    <row r="403" spans="3:5" s="133" customFormat="1" ht="12.75">
      <c r="C403" s="289"/>
      <c r="D403" s="318"/>
      <c r="E403" s="319"/>
    </row>
    <row r="404" spans="3:5" s="133" customFormat="1" ht="12.75">
      <c r="C404" s="289"/>
      <c r="D404" s="318"/>
      <c r="E404" s="319"/>
    </row>
    <row r="405" spans="3:5" s="133" customFormat="1" ht="12.75">
      <c r="C405" s="289"/>
      <c r="D405" s="318"/>
      <c r="E405" s="319"/>
    </row>
    <row r="406" spans="3:5" s="133" customFormat="1" ht="12.75">
      <c r="C406" s="289"/>
      <c r="D406" s="318"/>
      <c r="E406" s="319"/>
    </row>
    <row r="407" spans="3:5" s="133" customFormat="1" ht="12.75">
      <c r="C407" s="289"/>
      <c r="D407" s="318"/>
      <c r="E407" s="319"/>
    </row>
    <row r="408" spans="3:5" s="133" customFormat="1" ht="12.75">
      <c r="C408" s="289"/>
      <c r="D408" s="318"/>
      <c r="E408" s="319"/>
    </row>
    <row r="409" spans="3:5" s="133" customFormat="1" ht="12.75">
      <c r="C409" s="289"/>
      <c r="D409" s="318"/>
      <c r="E409" s="319"/>
    </row>
    <row r="410" spans="3:5" s="133" customFormat="1" ht="12.75">
      <c r="C410" s="289"/>
      <c r="D410" s="318"/>
      <c r="E410" s="319"/>
    </row>
    <row r="411" spans="3:5" s="133" customFormat="1" ht="12.75">
      <c r="C411" s="289"/>
      <c r="D411" s="318"/>
      <c r="E411" s="319"/>
    </row>
    <row r="412" spans="3:5" s="133" customFormat="1" ht="12.75">
      <c r="C412" s="289"/>
      <c r="D412" s="318"/>
      <c r="E412" s="319"/>
    </row>
    <row r="413" spans="3:5" s="133" customFormat="1" ht="12.75">
      <c r="C413" s="289"/>
      <c r="D413" s="318"/>
      <c r="E413" s="319"/>
    </row>
    <row r="414" spans="3:5" s="133" customFormat="1" ht="12.75">
      <c r="C414" s="289"/>
      <c r="D414" s="318"/>
      <c r="E414" s="319"/>
    </row>
    <row r="415" spans="3:5" s="133" customFormat="1" ht="12.75">
      <c r="C415" s="289"/>
      <c r="D415" s="318"/>
      <c r="E415" s="319"/>
    </row>
    <row r="416" spans="3:5" s="133" customFormat="1" ht="12.75">
      <c r="C416" s="289"/>
      <c r="D416" s="318"/>
      <c r="E416" s="319"/>
    </row>
    <row r="417" spans="3:5" s="133" customFormat="1" ht="12.75">
      <c r="C417" s="289"/>
      <c r="D417" s="318"/>
      <c r="E417" s="319"/>
    </row>
    <row r="418" spans="3:5" s="133" customFormat="1" ht="12.75">
      <c r="C418" s="289"/>
      <c r="D418" s="318"/>
      <c r="E418" s="319"/>
    </row>
    <row r="419" spans="3:5" s="133" customFormat="1" ht="12.75">
      <c r="C419" s="289"/>
      <c r="D419" s="318"/>
      <c r="E419" s="319"/>
    </row>
    <row r="420" spans="3:5" s="133" customFormat="1" ht="12.75">
      <c r="C420" s="289"/>
      <c r="D420" s="318"/>
      <c r="E420" s="319"/>
    </row>
    <row r="421" spans="3:5" s="133" customFormat="1" ht="12.75">
      <c r="C421" s="289"/>
      <c r="D421" s="318"/>
      <c r="E421" s="319"/>
    </row>
    <row r="422" spans="3:5" s="133" customFormat="1" ht="12.75">
      <c r="C422" s="289"/>
      <c r="D422" s="318"/>
      <c r="E422" s="319"/>
    </row>
    <row r="423" spans="3:5" s="133" customFormat="1" ht="12.75">
      <c r="C423" s="289"/>
      <c r="D423" s="318"/>
      <c r="E423" s="319"/>
    </row>
    <row r="424" spans="3:5" s="133" customFormat="1" ht="12.75">
      <c r="C424" s="289"/>
      <c r="D424" s="318"/>
      <c r="E424" s="319"/>
    </row>
    <row r="425" spans="3:5" s="133" customFormat="1" ht="12.75">
      <c r="C425" s="289"/>
      <c r="D425" s="318"/>
      <c r="E425" s="319"/>
    </row>
    <row r="426" spans="3:5" s="133" customFormat="1" ht="12.75">
      <c r="C426" s="289"/>
      <c r="D426" s="318"/>
      <c r="E426" s="319"/>
    </row>
    <row r="427" spans="3:5" s="133" customFormat="1" ht="12.75">
      <c r="C427" s="289"/>
      <c r="D427" s="318"/>
      <c r="E427" s="319"/>
    </row>
    <row r="428" spans="3:5" s="133" customFormat="1" ht="12.75">
      <c r="C428" s="289"/>
      <c r="D428" s="318"/>
      <c r="E428" s="319"/>
    </row>
    <row r="429" spans="3:5" s="133" customFormat="1" ht="12.75">
      <c r="C429" s="289"/>
      <c r="D429" s="318"/>
      <c r="E429" s="319"/>
    </row>
    <row r="430" spans="3:5" s="133" customFormat="1" ht="12.75">
      <c r="C430" s="289"/>
      <c r="D430" s="318"/>
      <c r="E430" s="319"/>
    </row>
    <row r="431" spans="3:5" s="133" customFormat="1" ht="12.75">
      <c r="C431" s="289"/>
      <c r="D431" s="318"/>
      <c r="E431" s="319"/>
    </row>
    <row r="432" spans="3:5" s="133" customFormat="1" ht="12.75">
      <c r="C432" s="289"/>
      <c r="D432" s="318"/>
      <c r="E432" s="319"/>
    </row>
    <row r="433" spans="3:5" s="133" customFormat="1" ht="12.75">
      <c r="C433" s="289"/>
      <c r="D433" s="318"/>
      <c r="E433" s="319"/>
    </row>
    <row r="434" spans="3:5" s="133" customFormat="1" ht="12.75">
      <c r="C434" s="289"/>
      <c r="D434" s="318"/>
      <c r="E434" s="319"/>
    </row>
    <row r="435" spans="3:5" s="133" customFormat="1" ht="12.75">
      <c r="C435" s="289"/>
      <c r="D435" s="318"/>
      <c r="E435" s="319"/>
    </row>
    <row r="436" spans="3:5" s="133" customFormat="1" ht="12.75">
      <c r="C436" s="289"/>
      <c r="D436" s="318"/>
      <c r="E436" s="319"/>
    </row>
    <row r="437" spans="3:5" s="133" customFormat="1" ht="12.75">
      <c r="C437" s="289"/>
      <c r="D437" s="318"/>
      <c r="E437" s="319"/>
    </row>
    <row r="438" spans="3:5" s="133" customFormat="1" ht="12.75">
      <c r="C438" s="289"/>
      <c r="D438" s="318"/>
      <c r="E438" s="319"/>
    </row>
    <row r="439" spans="3:5" s="133" customFormat="1" ht="12.75">
      <c r="C439" s="289"/>
      <c r="D439" s="318"/>
      <c r="E439" s="319"/>
    </row>
    <row r="440" spans="3:5" s="133" customFormat="1" ht="12.75">
      <c r="C440" s="289"/>
      <c r="D440" s="318"/>
      <c r="E440" s="319"/>
    </row>
    <row r="441" spans="3:5" s="133" customFormat="1" ht="12.75">
      <c r="C441" s="289"/>
      <c r="D441" s="318"/>
      <c r="E441" s="319"/>
    </row>
    <row r="442" spans="3:5" s="133" customFormat="1" ht="12.75">
      <c r="C442" s="289"/>
      <c r="D442" s="318"/>
      <c r="E442" s="319"/>
    </row>
    <row r="443" spans="3:5" s="133" customFormat="1" ht="12.75">
      <c r="C443" s="289"/>
      <c r="D443" s="318"/>
      <c r="E443" s="319"/>
    </row>
    <row r="444" spans="3:5" s="133" customFormat="1" ht="12.75">
      <c r="C444" s="289"/>
      <c r="D444" s="318"/>
      <c r="E444" s="319"/>
    </row>
    <row r="445" spans="3:5" s="133" customFormat="1" ht="12.75">
      <c r="C445" s="289"/>
      <c r="D445" s="318"/>
      <c r="E445" s="319"/>
    </row>
    <row r="446" spans="3:5" s="133" customFormat="1" ht="12.75">
      <c r="C446" s="289"/>
      <c r="D446" s="318"/>
      <c r="E446" s="319"/>
    </row>
    <row r="447" spans="3:5" s="133" customFormat="1" ht="12.75">
      <c r="C447" s="289"/>
      <c r="D447" s="318"/>
      <c r="E447" s="319"/>
    </row>
    <row r="448" spans="3:5" s="133" customFormat="1" ht="12.75">
      <c r="C448" s="289"/>
      <c r="D448" s="318"/>
      <c r="E448" s="319"/>
    </row>
    <row r="449" spans="3:5" s="133" customFormat="1" ht="12.75">
      <c r="C449" s="289"/>
      <c r="D449" s="318"/>
      <c r="E449" s="319"/>
    </row>
    <row r="450" spans="3:5" s="133" customFormat="1" ht="12.75">
      <c r="C450" s="289"/>
      <c r="D450" s="318"/>
      <c r="E450" s="319"/>
    </row>
    <row r="451" spans="3:5" s="133" customFormat="1" ht="12.75">
      <c r="C451" s="289"/>
      <c r="D451" s="318"/>
      <c r="E451" s="319"/>
    </row>
    <row r="452" spans="3:5" s="133" customFormat="1" ht="12.75">
      <c r="C452" s="289"/>
      <c r="D452" s="318"/>
      <c r="E452" s="319"/>
    </row>
    <row r="453" spans="3:5" s="133" customFormat="1" ht="12.75">
      <c r="C453" s="289"/>
      <c r="D453" s="318"/>
      <c r="E453" s="319"/>
    </row>
    <row r="454" spans="3:5" s="133" customFormat="1" ht="12.75">
      <c r="C454" s="289"/>
      <c r="D454" s="318"/>
      <c r="E454" s="319"/>
    </row>
    <row r="455" spans="3:5" s="133" customFormat="1" ht="12.75">
      <c r="C455" s="289"/>
      <c r="D455" s="318"/>
      <c r="E455" s="319"/>
    </row>
    <row r="456" spans="3:5" s="133" customFormat="1" ht="12.75">
      <c r="C456" s="289"/>
      <c r="D456" s="318"/>
      <c r="E456" s="319"/>
    </row>
    <row r="457" spans="3:5" s="133" customFormat="1" ht="12.75">
      <c r="C457" s="289"/>
      <c r="D457" s="318"/>
      <c r="E457" s="319"/>
    </row>
    <row r="458" spans="3:5" s="133" customFormat="1" ht="12.75">
      <c r="C458" s="289"/>
      <c r="D458" s="318"/>
      <c r="E458" s="319"/>
    </row>
    <row r="459" spans="3:5" s="133" customFormat="1" ht="12.75">
      <c r="C459" s="289"/>
      <c r="D459" s="318"/>
      <c r="E459" s="319"/>
    </row>
    <row r="460" spans="3:5" s="133" customFormat="1" ht="12.75">
      <c r="C460" s="289"/>
      <c r="D460" s="318"/>
      <c r="E460" s="319"/>
    </row>
    <row r="461" spans="3:5" s="133" customFormat="1" ht="12.75">
      <c r="C461" s="289"/>
      <c r="D461" s="318"/>
      <c r="E461" s="319"/>
    </row>
    <row r="462" spans="3:5" s="133" customFormat="1" ht="12.75">
      <c r="C462" s="289"/>
      <c r="D462" s="318"/>
      <c r="E462" s="319"/>
    </row>
    <row r="463" spans="3:5" s="133" customFormat="1" ht="12.75">
      <c r="C463" s="289"/>
      <c r="D463" s="318"/>
      <c r="E463" s="319"/>
    </row>
    <row r="464" spans="3:5" s="133" customFormat="1" ht="12.75">
      <c r="C464" s="289"/>
      <c r="D464" s="318"/>
      <c r="E464" s="319"/>
    </row>
    <row r="465" spans="3:5" s="133" customFormat="1" ht="12.75">
      <c r="C465" s="289"/>
      <c r="D465" s="318"/>
      <c r="E465" s="319"/>
    </row>
    <row r="466" spans="3:5" s="133" customFormat="1" ht="12.75">
      <c r="C466" s="289"/>
      <c r="D466" s="318"/>
      <c r="E466" s="319"/>
    </row>
    <row r="467" spans="3:5" s="133" customFormat="1" ht="12.75">
      <c r="C467" s="289"/>
      <c r="D467" s="318"/>
      <c r="E467" s="319"/>
    </row>
    <row r="468" spans="3:5" s="133" customFormat="1" ht="12.75">
      <c r="C468" s="289"/>
      <c r="D468" s="318"/>
      <c r="E468" s="319"/>
    </row>
    <row r="469" spans="3:5" s="133" customFormat="1" ht="12.75">
      <c r="C469" s="289"/>
      <c r="D469" s="318"/>
      <c r="E469" s="319"/>
    </row>
    <row r="470" spans="3:5" s="133" customFormat="1" ht="12.75">
      <c r="C470" s="289"/>
      <c r="D470" s="318"/>
      <c r="E470" s="319"/>
    </row>
    <row r="471" spans="3:5" s="133" customFormat="1" ht="12.75">
      <c r="C471" s="289"/>
      <c r="D471" s="318"/>
      <c r="E471" s="319"/>
    </row>
    <row r="472" spans="3:5" s="133" customFormat="1" ht="12.75">
      <c r="C472" s="289"/>
      <c r="D472" s="318"/>
      <c r="E472" s="319"/>
    </row>
    <row r="473" spans="3:5" s="133" customFormat="1" ht="12.75">
      <c r="C473" s="289"/>
      <c r="D473" s="318"/>
      <c r="E473" s="319"/>
    </row>
    <row r="474" spans="3:5" s="133" customFormat="1" ht="12.75">
      <c r="C474" s="289"/>
      <c r="D474" s="318"/>
      <c r="E474" s="319"/>
    </row>
    <row r="475" spans="3:5" s="133" customFormat="1" ht="12.75">
      <c r="C475" s="289"/>
      <c r="D475" s="318"/>
      <c r="E475" s="319"/>
    </row>
    <row r="476" spans="3:5" s="133" customFormat="1" ht="12.75">
      <c r="C476" s="289"/>
      <c r="D476" s="318"/>
      <c r="E476" s="319"/>
    </row>
    <row r="477" spans="3:5" s="133" customFormat="1" ht="12.75">
      <c r="C477" s="289"/>
      <c r="D477" s="318"/>
      <c r="E477" s="319"/>
    </row>
    <row r="478" spans="3:5" s="133" customFormat="1" ht="12.75">
      <c r="C478" s="289"/>
      <c r="D478" s="318"/>
      <c r="E478" s="319"/>
    </row>
    <row r="479" spans="3:5" s="133" customFormat="1" ht="12.75">
      <c r="C479" s="289"/>
      <c r="D479" s="318"/>
      <c r="E479" s="319"/>
    </row>
    <row r="480" spans="3:5" s="133" customFormat="1" ht="12.75">
      <c r="C480" s="289"/>
      <c r="D480" s="318"/>
      <c r="E480" s="319"/>
    </row>
    <row r="481" spans="3:5" s="133" customFormat="1" ht="12.75">
      <c r="C481" s="289"/>
      <c r="D481" s="318"/>
      <c r="E481" s="319"/>
    </row>
    <row r="482" spans="3:5" s="133" customFormat="1" ht="12.75">
      <c r="C482" s="289"/>
      <c r="D482" s="318"/>
      <c r="E482" s="319"/>
    </row>
    <row r="483" spans="3:5" s="133" customFormat="1" ht="12.75">
      <c r="C483" s="289"/>
      <c r="D483" s="318"/>
      <c r="E483" s="319"/>
    </row>
    <row r="484" spans="3:5" s="133" customFormat="1" ht="12.75">
      <c r="C484" s="289"/>
      <c r="D484" s="318"/>
      <c r="E484" s="319"/>
    </row>
    <row r="485" spans="3:5" s="133" customFormat="1" ht="12.75">
      <c r="C485" s="289"/>
      <c r="D485" s="318"/>
      <c r="E485" s="319"/>
    </row>
    <row r="486" spans="3:5" s="133" customFormat="1" ht="12.75">
      <c r="C486" s="289"/>
      <c r="D486" s="318"/>
      <c r="E486" s="319"/>
    </row>
    <row r="487" spans="3:5" s="133" customFormat="1" ht="12.75">
      <c r="C487" s="289"/>
      <c r="D487" s="318"/>
      <c r="E487" s="319"/>
    </row>
    <row r="488" spans="3:5" s="133" customFormat="1" ht="12.75">
      <c r="C488" s="289"/>
      <c r="D488" s="318"/>
      <c r="E488" s="319"/>
    </row>
    <row r="489" spans="3:5" s="133" customFormat="1" ht="12.75">
      <c r="C489" s="289"/>
      <c r="D489" s="318"/>
      <c r="E489" s="319"/>
    </row>
    <row r="490" spans="3:5" s="133" customFormat="1" ht="12.75">
      <c r="C490" s="289"/>
      <c r="D490" s="318"/>
      <c r="E490" s="319"/>
    </row>
    <row r="491" spans="3:5" s="133" customFormat="1" ht="12.75">
      <c r="C491" s="289"/>
      <c r="D491" s="318"/>
      <c r="E491" s="319"/>
    </row>
    <row r="492" spans="3:5" s="133" customFormat="1" ht="12.75">
      <c r="C492" s="289"/>
      <c r="D492" s="318"/>
      <c r="E492" s="319"/>
    </row>
    <row r="493" spans="3:5" s="133" customFormat="1" ht="12.75">
      <c r="C493" s="289"/>
      <c r="D493" s="318"/>
      <c r="E493" s="319"/>
    </row>
    <row r="494" spans="3:5" s="133" customFormat="1" ht="12.75">
      <c r="C494" s="289"/>
      <c r="D494" s="318"/>
      <c r="E494" s="319"/>
    </row>
    <row r="495" spans="3:5" s="133" customFormat="1" ht="12.75">
      <c r="C495" s="289"/>
      <c r="D495" s="318"/>
      <c r="E495" s="319"/>
    </row>
    <row r="496" spans="3:5" s="133" customFormat="1" ht="12.75">
      <c r="C496" s="289"/>
      <c r="D496" s="318"/>
      <c r="E496" s="319"/>
    </row>
    <row r="497" spans="3:5" s="133" customFormat="1" ht="12.75">
      <c r="C497" s="289"/>
      <c r="D497" s="318"/>
      <c r="E497" s="319"/>
    </row>
    <row r="498" spans="3:5" s="133" customFormat="1" ht="12.75">
      <c r="C498" s="289"/>
      <c r="D498" s="318"/>
      <c r="E498" s="319"/>
    </row>
    <row r="499" spans="3:5" s="133" customFormat="1" ht="12.75">
      <c r="C499" s="289"/>
      <c r="D499" s="318"/>
      <c r="E499" s="319"/>
    </row>
    <row r="500" spans="3:5" s="133" customFormat="1" ht="12.75">
      <c r="C500" s="289"/>
      <c r="D500" s="318"/>
      <c r="E500" s="319"/>
    </row>
    <row r="501" spans="3:5" s="133" customFormat="1" ht="12.75">
      <c r="C501" s="289"/>
      <c r="D501" s="318"/>
      <c r="E501" s="319"/>
    </row>
    <row r="502" spans="3:5" s="133" customFormat="1" ht="12.75">
      <c r="C502" s="289"/>
      <c r="D502" s="318"/>
      <c r="E502" s="319"/>
    </row>
    <row r="503" spans="3:5" s="133" customFormat="1" ht="12.75">
      <c r="C503" s="289"/>
      <c r="D503" s="318"/>
      <c r="E503" s="319"/>
    </row>
    <row r="504" spans="3:5" s="133" customFormat="1" ht="12.75">
      <c r="C504" s="289"/>
      <c r="D504" s="318"/>
      <c r="E504" s="319"/>
    </row>
    <row r="505" spans="3:5" s="133" customFormat="1" ht="12.75">
      <c r="C505" s="289"/>
      <c r="D505" s="318"/>
      <c r="E505" s="319"/>
    </row>
    <row r="506" spans="3:5" s="133" customFormat="1" ht="12.75">
      <c r="C506" s="289"/>
      <c r="D506" s="318"/>
      <c r="E506" s="319"/>
    </row>
    <row r="507" spans="3:5" s="133" customFormat="1" ht="12.75">
      <c r="C507" s="289"/>
      <c r="D507" s="318"/>
      <c r="E507" s="319"/>
    </row>
    <row r="508" spans="3:5" s="133" customFormat="1" ht="12.75">
      <c r="C508" s="289"/>
      <c r="D508" s="318"/>
      <c r="E508" s="319"/>
    </row>
    <row r="509" spans="3:5" s="133" customFormat="1" ht="12.75">
      <c r="C509" s="289"/>
      <c r="D509" s="318"/>
      <c r="E509" s="319"/>
    </row>
    <row r="510" spans="3:5" s="133" customFormat="1" ht="12.75">
      <c r="C510" s="289"/>
      <c r="D510" s="318"/>
      <c r="E510" s="319"/>
    </row>
    <row r="511" spans="3:5" s="133" customFormat="1" ht="12.75">
      <c r="C511" s="289"/>
      <c r="D511" s="318"/>
      <c r="E511" s="319"/>
    </row>
    <row r="512" spans="3:5" s="133" customFormat="1" ht="12.75">
      <c r="C512" s="289"/>
      <c r="D512" s="318"/>
      <c r="E512" s="319"/>
    </row>
    <row r="513" spans="3:5" s="133" customFormat="1" ht="12.75">
      <c r="C513" s="289"/>
      <c r="D513" s="318"/>
      <c r="E513" s="319"/>
    </row>
    <row r="514" spans="3:5" s="133" customFormat="1" ht="12.75">
      <c r="C514" s="289"/>
      <c r="D514" s="318"/>
      <c r="E514" s="319"/>
    </row>
    <row r="515" spans="3:5" s="133" customFormat="1" ht="12.75">
      <c r="C515" s="289"/>
      <c r="D515" s="318"/>
      <c r="E515" s="319"/>
    </row>
    <row r="516" spans="3:5" s="133" customFormat="1" ht="12.75">
      <c r="C516" s="289"/>
      <c r="D516" s="318"/>
      <c r="E516" s="319"/>
    </row>
    <row r="517" spans="3:5" s="133" customFormat="1" ht="12.75">
      <c r="C517" s="289"/>
      <c r="D517" s="318"/>
      <c r="E517" s="319"/>
    </row>
    <row r="518" spans="3:5" s="133" customFormat="1" ht="12.75">
      <c r="C518" s="289"/>
      <c r="D518" s="318"/>
      <c r="E518" s="319"/>
    </row>
    <row r="519" spans="3:5" s="133" customFormat="1" ht="12.75">
      <c r="C519" s="289"/>
      <c r="D519" s="318"/>
      <c r="E519" s="319"/>
    </row>
    <row r="520" spans="3:5" s="133" customFormat="1" ht="12.75">
      <c r="C520" s="289"/>
      <c r="D520" s="318"/>
      <c r="E520" s="319"/>
    </row>
    <row r="521" spans="3:5" s="133" customFormat="1" ht="12.75">
      <c r="C521" s="289"/>
      <c r="D521" s="318"/>
      <c r="E521" s="319"/>
    </row>
    <row r="522" spans="3:5" s="133" customFormat="1" ht="12.75">
      <c r="C522" s="289"/>
      <c r="D522" s="318"/>
      <c r="E522" s="319"/>
    </row>
    <row r="523" spans="3:5" s="133" customFormat="1" ht="12.75">
      <c r="C523" s="289"/>
      <c r="D523" s="318"/>
      <c r="E523" s="319"/>
    </row>
    <row r="524" spans="3:5" s="133" customFormat="1" ht="12.75">
      <c r="C524" s="289"/>
      <c r="D524" s="318"/>
      <c r="E524" s="319"/>
    </row>
    <row r="525" spans="3:5" s="133" customFormat="1" ht="12.75">
      <c r="C525" s="289"/>
      <c r="D525" s="318"/>
      <c r="E525" s="319"/>
    </row>
    <row r="526" spans="3:5" s="133" customFormat="1" ht="12.75">
      <c r="C526" s="289"/>
      <c r="D526" s="318"/>
      <c r="E526" s="319"/>
    </row>
    <row r="527" spans="3:5" s="133" customFormat="1" ht="12.75">
      <c r="C527" s="289"/>
      <c r="D527" s="318"/>
      <c r="E527" s="319"/>
    </row>
    <row r="528" spans="3:5" s="133" customFormat="1" ht="12.75">
      <c r="C528" s="289"/>
      <c r="D528" s="318"/>
      <c r="E528" s="319"/>
    </row>
    <row r="529" spans="3:5" s="133" customFormat="1" ht="12.75">
      <c r="C529" s="289"/>
      <c r="D529" s="318"/>
      <c r="E529" s="319"/>
    </row>
    <row r="530" spans="3:5" s="133" customFormat="1" ht="12.75">
      <c r="C530" s="289"/>
      <c r="D530" s="318"/>
      <c r="E530" s="319"/>
    </row>
    <row r="531" spans="3:5" s="133" customFormat="1" ht="12.75">
      <c r="C531" s="289"/>
      <c r="D531" s="318"/>
      <c r="E531" s="319"/>
    </row>
    <row r="532" spans="3:5" s="133" customFormat="1" ht="12.75">
      <c r="C532" s="289"/>
      <c r="D532" s="318"/>
      <c r="E532" s="319"/>
    </row>
    <row r="533" spans="3:5" s="133" customFormat="1" ht="12.75">
      <c r="C533" s="289"/>
      <c r="D533" s="318"/>
      <c r="E533" s="319"/>
    </row>
    <row r="534" spans="3:5" s="133" customFormat="1" ht="12.75">
      <c r="C534" s="289"/>
      <c r="D534" s="318"/>
      <c r="E534" s="319"/>
    </row>
    <row r="535" spans="3:5" s="133" customFormat="1" ht="12.75">
      <c r="C535" s="289"/>
      <c r="D535" s="318"/>
      <c r="E535" s="319"/>
    </row>
    <row r="536" spans="3:5" s="133" customFormat="1" ht="12.75">
      <c r="C536" s="289"/>
      <c r="D536" s="318"/>
      <c r="E536" s="319"/>
    </row>
    <row r="537" spans="3:5" s="133" customFormat="1" ht="12.75">
      <c r="C537" s="289"/>
      <c r="D537" s="318"/>
      <c r="E537" s="319"/>
    </row>
    <row r="538" spans="3:5" s="133" customFormat="1" ht="12.75">
      <c r="C538" s="289"/>
      <c r="D538" s="318"/>
      <c r="E538" s="319"/>
    </row>
    <row r="539" spans="3:5" s="133" customFormat="1" ht="12.75">
      <c r="C539" s="289"/>
      <c r="D539" s="318"/>
      <c r="E539" s="319"/>
    </row>
    <row r="540" spans="3:5" s="133" customFormat="1" ht="12.75">
      <c r="C540" s="289"/>
      <c r="D540" s="318"/>
      <c r="E540" s="319"/>
    </row>
    <row r="541" spans="3:5" s="133" customFormat="1" ht="12.75">
      <c r="C541" s="289"/>
      <c r="D541" s="318"/>
      <c r="E541" s="319"/>
    </row>
    <row r="542" spans="3:5" s="133" customFormat="1" ht="12.75">
      <c r="C542" s="289"/>
      <c r="D542" s="318"/>
      <c r="E542" s="319"/>
    </row>
    <row r="543" spans="3:5" s="133" customFormat="1" ht="12.75">
      <c r="C543" s="289"/>
      <c r="D543" s="318"/>
      <c r="E543" s="319"/>
    </row>
    <row r="544" spans="3:5" s="133" customFormat="1" ht="12.75">
      <c r="C544" s="289"/>
      <c r="D544" s="318"/>
      <c r="E544" s="319"/>
    </row>
    <row r="545" spans="3:5" s="133" customFormat="1" ht="12.75">
      <c r="C545" s="289"/>
      <c r="D545" s="318"/>
      <c r="E545" s="319"/>
    </row>
    <row r="546" spans="3:5" s="133" customFormat="1" ht="12.75">
      <c r="C546" s="289"/>
      <c r="D546" s="318"/>
      <c r="E546" s="319"/>
    </row>
    <row r="547" spans="3:5" s="133" customFormat="1" ht="12.75">
      <c r="C547" s="289"/>
      <c r="D547" s="318"/>
      <c r="E547" s="319"/>
    </row>
    <row r="548" spans="3:5" s="133" customFormat="1" ht="12.75">
      <c r="C548" s="289"/>
      <c r="D548" s="318"/>
      <c r="E548" s="319"/>
    </row>
    <row r="549" spans="3:5" s="133" customFormat="1" ht="12.75">
      <c r="C549" s="289"/>
      <c r="D549" s="318"/>
      <c r="E549" s="319"/>
    </row>
    <row r="550" spans="3:5" s="133" customFormat="1" ht="12.75">
      <c r="C550" s="289"/>
      <c r="D550" s="318"/>
      <c r="E550" s="319"/>
    </row>
    <row r="551" spans="3:5" s="133" customFormat="1" ht="12.75">
      <c r="C551" s="289"/>
      <c r="D551" s="318"/>
      <c r="E551" s="319"/>
    </row>
    <row r="552" spans="3:5" s="133" customFormat="1" ht="12.75">
      <c r="C552" s="289"/>
      <c r="D552" s="318"/>
      <c r="E552" s="319"/>
    </row>
    <row r="553" spans="3:5" s="133" customFormat="1" ht="12.75">
      <c r="C553" s="289"/>
      <c r="D553" s="318"/>
      <c r="E553" s="319"/>
    </row>
    <row r="554" spans="3:5" s="133" customFormat="1" ht="12.75">
      <c r="C554" s="289"/>
      <c r="D554" s="318"/>
      <c r="E554" s="319"/>
    </row>
    <row r="555" spans="3:5" s="133" customFormat="1" ht="12.75">
      <c r="C555" s="289"/>
      <c r="D555" s="318"/>
      <c r="E555" s="319"/>
    </row>
    <row r="556" spans="3:5" s="133" customFormat="1" ht="12.75">
      <c r="C556" s="289"/>
      <c r="D556" s="318"/>
      <c r="E556" s="319"/>
    </row>
    <row r="557" spans="3:5" s="133" customFormat="1" ht="12.75">
      <c r="C557" s="289"/>
      <c r="D557" s="318"/>
      <c r="E557" s="319"/>
    </row>
    <row r="558" spans="3:5" s="133" customFormat="1" ht="12.75">
      <c r="C558" s="289"/>
      <c r="D558" s="318"/>
      <c r="E558" s="319"/>
    </row>
    <row r="559" spans="3:5" s="133" customFormat="1" ht="12.75">
      <c r="C559" s="289"/>
      <c r="D559" s="318"/>
      <c r="E559" s="319"/>
    </row>
    <row r="560" spans="3:5" s="133" customFormat="1" ht="12.75">
      <c r="C560" s="289"/>
      <c r="D560" s="318"/>
      <c r="E560" s="319"/>
    </row>
    <row r="561" spans="3:5" s="133" customFormat="1" ht="12.75">
      <c r="C561" s="289"/>
      <c r="D561" s="318"/>
      <c r="E561" s="319"/>
    </row>
    <row r="562" spans="3:5" s="133" customFormat="1" ht="12.75">
      <c r="C562" s="289"/>
      <c r="D562" s="318"/>
      <c r="E562" s="319"/>
    </row>
    <row r="563" spans="3:5" s="133" customFormat="1" ht="12.75">
      <c r="C563" s="289"/>
      <c r="D563" s="318"/>
      <c r="E563" s="319"/>
    </row>
    <row r="564" spans="3:5" s="133" customFormat="1" ht="12.75">
      <c r="C564" s="289"/>
      <c r="D564" s="318"/>
      <c r="E564" s="319"/>
    </row>
    <row r="565" spans="3:5" s="133" customFormat="1" ht="12.75">
      <c r="C565" s="289"/>
      <c r="D565" s="318"/>
      <c r="E565" s="319"/>
    </row>
    <row r="566" spans="3:5" s="133" customFormat="1" ht="12.75">
      <c r="C566" s="289"/>
      <c r="D566" s="318"/>
      <c r="E566" s="319"/>
    </row>
    <row r="567" spans="3:5" s="133" customFormat="1" ht="12.75">
      <c r="C567" s="289"/>
      <c r="D567" s="318"/>
      <c r="E567" s="319"/>
    </row>
    <row r="568" spans="3:5" s="133" customFormat="1" ht="12.75">
      <c r="C568" s="289"/>
      <c r="D568" s="318"/>
      <c r="E568" s="319"/>
    </row>
    <row r="569" spans="3:5" s="133" customFormat="1" ht="12.75">
      <c r="C569" s="289"/>
      <c r="D569" s="318"/>
      <c r="E569" s="319"/>
    </row>
    <row r="570" spans="3:5" s="133" customFormat="1" ht="12.75">
      <c r="C570" s="289"/>
      <c r="D570" s="318"/>
      <c r="E570" s="319"/>
    </row>
    <row r="571" spans="3:5" s="133" customFormat="1" ht="12.75">
      <c r="C571" s="289"/>
      <c r="D571" s="318"/>
      <c r="E571" s="319"/>
    </row>
    <row r="572" spans="3:5" s="133" customFormat="1" ht="12.75">
      <c r="C572" s="289"/>
      <c r="D572" s="318"/>
      <c r="E572" s="319"/>
    </row>
    <row r="573" spans="3:5" s="133" customFormat="1" ht="12.75">
      <c r="C573" s="289"/>
      <c r="D573" s="318"/>
      <c r="E573" s="319"/>
    </row>
    <row r="574" spans="3:5" s="133" customFormat="1" ht="12.75">
      <c r="C574" s="289"/>
      <c r="D574" s="318"/>
      <c r="E574" s="319"/>
    </row>
    <row r="575" spans="3:5" s="133" customFormat="1" ht="12.75">
      <c r="C575" s="289"/>
      <c r="D575" s="318"/>
      <c r="E575" s="319"/>
    </row>
    <row r="576" spans="3:5" s="133" customFormat="1" ht="12.75">
      <c r="C576" s="289"/>
      <c r="D576" s="318"/>
      <c r="E576" s="319"/>
    </row>
    <row r="577" spans="3:5" s="133" customFormat="1" ht="12.75">
      <c r="C577" s="289"/>
      <c r="D577" s="318"/>
      <c r="E577" s="319"/>
    </row>
    <row r="578" spans="3:5" s="133" customFormat="1" ht="12.75">
      <c r="C578" s="289"/>
      <c r="D578" s="318"/>
      <c r="E578" s="319"/>
    </row>
    <row r="579" spans="3:5" s="133" customFormat="1" ht="12.75">
      <c r="C579" s="289"/>
      <c r="D579" s="318"/>
      <c r="E579" s="319"/>
    </row>
    <row r="580" spans="3:5" s="133" customFormat="1" ht="12.75">
      <c r="C580" s="289"/>
      <c r="D580" s="318"/>
      <c r="E580" s="319"/>
    </row>
    <row r="581" spans="3:5" s="133" customFormat="1" ht="12.75">
      <c r="C581" s="289"/>
      <c r="D581" s="318"/>
      <c r="E581" s="319"/>
    </row>
    <row r="582" spans="3:5" s="133" customFormat="1" ht="12.75">
      <c r="C582" s="289"/>
      <c r="D582" s="318"/>
      <c r="E582" s="319"/>
    </row>
    <row r="583" spans="3:5" s="133" customFormat="1" ht="12.75">
      <c r="C583" s="289"/>
      <c r="D583" s="318"/>
      <c r="E583" s="319"/>
    </row>
    <row r="584" spans="3:5" s="133" customFormat="1" ht="12.75">
      <c r="C584" s="289"/>
      <c r="D584" s="318"/>
      <c r="E584" s="319"/>
    </row>
    <row r="585" spans="3:5" s="133" customFormat="1" ht="12.75">
      <c r="C585" s="289"/>
      <c r="D585" s="318"/>
      <c r="E585" s="319"/>
    </row>
    <row r="586" spans="3:5" s="133" customFormat="1" ht="12.75">
      <c r="C586" s="289"/>
      <c r="D586" s="318"/>
      <c r="E586" s="319"/>
    </row>
    <row r="587" spans="3:5" s="133" customFormat="1" ht="12.75">
      <c r="C587" s="289"/>
      <c r="D587" s="318"/>
      <c r="E587" s="319"/>
    </row>
    <row r="588" spans="3:5" s="133" customFormat="1" ht="12.75">
      <c r="C588" s="289"/>
      <c r="D588" s="318"/>
      <c r="E588" s="319"/>
    </row>
    <row r="589" spans="3:5" s="133" customFormat="1" ht="12.75">
      <c r="C589" s="289"/>
      <c r="D589" s="318"/>
      <c r="E589" s="319"/>
    </row>
    <row r="590" spans="3:5" s="133" customFormat="1" ht="12.75">
      <c r="C590" s="289"/>
      <c r="D590" s="318"/>
      <c r="E590" s="319"/>
    </row>
    <row r="591" spans="3:5" s="133" customFormat="1" ht="12.75">
      <c r="C591" s="289"/>
      <c r="D591" s="318"/>
      <c r="E591" s="319"/>
    </row>
    <row r="592" spans="3:5" s="133" customFormat="1" ht="12.75">
      <c r="C592" s="289"/>
      <c r="D592" s="318"/>
      <c r="E592" s="319"/>
    </row>
    <row r="593" spans="3:5" s="133" customFormat="1" ht="12.75">
      <c r="C593" s="289"/>
      <c r="D593" s="318"/>
      <c r="E593" s="319"/>
    </row>
    <row r="594" spans="3:5" s="133" customFormat="1" ht="12.75">
      <c r="C594" s="289"/>
      <c r="D594" s="318"/>
      <c r="E594" s="319"/>
    </row>
    <row r="595" spans="3:5" s="133" customFormat="1" ht="12.75">
      <c r="C595" s="289"/>
      <c r="D595" s="318"/>
      <c r="E595" s="319"/>
    </row>
    <row r="596" spans="3:5" s="133" customFormat="1" ht="12.75">
      <c r="C596" s="289"/>
      <c r="D596" s="318"/>
      <c r="E596" s="319"/>
    </row>
    <row r="597" spans="3:5" s="133" customFormat="1" ht="12.75">
      <c r="C597" s="289"/>
      <c r="D597" s="318"/>
      <c r="E597" s="319"/>
    </row>
    <row r="598" spans="3:5" s="133" customFormat="1" ht="12.75">
      <c r="C598" s="289"/>
      <c r="D598" s="318"/>
      <c r="E598" s="319"/>
    </row>
    <row r="599" spans="3:5" s="133" customFormat="1" ht="12.75">
      <c r="C599" s="289"/>
      <c r="D599" s="318"/>
      <c r="E599" s="319"/>
    </row>
    <row r="600" spans="3:5" s="133" customFormat="1" ht="12.75">
      <c r="C600" s="289"/>
      <c r="D600" s="318"/>
      <c r="E600" s="319"/>
    </row>
    <row r="601" spans="3:5" s="133" customFormat="1" ht="12.75">
      <c r="C601" s="289"/>
      <c r="D601" s="318"/>
      <c r="E601" s="319"/>
    </row>
    <row r="602" spans="3:5" s="133" customFormat="1" ht="12.75">
      <c r="C602" s="289"/>
      <c r="D602" s="318"/>
      <c r="E602" s="319"/>
    </row>
    <row r="603" spans="3:5" s="133" customFormat="1" ht="12.75">
      <c r="C603" s="289"/>
      <c r="D603" s="318"/>
      <c r="E603" s="319"/>
    </row>
    <row r="604" spans="3:5" s="133" customFormat="1" ht="12.75">
      <c r="C604" s="289"/>
      <c r="D604" s="318"/>
      <c r="E604" s="319"/>
    </row>
    <row r="605" spans="3:5" s="133" customFormat="1" ht="12.75">
      <c r="C605" s="289"/>
      <c r="D605" s="318"/>
      <c r="E605" s="319"/>
    </row>
    <row r="606" spans="3:5" s="133" customFormat="1" ht="12.75">
      <c r="C606" s="289"/>
      <c r="D606" s="318"/>
      <c r="E606" s="319"/>
    </row>
    <row r="607" spans="3:5" s="133" customFormat="1" ht="12.75">
      <c r="C607" s="289"/>
      <c r="D607" s="318"/>
      <c r="E607" s="319"/>
    </row>
    <row r="608" spans="3:5" s="133" customFormat="1" ht="12.75">
      <c r="C608" s="289"/>
      <c r="D608" s="318"/>
      <c r="E608" s="319"/>
    </row>
    <row r="609" spans="3:5" s="133" customFormat="1" ht="12.75">
      <c r="C609" s="289"/>
      <c r="D609" s="318"/>
      <c r="E609" s="319"/>
    </row>
    <row r="610" spans="3:5" s="133" customFormat="1" ht="12.75">
      <c r="C610" s="289"/>
      <c r="D610" s="318"/>
      <c r="E610" s="319"/>
    </row>
    <row r="611" spans="3:5" s="133" customFormat="1" ht="12.75">
      <c r="C611" s="289"/>
      <c r="D611" s="318"/>
      <c r="E611" s="319"/>
    </row>
    <row r="612" spans="3:5" s="133" customFormat="1" ht="12.75">
      <c r="C612" s="289"/>
      <c r="D612" s="318"/>
      <c r="E612" s="319"/>
    </row>
    <row r="613" spans="3:5" s="133" customFormat="1" ht="12.75">
      <c r="C613" s="289"/>
      <c r="D613" s="318"/>
      <c r="E613" s="319"/>
    </row>
    <row r="614" spans="3:5" s="133" customFormat="1" ht="12.75">
      <c r="C614" s="289"/>
      <c r="D614" s="318"/>
      <c r="E614" s="319"/>
    </row>
    <row r="615" spans="3:5" s="133" customFormat="1" ht="12.75">
      <c r="C615" s="289"/>
      <c r="D615" s="318"/>
      <c r="E615" s="319"/>
    </row>
    <row r="616" spans="3:5" s="133" customFormat="1" ht="12.75">
      <c r="C616" s="289"/>
      <c r="D616" s="318"/>
      <c r="E616" s="319"/>
    </row>
    <row r="617" spans="3:5" s="133" customFormat="1" ht="12.75">
      <c r="C617" s="289"/>
      <c r="D617" s="318"/>
      <c r="E617" s="319"/>
    </row>
    <row r="618" spans="3:5" s="133" customFormat="1" ht="12.75">
      <c r="C618" s="289"/>
      <c r="D618" s="318"/>
      <c r="E618" s="319"/>
    </row>
    <row r="619" spans="3:5" s="133" customFormat="1" ht="12.75">
      <c r="C619" s="289"/>
      <c r="D619" s="318"/>
      <c r="E619" s="319"/>
    </row>
    <row r="620" spans="3:5" s="133" customFormat="1" ht="12.75">
      <c r="C620" s="289"/>
      <c r="D620" s="318"/>
      <c r="E620" s="319"/>
    </row>
    <row r="621" spans="3:5" s="133" customFormat="1" ht="12.75">
      <c r="C621" s="289"/>
      <c r="D621" s="318"/>
      <c r="E621" s="319"/>
    </row>
    <row r="622" spans="3:5" s="133" customFormat="1" ht="12.75">
      <c r="C622" s="289"/>
      <c r="D622" s="318"/>
      <c r="E622" s="319"/>
    </row>
    <row r="623" spans="3:5" s="133" customFormat="1" ht="12.75">
      <c r="C623" s="289"/>
      <c r="D623" s="318"/>
      <c r="E623" s="319"/>
    </row>
    <row r="624" spans="3:5" s="133" customFormat="1" ht="12.75">
      <c r="C624" s="289"/>
      <c r="D624" s="318"/>
      <c r="E624" s="319"/>
    </row>
    <row r="625" spans="3:5" s="133" customFormat="1" ht="12.75">
      <c r="C625" s="289"/>
      <c r="D625" s="318"/>
      <c r="E625" s="319"/>
    </row>
    <row r="626" spans="3:5" s="133" customFormat="1" ht="12.75">
      <c r="C626" s="289"/>
      <c r="D626" s="318"/>
      <c r="E626" s="319"/>
    </row>
    <row r="627" spans="3:5" s="133" customFormat="1" ht="12.75">
      <c r="C627" s="289"/>
      <c r="D627" s="318"/>
      <c r="E627" s="319"/>
    </row>
    <row r="628" spans="3:5" s="133" customFormat="1" ht="12.75">
      <c r="C628" s="289"/>
      <c r="D628" s="318"/>
      <c r="E628" s="319"/>
    </row>
    <row r="629" spans="3:5" s="133" customFormat="1" ht="12.75">
      <c r="C629" s="289"/>
      <c r="D629" s="318"/>
      <c r="E629" s="319"/>
    </row>
    <row r="630" spans="3:5" s="133" customFormat="1" ht="12.75">
      <c r="C630" s="289"/>
      <c r="D630" s="318"/>
      <c r="E630" s="319"/>
    </row>
    <row r="631" spans="3:5" s="133" customFormat="1" ht="12.75">
      <c r="C631" s="289"/>
      <c r="D631" s="318"/>
      <c r="E631" s="319"/>
    </row>
    <row r="632" spans="3:5" s="133" customFormat="1" ht="12.75">
      <c r="C632" s="289"/>
      <c r="D632" s="318"/>
      <c r="E632" s="319"/>
    </row>
    <row r="633" spans="3:5" s="133" customFormat="1" ht="12.75">
      <c r="C633" s="289"/>
      <c r="D633" s="318"/>
      <c r="E633" s="319"/>
    </row>
    <row r="634" spans="3:5" s="133" customFormat="1" ht="12.75">
      <c r="C634" s="289"/>
      <c r="D634" s="318"/>
      <c r="E634" s="319"/>
    </row>
    <row r="635" spans="3:5" s="133" customFormat="1" ht="12.75">
      <c r="C635" s="289"/>
      <c r="D635" s="318"/>
      <c r="E635" s="319"/>
    </row>
    <row r="636" spans="3:5" s="133" customFormat="1" ht="12.75">
      <c r="C636" s="289"/>
      <c r="D636" s="318"/>
      <c r="E636" s="319"/>
    </row>
    <row r="637" spans="3:5" s="133" customFormat="1" ht="12.75">
      <c r="C637" s="289"/>
      <c r="D637" s="318"/>
      <c r="E637" s="319"/>
    </row>
    <row r="638" spans="3:5" s="133" customFormat="1" ht="12.75">
      <c r="C638" s="289"/>
      <c r="D638" s="318"/>
      <c r="E638" s="319"/>
    </row>
    <row r="639" spans="3:5" s="133" customFormat="1" ht="12.75">
      <c r="C639" s="289"/>
      <c r="D639" s="318"/>
      <c r="E639" s="319"/>
    </row>
    <row r="640" spans="3:5" s="133" customFormat="1" ht="12.75">
      <c r="C640" s="289"/>
      <c r="D640" s="318"/>
      <c r="E640" s="319"/>
    </row>
    <row r="641" spans="3:5" s="133" customFormat="1" ht="12.75">
      <c r="C641" s="289"/>
      <c r="D641" s="318"/>
      <c r="E641" s="319"/>
    </row>
    <row r="642" spans="3:5" s="133" customFormat="1" ht="12.75">
      <c r="C642" s="289"/>
      <c r="D642" s="318"/>
      <c r="E642" s="319"/>
    </row>
    <row r="643" spans="3:5" s="133" customFormat="1" ht="12.75">
      <c r="C643" s="289"/>
      <c r="D643" s="318"/>
      <c r="E643" s="319"/>
    </row>
    <row r="644" spans="3:5" s="133" customFormat="1" ht="12.75">
      <c r="C644" s="289"/>
      <c r="D644" s="318"/>
      <c r="E644" s="319"/>
    </row>
    <row r="645" spans="3:5" s="133" customFormat="1" ht="12.75">
      <c r="C645" s="289"/>
      <c r="D645" s="318"/>
      <c r="E645" s="319"/>
    </row>
    <row r="646" spans="3:5" s="133" customFormat="1" ht="12.75">
      <c r="C646" s="289"/>
      <c r="D646" s="318"/>
      <c r="E646" s="319"/>
    </row>
    <row r="647" spans="3:5" s="133" customFormat="1" ht="12.75">
      <c r="C647" s="289"/>
      <c r="D647" s="318"/>
      <c r="E647" s="319"/>
    </row>
    <row r="648" spans="3:5" s="133" customFormat="1" ht="12.75">
      <c r="C648" s="289"/>
      <c r="D648" s="318"/>
      <c r="E648" s="319"/>
    </row>
    <row r="649" spans="3:5" s="133" customFormat="1" ht="12.75">
      <c r="C649" s="289"/>
      <c r="D649" s="318"/>
      <c r="E649" s="319"/>
    </row>
    <row r="650" spans="3:5" s="133" customFormat="1" ht="12.75">
      <c r="C650" s="289"/>
      <c r="D650" s="318"/>
      <c r="E650" s="319"/>
    </row>
    <row r="651" spans="3:5" s="133" customFormat="1" ht="12.75">
      <c r="C651" s="289"/>
      <c r="D651" s="318"/>
      <c r="E651" s="319"/>
    </row>
    <row r="652" spans="3:5" s="133" customFormat="1" ht="12.75">
      <c r="C652" s="289"/>
      <c r="D652" s="318"/>
      <c r="E652" s="319"/>
    </row>
    <row r="653" spans="3:5" s="133" customFormat="1" ht="12.75">
      <c r="C653" s="289"/>
      <c r="D653" s="318"/>
      <c r="E653" s="319"/>
    </row>
    <row r="654" spans="3:5" s="133" customFormat="1" ht="12.75">
      <c r="C654" s="289"/>
      <c r="D654" s="318"/>
      <c r="E654" s="319"/>
    </row>
    <row r="655" spans="3:5" s="133" customFormat="1" ht="12.75">
      <c r="C655" s="289"/>
      <c r="D655" s="318"/>
      <c r="E655" s="319"/>
    </row>
    <row r="656" spans="3:5" s="133" customFormat="1" ht="12.75">
      <c r="C656" s="289"/>
      <c r="D656" s="318"/>
      <c r="E656" s="319"/>
    </row>
    <row r="657" spans="3:5" s="133" customFormat="1" ht="12.75">
      <c r="C657" s="289"/>
      <c r="D657" s="318"/>
      <c r="E657" s="319"/>
    </row>
    <row r="658" spans="3:5" s="133" customFormat="1" ht="12.75">
      <c r="C658" s="289"/>
      <c r="D658" s="318"/>
      <c r="E658" s="319"/>
    </row>
    <row r="659" spans="3:5" s="133" customFormat="1" ht="12.75">
      <c r="C659" s="289"/>
      <c r="D659" s="318"/>
      <c r="E659" s="319"/>
    </row>
    <row r="660" spans="3:5" s="133" customFormat="1" ht="12.75">
      <c r="C660" s="289"/>
      <c r="D660" s="318"/>
      <c r="E660" s="319"/>
    </row>
    <row r="661" spans="3:5" s="133" customFormat="1" ht="12.75">
      <c r="C661" s="289"/>
      <c r="D661" s="318"/>
      <c r="E661" s="319"/>
    </row>
    <row r="662" spans="3:5" s="133" customFormat="1" ht="12.75">
      <c r="C662" s="289"/>
      <c r="D662" s="318"/>
      <c r="E662" s="319"/>
    </row>
    <row r="663" spans="3:5" s="133" customFormat="1" ht="12.75">
      <c r="C663" s="289"/>
      <c r="D663" s="318"/>
      <c r="E663" s="319"/>
    </row>
    <row r="664" spans="3:5" s="133" customFormat="1" ht="12.75">
      <c r="C664" s="289"/>
      <c r="D664" s="318"/>
      <c r="E664" s="319"/>
    </row>
    <row r="665" spans="3:5" s="133" customFormat="1" ht="12.75">
      <c r="C665" s="289"/>
      <c r="D665" s="318"/>
      <c r="E665" s="319"/>
    </row>
    <row r="666" spans="3:5" s="133" customFormat="1" ht="12.75">
      <c r="C666" s="289"/>
      <c r="D666" s="318"/>
      <c r="E666" s="319"/>
    </row>
    <row r="667" spans="3:5" s="133" customFormat="1" ht="12.75">
      <c r="C667" s="289"/>
      <c r="D667" s="318"/>
      <c r="E667" s="319"/>
    </row>
    <row r="668" spans="3:5" s="133" customFormat="1" ht="12.75">
      <c r="C668" s="289"/>
      <c r="D668" s="318"/>
      <c r="E668" s="319"/>
    </row>
    <row r="669" spans="3:5" s="133" customFormat="1" ht="12.75">
      <c r="C669" s="289"/>
      <c r="D669" s="318"/>
      <c r="E669" s="319"/>
    </row>
    <row r="670" spans="3:5" s="133" customFormat="1" ht="12.75">
      <c r="C670" s="289"/>
      <c r="D670" s="318"/>
      <c r="E670" s="319"/>
    </row>
    <row r="671" spans="3:5" s="133" customFormat="1" ht="12.75">
      <c r="C671" s="289"/>
      <c r="D671" s="318"/>
      <c r="E671" s="319"/>
    </row>
    <row r="672" spans="3:5" s="133" customFormat="1" ht="12.75">
      <c r="C672" s="289"/>
      <c r="D672" s="318"/>
      <c r="E672" s="319"/>
    </row>
    <row r="673" spans="3:5" s="133" customFormat="1" ht="12.75">
      <c r="C673" s="289"/>
      <c r="D673" s="318"/>
      <c r="E673" s="319"/>
    </row>
    <row r="674" spans="3:5" s="133" customFormat="1" ht="12.75">
      <c r="C674" s="289"/>
      <c r="D674" s="318"/>
      <c r="E674" s="319"/>
    </row>
    <row r="675" spans="3:5" s="133" customFormat="1" ht="12.75">
      <c r="C675" s="289"/>
      <c r="D675" s="318"/>
      <c r="E675" s="319"/>
    </row>
    <row r="676" spans="3:5" s="133" customFormat="1" ht="12.75">
      <c r="C676" s="289"/>
      <c r="D676" s="318"/>
      <c r="E676" s="319"/>
    </row>
    <row r="677" spans="3:5" s="133" customFormat="1" ht="12.75">
      <c r="C677" s="289"/>
      <c r="D677" s="318"/>
      <c r="E677" s="319"/>
    </row>
    <row r="678" spans="3:5" s="133" customFormat="1" ht="12.75">
      <c r="C678" s="289"/>
      <c r="D678" s="318"/>
      <c r="E678" s="319"/>
    </row>
    <row r="679" spans="3:5" s="133" customFormat="1" ht="12.75">
      <c r="C679" s="289"/>
      <c r="D679" s="318"/>
      <c r="E679" s="319"/>
    </row>
    <row r="680" spans="3:5" s="133" customFormat="1" ht="12.75">
      <c r="C680" s="289"/>
      <c r="D680" s="318"/>
      <c r="E680" s="319"/>
    </row>
    <row r="681" spans="3:5" s="133" customFormat="1" ht="12.75">
      <c r="C681" s="289"/>
      <c r="D681" s="318"/>
      <c r="E681" s="319"/>
    </row>
    <row r="682" spans="3:5" s="133" customFormat="1" ht="12.75">
      <c r="C682" s="289"/>
      <c r="D682" s="318"/>
      <c r="E682" s="319"/>
    </row>
    <row r="683" spans="3:5" s="133" customFormat="1" ht="12.75">
      <c r="C683" s="289"/>
      <c r="D683" s="318"/>
      <c r="E683" s="319"/>
    </row>
    <row r="684" spans="3:5" s="133" customFormat="1" ht="12.75">
      <c r="C684" s="289"/>
      <c r="D684" s="318"/>
      <c r="E684" s="319"/>
    </row>
    <row r="685" spans="3:5" s="133" customFormat="1" ht="12.75">
      <c r="C685" s="289"/>
      <c r="D685" s="318"/>
      <c r="E685" s="319"/>
    </row>
    <row r="686" spans="3:5" s="133" customFormat="1" ht="12.75">
      <c r="C686" s="289"/>
      <c r="D686" s="318"/>
      <c r="E686" s="319"/>
    </row>
    <row r="687" spans="3:5" s="133" customFormat="1" ht="12.75">
      <c r="C687" s="289"/>
      <c r="D687" s="318"/>
      <c r="E687" s="319"/>
    </row>
    <row r="688" spans="3:5" s="133" customFormat="1" ht="12.75">
      <c r="C688" s="289"/>
      <c r="D688" s="318"/>
      <c r="E688" s="319"/>
    </row>
    <row r="689" spans="3:5" s="133" customFormat="1" ht="12.75">
      <c r="C689" s="289"/>
      <c r="D689" s="318"/>
      <c r="E689" s="319"/>
    </row>
    <row r="690" spans="3:5" s="133" customFormat="1" ht="12.75">
      <c r="C690" s="289"/>
      <c r="D690" s="318"/>
      <c r="E690" s="319"/>
    </row>
    <row r="691" spans="3:5" s="133" customFormat="1" ht="12.75">
      <c r="C691" s="289"/>
      <c r="D691" s="318"/>
      <c r="E691" s="319"/>
    </row>
    <row r="692" spans="3:5" s="133" customFormat="1" ht="12.75">
      <c r="C692" s="289"/>
      <c r="D692" s="318"/>
      <c r="E692" s="319"/>
    </row>
    <row r="693" spans="3:5" s="133" customFormat="1" ht="12.75">
      <c r="C693" s="289"/>
      <c r="D693" s="318"/>
      <c r="E693" s="319"/>
    </row>
    <row r="694" spans="3:5" s="133" customFormat="1" ht="12.75">
      <c r="C694" s="289"/>
      <c r="D694" s="318"/>
      <c r="E694" s="319"/>
    </row>
    <row r="695" spans="3:5" s="133" customFormat="1" ht="12.75">
      <c r="C695" s="289"/>
      <c r="D695" s="318"/>
      <c r="E695" s="319"/>
    </row>
    <row r="696" spans="3:5" s="133" customFormat="1" ht="12.75">
      <c r="C696" s="289"/>
      <c r="D696" s="318"/>
      <c r="E696" s="319"/>
    </row>
    <row r="697" spans="3:5" s="133" customFormat="1" ht="12.75">
      <c r="C697" s="289"/>
      <c r="D697" s="318"/>
      <c r="E697" s="319"/>
    </row>
    <row r="698" spans="3:5" s="133" customFormat="1" ht="12.75">
      <c r="C698" s="289"/>
      <c r="D698" s="318"/>
      <c r="E698" s="319"/>
    </row>
    <row r="699" spans="3:5" s="133" customFormat="1" ht="12.75">
      <c r="C699" s="289"/>
      <c r="D699" s="318"/>
      <c r="E699" s="319"/>
    </row>
    <row r="700" spans="3:5" s="133" customFormat="1" ht="12.75">
      <c r="C700" s="289"/>
      <c r="D700" s="318"/>
      <c r="E700" s="319"/>
    </row>
    <row r="701" spans="3:5" s="133" customFormat="1" ht="12.75">
      <c r="C701" s="289"/>
      <c r="D701" s="318"/>
      <c r="E701" s="319"/>
    </row>
    <row r="702" spans="3:5" s="133" customFormat="1" ht="12.75">
      <c r="C702" s="289"/>
      <c r="D702" s="318"/>
      <c r="E702" s="319"/>
    </row>
    <row r="703" spans="3:5" s="133" customFormat="1" ht="12.75">
      <c r="C703" s="289"/>
      <c r="D703" s="318"/>
      <c r="E703" s="319"/>
    </row>
    <row r="704" spans="3:5" s="133" customFormat="1" ht="12.75">
      <c r="C704" s="289"/>
      <c r="D704" s="318"/>
      <c r="E704" s="319"/>
    </row>
    <row r="705" spans="3:5" s="133" customFormat="1" ht="12.75">
      <c r="C705" s="289"/>
      <c r="D705" s="318"/>
      <c r="E705" s="319"/>
    </row>
    <row r="706" spans="3:5" s="133" customFormat="1" ht="12.75">
      <c r="C706" s="289"/>
      <c r="D706" s="318"/>
      <c r="E706" s="319"/>
    </row>
    <row r="707" spans="3:5" s="133" customFormat="1" ht="12.75">
      <c r="C707" s="289"/>
      <c r="D707" s="318"/>
      <c r="E707" s="319"/>
    </row>
    <row r="708" spans="3:5" s="133" customFormat="1" ht="12.75">
      <c r="C708" s="289"/>
      <c r="D708" s="318"/>
      <c r="E708" s="319"/>
    </row>
    <row r="709" spans="3:5" s="133" customFormat="1" ht="12.75">
      <c r="C709" s="289"/>
      <c r="D709" s="318"/>
      <c r="E709" s="319"/>
    </row>
    <row r="710" spans="3:5" s="133" customFormat="1" ht="12.75">
      <c r="C710" s="289"/>
      <c r="D710" s="318"/>
      <c r="E710" s="319"/>
    </row>
    <row r="711" spans="3:5" s="133" customFormat="1" ht="12.75">
      <c r="C711" s="289"/>
      <c r="D711" s="318"/>
      <c r="E711" s="319"/>
    </row>
    <row r="712" spans="3:5" s="133" customFormat="1" ht="12.75">
      <c r="C712" s="289"/>
      <c r="D712" s="318"/>
      <c r="E712" s="319"/>
    </row>
    <row r="713" spans="3:5" s="133" customFormat="1" ht="12.75">
      <c r="C713" s="289"/>
      <c r="D713" s="318"/>
      <c r="E713" s="319"/>
    </row>
    <row r="714" spans="3:5" s="133" customFormat="1" ht="12.75">
      <c r="C714" s="289"/>
      <c r="D714" s="318"/>
      <c r="E714" s="319"/>
    </row>
    <row r="715" spans="3:5" s="133" customFormat="1" ht="12.75">
      <c r="C715" s="289"/>
      <c r="D715" s="318"/>
      <c r="E715" s="319"/>
    </row>
    <row r="716" spans="3:5" s="133" customFormat="1" ht="12.75">
      <c r="C716" s="289"/>
      <c r="D716" s="318"/>
      <c r="E716" s="319"/>
    </row>
    <row r="717" spans="3:5" s="133" customFormat="1" ht="12.75">
      <c r="C717" s="289"/>
      <c r="D717" s="318"/>
      <c r="E717" s="319"/>
    </row>
    <row r="718" spans="3:5" s="133" customFormat="1" ht="12.75">
      <c r="C718" s="289"/>
      <c r="D718" s="318"/>
      <c r="E718" s="319"/>
    </row>
    <row r="719" spans="3:5" s="133" customFormat="1" ht="12.75">
      <c r="C719" s="289"/>
      <c r="D719" s="318"/>
      <c r="E719" s="319"/>
    </row>
    <row r="720" spans="3:5" s="133" customFormat="1" ht="12.75">
      <c r="C720" s="289"/>
      <c r="D720" s="318"/>
      <c r="E720" s="319"/>
    </row>
    <row r="721" spans="3:5" s="133" customFormat="1" ht="12.75">
      <c r="C721" s="289"/>
      <c r="D721" s="318"/>
      <c r="E721" s="319"/>
    </row>
    <row r="722" spans="3:5" s="133" customFormat="1" ht="12.75">
      <c r="C722" s="289"/>
      <c r="D722" s="318"/>
      <c r="E722" s="319"/>
    </row>
    <row r="723" spans="3:5" s="133" customFormat="1" ht="12.75">
      <c r="C723" s="289"/>
      <c r="D723" s="318"/>
      <c r="E723" s="319"/>
    </row>
    <row r="724" spans="3:5" s="133" customFormat="1" ht="12.75">
      <c r="C724" s="289"/>
      <c r="D724" s="318"/>
      <c r="E724" s="319"/>
    </row>
    <row r="725" spans="3:5" s="133" customFormat="1" ht="12.75">
      <c r="C725" s="289"/>
      <c r="D725" s="318"/>
      <c r="E725" s="319"/>
    </row>
    <row r="726" spans="3:5" s="133" customFormat="1" ht="12.75">
      <c r="C726" s="289"/>
      <c r="D726" s="318"/>
      <c r="E726" s="319"/>
    </row>
    <row r="727" spans="3:5" s="133" customFormat="1" ht="12.75">
      <c r="C727" s="289"/>
      <c r="D727" s="318"/>
      <c r="E727" s="319"/>
    </row>
    <row r="728" spans="3:5" s="133" customFormat="1" ht="12.75">
      <c r="C728" s="289"/>
      <c r="D728" s="318"/>
      <c r="E728" s="319"/>
    </row>
    <row r="729" spans="3:5" s="133" customFormat="1" ht="12.75">
      <c r="C729" s="289"/>
      <c r="D729" s="318"/>
      <c r="E729" s="319"/>
    </row>
    <row r="730" spans="3:5" s="133" customFormat="1" ht="12.75">
      <c r="C730" s="289"/>
      <c r="D730" s="318"/>
      <c r="E730" s="319"/>
    </row>
    <row r="731" spans="3:5" s="133" customFormat="1" ht="12.75">
      <c r="C731" s="289"/>
      <c r="D731" s="318"/>
      <c r="E731" s="319"/>
    </row>
    <row r="732" spans="3:5" s="133" customFormat="1" ht="12.75">
      <c r="C732" s="289"/>
      <c r="D732" s="318"/>
      <c r="E732" s="319"/>
    </row>
    <row r="733" spans="3:5" s="133" customFormat="1" ht="12.75">
      <c r="C733" s="289"/>
      <c r="D733" s="318"/>
      <c r="E733" s="319"/>
    </row>
    <row r="734" spans="3:5" s="133" customFormat="1" ht="12.75">
      <c r="C734" s="289"/>
      <c r="D734" s="318"/>
      <c r="E734" s="319"/>
    </row>
    <row r="735" spans="3:5" s="133" customFormat="1" ht="12.75">
      <c r="C735" s="289"/>
      <c r="D735" s="318"/>
      <c r="E735" s="319"/>
    </row>
    <row r="736" spans="3:5" s="133" customFormat="1" ht="12.75">
      <c r="C736" s="289"/>
      <c r="D736" s="318"/>
      <c r="E736" s="319"/>
    </row>
    <row r="737" spans="3:5" s="133" customFormat="1" ht="12.75">
      <c r="C737" s="289"/>
      <c r="D737" s="318"/>
      <c r="E737" s="319"/>
    </row>
    <row r="738" spans="3:5" s="133" customFormat="1" ht="12.75">
      <c r="C738" s="289"/>
      <c r="D738" s="318"/>
      <c r="E738" s="319"/>
    </row>
    <row r="739" spans="3:5" s="133" customFormat="1" ht="12.75">
      <c r="C739" s="289"/>
      <c r="D739" s="318"/>
      <c r="E739" s="319"/>
    </row>
    <row r="740" spans="3:5" s="133" customFormat="1" ht="12.75">
      <c r="C740" s="289"/>
      <c r="D740" s="318"/>
      <c r="E740" s="319"/>
    </row>
    <row r="741" spans="3:5" s="133" customFormat="1" ht="12.75">
      <c r="C741" s="289"/>
      <c r="D741" s="318"/>
      <c r="E741" s="319"/>
    </row>
    <row r="742" spans="3:5" s="133" customFormat="1" ht="12.75">
      <c r="C742" s="289"/>
      <c r="D742" s="318"/>
      <c r="E742" s="319"/>
    </row>
    <row r="743" spans="3:5" s="133" customFormat="1" ht="12.75">
      <c r="C743" s="289"/>
      <c r="D743" s="318"/>
      <c r="E743" s="319"/>
    </row>
    <row r="744" spans="3:5" s="133" customFormat="1" ht="12.75">
      <c r="C744" s="289"/>
      <c r="D744" s="318"/>
      <c r="E744" s="319"/>
    </row>
    <row r="745" spans="3:5" s="133" customFormat="1" ht="12.75">
      <c r="C745" s="289"/>
      <c r="D745" s="318"/>
      <c r="E745" s="319"/>
    </row>
    <row r="746" spans="3:5" s="133" customFormat="1" ht="12.75">
      <c r="C746" s="289"/>
      <c r="D746" s="318"/>
      <c r="E746" s="319"/>
    </row>
    <row r="747" spans="3:5" s="133" customFormat="1" ht="12.75">
      <c r="C747" s="289"/>
      <c r="D747" s="318"/>
      <c r="E747" s="319"/>
    </row>
    <row r="748" spans="3:5" s="133" customFormat="1" ht="12.75">
      <c r="C748" s="289"/>
      <c r="D748" s="318"/>
      <c r="E748" s="319"/>
    </row>
    <row r="749" spans="3:5" s="133" customFormat="1" ht="12.75">
      <c r="C749" s="289"/>
      <c r="D749" s="318"/>
      <c r="E749" s="319"/>
    </row>
    <row r="750" spans="3:5" s="133" customFormat="1" ht="12.75">
      <c r="C750" s="289"/>
      <c r="D750" s="318"/>
      <c r="E750" s="319"/>
    </row>
    <row r="751" spans="3:5" s="133" customFormat="1" ht="12.75">
      <c r="C751" s="289"/>
      <c r="D751" s="318"/>
      <c r="E751" s="319"/>
    </row>
    <row r="752" spans="3:5" s="133" customFormat="1" ht="12.75">
      <c r="C752" s="289"/>
      <c r="D752" s="318"/>
      <c r="E752" s="319"/>
    </row>
    <row r="753" spans="3:5" s="133" customFormat="1" ht="12.75">
      <c r="C753" s="289"/>
      <c r="D753" s="318"/>
      <c r="E753" s="319"/>
    </row>
    <row r="754" spans="3:5" s="133" customFormat="1" ht="12.75">
      <c r="C754" s="289"/>
      <c r="D754" s="318"/>
      <c r="E754" s="319"/>
    </row>
    <row r="755" spans="3:5" s="133" customFormat="1" ht="12.75">
      <c r="C755" s="289"/>
      <c r="D755" s="318"/>
      <c r="E755" s="319"/>
    </row>
    <row r="756" spans="3:5" s="133" customFormat="1" ht="12.75">
      <c r="C756" s="289"/>
      <c r="D756" s="318"/>
      <c r="E756" s="319"/>
    </row>
    <row r="757" spans="3:5" s="133" customFormat="1" ht="12.75">
      <c r="C757" s="289"/>
      <c r="D757" s="318"/>
      <c r="E757" s="319"/>
    </row>
    <row r="758" spans="3:5" s="133" customFormat="1" ht="12.75">
      <c r="C758" s="289"/>
      <c r="D758" s="318"/>
      <c r="E758" s="319"/>
    </row>
    <row r="759" spans="3:5" s="133" customFormat="1" ht="12.75">
      <c r="C759" s="289"/>
      <c r="D759" s="318"/>
      <c r="E759" s="319"/>
    </row>
    <row r="760" spans="3:5" s="133" customFormat="1" ht="12.75">
      <c r="C760" s="289"/>
      <c r="D760" s="318"/>
      <c r="E760" s="319"/>
    </row>
    <row r="761" spans="3:5" s="133" customFormat="1" ht="12.75">
      <c r="C761" s="289"/>
      <c r="D761" s="318"/>
      <c r="E761" s="319"/>
    </row>
    <row r="762" spans="3:5" s="133" customFormat="1" ht="12.75">
      <c r="C762" s="289"/>
      <c r="D762" s="318"/>
      <c r="E762" s="319"/>
    </row>
    <row r="763" spans="3:5" s="133" customFormat="1" ht="12.75">
      <c r="C763" s="289"/>
      <c r="D763" s="318"/>
      <c r="E763" s="319"/>
    </row>
    <row r="764" spans="3:5" s="133" customFormat="1" ht="12.75">
      <c r="C764" s="289"/>
      <c r="D764" s="318"/>
      <c r="E764" s="319"/>
    </row>
    <row r="765" spans="3:5" s="133" customFormat="1" ht="12.75">
      <c r="C765" s="289"/>
      <c r="D765" s="318"/>
      <c r="E765" s="319"/>
    </row>
    <row r="766" spans="3:5" s="133" customFormat="1" ht="12.75">
      <c r="C766" s="289"/>
      <c r="D766" s="318"/>
      <c r="E766" s="319"/>
    </row>
    <row r="767" spans="3:5" s="133" customFormat="1" ht="12.75">
      <c r="C767" s="289"/>
      <c r="D767" s="318"/>
      <c r="E767" s="319"/>
    </row>
    <row r="768" spans="3:5" s="133" customFormat="1" ht="12.75">
      <c r="C768" s="289"/>
      <c r="D768" s="318"/>
      <c r="E768" s="319"/>
    </row>
    <row r="769" spans="3:5" s="133" customFormat="1" ht="12.75">
      <c r="C769" s="289"/>
      <c r="D769" s="318"/>
      <c r="E769" s="319"/>
    </row>
    <row r="770" spans="3:5" s="133" customFormat="1" ht="12.75">
      <c r="C770" s="289"/>
      <c r="D770" s="318"/>
      <c r="E770" s="319"/>
    </row>
    <row r="771" spans="3:5" s="133" customFormat="1" ht="12.75">
      <c r="C771" s="289"/>
      <c r="D771" s="318"/>
      <c r="E771" s="319"/>
    </row>
    <row r="772" spans="3:5" s="133" customFormat="1" ht="12.75">
      <c r="C772" s="289"/>
      <c r="D772" s="318"/>
      <c r="E772" s="319"/>
    </row>
    <row r="773" spans="3:5" s="133" customFormat="1" ht="12.75">
      <c r="C773" s="289"/>
      <c r="D773" s="318"/>
      <c r="E773" s="319"/>
    </row>
    <row r="774" spans="3:5" s="133" customFormat="1" ht="12.75">
      <c r="C774" s="289"/>
      <c r="D774" s="318"/>
      <c r="E774" s="319"/>
    </row>
    <row r="775" spans="3:5" s="133" customFormat="1" ht="12.75">
      <c r="C775" s="289"/>
      <c r="D775" s="318"/>
      <c r="E775" s="319"/>
    </row>
    <row r="776" spans="3:5" s="133" customFormat="1" ht="12.75">
      <c r="C776" s="289"/>
      <c r="D776" s="318"/>
      <c r="E776" s="319"/>
    </row>
    <row r="777" spans="3:5" s="133" customFormat="1" ht="12.75">
      <c r="C777" s="289"/>
      <c r="D777" s="318"/>
      <c r="E777" s="319"/>
    </row>
    <row r="778" spans="3:5" s="133" customFormat="1" ht="12.75">
      <c r="C778" s="289"/>
      <c r="D778" s="318"/>
      <c r="E778" s="319"/>
    </row>
    <row r="779" spans="3:5" s="133" customFormat="1" ht="12.75">
      <c r="C779" s="289"/>
      <c r="D779" s="318"/>
      <c r="E779" s="319"/>
    </row>
    <row r="780" spans="3:5" s="133" customFormat="1" ht="12.75">
      <c r="C780" s="289"/>
      <c r="D780" s="318"/>
      <c r="E780" s="319"/>
    </row>
    <row r="781" spans="3:5" s="133" customFormat="1" ht="12.75">
      <c r="C781" s="289"/>
      <c r="D781" s="318"/>
      <c r="E781" s="319"/>
    </row>
    <row r="782" spans="3:5" s="133" customFormat="1" ht="12.75">
      <c r="C782" s="289"/>
      <c r="D782" s="318"/>
      <c r="E782" s="319"/>
    </row>
    <row r="783" spans="3:5" s="133" customFormat="1" ht="12.75">
      <c r="C783" s="289"/>
      <c r="D783" s="318"/>
      <c r="E783" s="319"/>
    </row>
    <row r="784" spans="3:5" s="133" customFormat="1" ht="12.75">
      <c r="C784" s="289"/>
      <c r="D784" s="318"/>
      <c r="E784" s="319"/>
    </row>
    <row r="785" spans="3:5" s="133" customFormat="1" ht="12.75">
      <c r="C785" s="289"/>
      <c r="D785" s="318"/>
      <c r="E785" s="319"/>
    </row>
    <row r="786" spans="3:5" s="133" customFormat="1" ht="12.75">
      <c r="C786" s="289"/>
      <c r="D786" s="318"/>
      <c r="E786" s="319"/>
    </row>
    <row r="787" spans="3:5" s="133" customFormat="1" ht="12.75">
      <c r="C787" s="289"/>
      <c r="D787" s="318"/>
      <c r="E787" s="319"/>
    </row>
    <row r="788" spans="3:5" s="133" customFormat="1" ht="12.75">
      <c r="C788" s="289"/>
      <c r="D788" s="318"/>
      <c r="E788" s="319"/>
    </row>
    <row r="789" spans="3:5" s="133" customFormat="1" ht="12.75">
      <c r="C789" s="289"/>
      <c r="D789" s="318"/>
      <c r="E789" s="319"/>
    </row>
    <row r="790" spans="3:5" s="133" customFormat="1" ht="12.75">
      <c r="C790" s="289"/>
      <c r="D790" s="318"/>
      <c r="E790" s="319"/>
    </row>
    <row r="791" spans="3:5" s="133" customFormat="1" ht="12.75">
      <c r="C791" s="289"/>
      <c r="D791" s="318"/>
      <c r="E791" s="319"/>
    </row>
    <row r="792" spans="3:5" s="133" customFormat="1" ht="12.75">
      <c r="C792" s="289"/>
      <c r="D792" s="318"/>
      <c r="E792" s="319"/>
    </row>
    <row r="793" spans="3:5" s="133" customFormat="1" ht="12.75">
      <c r="C793" s="289"/>
      <c r="D793" s="318"/>
      <c r="E793" s="319"/>
    </row>
    <row r="794" spans="3:5" s="133" customFormat="1" ht="12.75">
      <c r="C794" s="289"/>
      <c r="D794" s="318"/>
      <c r="E794" s="319"/>
    </row>
    <row r="795" spans="3:5" s="133" customFormat="1" ht="12.75">
      <c r="C795" s="289"/>
      <c r="D795" s="318"/>
      <c r="E795" s="319"/>
    </row>
    <row r="796" spans="3:5" s="133" customFormat="1" ht="12.75">
      <c r="C796" s="289"/>
      <c r="D796" s="318"/>
      <c r="E796" s="319"/>
    </row>
    <row r="797" spans="3:5" s="133" customFormat="1" ht="12.75">
      <c r="C797" s="289"/>
      <c r="D797" s="318"/>
      <c r="E797" s="319"/>
    </row>
    <row r="798" spans="3:5" s="133" customFormat="1" ht="12.75">
      <c r="C798" s="289"/>
      <c r="D798" s="318"/>
      <c r="E798" s="319"/>
    </row>
    <row r="799" spans="3:5" s="133" customFormat="1" ht="12.75">
      <c r="C799" s="289"/>
      <c r="D799" s="318"/>
      <c r="E799" s="319"/>
    </row>
    <row r="800" spans="3:5" s="133" customFormat="1" ht="12.75">
      <c r="C800" s="289"/>
      <c r="D800" s="318"/>
      <c r="E800" s="319"/>
    </row>
    <row r="801" spans="3:5" s="133" customFormat="1" ht="12.75">
      <c r="C801" s="289"/>
      <c r="D801" s="318"/>
      <c r="E801" s="319"/>
    </row>
    <row r="802" spans="3:5" s="133" customFormat="1" ht="12.75">
      <c r="C802" s="289"/>
      <c r="D802" s="318"/>
      <c r="E802" s="319"/>
    </row>
    <row r="803" spans="3:5" s="133" customFormat="1" ht="12.75">
      <c r="C803" s="289"/>
      <c r="D803" s="318"/>
      <c r="E803" s="319"/>
    </row>
    <row r="804" spans="3:5" s="133" customFormat="1" ht="12.75">
      <c r="C804" s="289"/>
      <c r="D804" s="318"/>
      <c r="E804" s="319"/>
    </row>
    <row r="805" spans="3:5" s="133" customFormat="1" ht="12.75">
      <c r="C805" s="289"/>
      <c r="D805" s="318"/>
      <c r="E805" s="319"/>
    </row>
    <row r="806" spans="3:5" s="133" customFormat="1" ht="12.75">
      <c r="C806" s="289"/>
      <c r="D806" s="318"/>
      <c r="E806" s="319"/>
    </row>
    <row r="807" spans="3:5" s="133" customFormat="1" ht="12.75">
      <c r="C807" s="289"/>
      <c r="D807" s="318"/>
      <c r="E807" s="319"/>
    </row>
    <row r="808" spans="3:5" s="133" customFormat="1" ht="12.75">
      <c r="C808" s="289"/>
      <c r="D808" s="318"/>
      <c r="E808" s="319"/>
    </row>
    <row r="809" spans="3:5" s="133" customFormat="1" ht="12.75">
      <c r="C809" s="289"/>
      <c r="D809" s="318"/>
      <c r="E809" s="319"/>
    </row>
    <row r="810" spans="3:5" s="133" customFormat="1" ht="12.75">
      <c r="C810" s="289"/>
      <c r="D810" s="318"/>
      <c r="E810" s="319"/>
    </row>
    <row r="811" spans="3:5" s="133" customFormat="1" ht="12.75">
      <c r="C811" s="289"/>
      <c r="D811" s="318"/>
      <c r="E811" s="319"/>
    </row>
    <row r="812" spans="3:5" s="133" customFormat="1" ht="12.75">
      <c r="C812" s="289"/>
      <c r="D812" s="318"/>
      <c r="E812" s="319"/>
    </row>
    <row r="813" spans="3:5" s="133" customFormat="1" ht="12.75">
      <c r="C813" s="289"/>
      <c r="D813" s="318"/>
      <c r="E813" s="319"/>
    </row>
    <row r="814" spans="3:5" s="133" customFormat="1" ht="12.75">
      <c r="C814" s="289"/>
      <c r="D814" s="318"/>
      <c r="E814" s="319"/>
    </row>
    <row r="815" spans="3:5" s="133" customFormat="1" ht="12.75">
      <c r="C815" s="289"/>
      <c r="D815" s="318"/>
      <c r="E815" s="319"/>
    </row>
    <row r="816" spans="3:5" s="133" customFormat="1" ht="12.75">
      <c r="C816" s="289"/>
      <c r="D816" s="318"/>
      <c r="E816" s="319"/>
    </row>
    <row r="817" spans="3:5" s="133" customFormat="1" ht="12.75">
      <c r="C817" s="289"/>
      <c r="D817" s="318"/>
      <c r="E817" s="319"/>
    </row>
    <row r="818" spans="3:5" s="133" customFormat="1" ht="12.75">
      <c r="C818" s="289"/>
      <c r="D818" s="318"/>
      <c r="E818" s="319"/>
    </row>
    <row r="819" spans="3:5" s="133" customFormat="1" ht="12.75">
      <c r="C819" s="289"/>
      <c r="D819" s="318"/>
      <c r="E819" s="319"/>
    </row>
    <row r="820" spans="3:5" s="133" customFormat="1" ht="12.75">
      <c r="C820" s="289"/>
      <c r="D820" s="318"/>
      <c r="E820" s="319"/>
    </row>
    <row r="821" spans="3:5" s="133" customFormat="1" ht="12.75">
      <c r="C821" s="289"/>
      <c r="D821" s="318"/>
      <c r="E821" s="319"/>
    </row>
    <row r="822" spans="3:5" s="133" customFormat="1" ht="12.75">
      <c r="C822" s="289"/>
      <c r="D822" s="318"/>
      <c r="E822" s="319"/>
    </row>
    <row r="823" spans="3:5" s="133" customFormat="1" ht="12.75">
      <c r="C823" s="289"/>
      <c r="D823" s="318"/>
      <c r="E823" s="319"/>
    </row>
    <row r="824" spans="3:5" s="133" customFormat="1" ht="12.75">
      <c r="C824" s="289"/>
      <c r="D824" s="318"/>
      <c r="E824" s="319"/>
    </row>
    <row r="825" spans="3:5" s="133" customFormat="1" ht="12.75">
      <c r="C825" s="289"/>
      <c r="D825" s="318"/>
      <c r="E825" s="319"/>
    </row>
    <row r="826" spans="3:5" s="133" customFormat="1" ht="12.75">
      <c r="C826" s="289"/>
      <c r="D826" s="318"/>
      <c r="E826" s="319"/>
    </row>
    <row r="827" spans="3:5" s="133" customFormat="1" ht="12.75">
      <c r="C827" s="289"/>
      <c r="D827" s="318"/>
      <c r="E827" s="319"/>
    </row>
    <row r="828" spans="3:5" s="133" customFormat="1" ht="12.75">
      <c r="C828" s="289"/>
      <c r="D828" s="318"/>
      <c r="E828" s="319"/>
    </row>
    <row r="829" spans="3:5" s="133" customFormat="1" ht="12.75">
      <c r="C829" s="289"/>
      <c r="D829" s="318"/>
      <c r="E829" s="319"/>
    </row>
    <row r="830" spans="3:5" s="133" customFormat="1" ht="12.75">
      <c r="C830" s="289"/>
      <c r="D830" s="318"/>
      <c r="E830" s="319"/>
    </row>
    <row r="831" spans="3:5" s="133" customFormat="1" ht="12.75">
      <c r="C831" s="289"/>
      <c r="D831" s="318"/>
      <c r="E831" s="319"/>
    </row>
    <row r="832" spans="3:5" s="133" customFormat="1" ht="12.75">
      <c r="C832" s="289"/>
      <c r="D832" s="318"/>
      <c r="E832" s="319"/>
    </row>
    <row r="833" spans="3:5" s="133" customFormat="1" ht="12.75">
      <c r="C833" s="289"/>
      <c r="D833" s="318"/>
      <c r="E833" s="319"/>
    </row>
    <row r="834" spans="3:5" s="133" customFormat="1" ht="12.75">
      <c r="C834" s="289"/>
      <c r="D834" s="318"/>
      <c r="E834" s="319"/>
    </row>
    <row r="835" spans="3:5" s="133" customFormat="1" ht="12.75">
      <c r="C835" s="289"/>
      <c r="D835" s="318"/>
      <c r="E835" s="319"/>
    </row>
    <row r="836" spans="3:5" s="133" customFormat="1" ht="12.75">
      <c r="C836" s="289"/>
      <c r="D836" s="318"/>
      <c r="E836" s="319"/>
    </row>
    <row r="837" spans="3:5" s="133" customFormat="1" ht="12.75">
      <c r="C837" s="289"/>
      <c r="D837" s="318"/>
      <c r="E837" s="319"/>
    </row>
    <row r="838" spans="3:5" s="133" customFormat="1" ht="12.75">
      <c r="C838" s="289"/>
      <c r="D838" s="318"/>
      <c r="E838" s="319"/>
    </row>
    <row r="839" spans="3:5" s="133" customFormat="1" ht="12.75">
      <c r="C839" s="289"/>
      <c r="D839" s="318"/>
      <c r="E839" s="319"/>
    </row>
    <row r="840" spans="3:5" s="133" customFormat="1" ht="12.75">
      <c r="C840" s="289"/>
      <c r="D840" s="318"/>
      <c r="E840" s="319"/>
    </row>
    <row r="841" spans="3:5" s="133" customFormat="1" ht="12.75">
      <c r="C841" s="289"/>
      <c r="D841" s="318"/>
      <c r="E841" s="319"/>
    </row>
    <row r="842" spans="3:5" s="133" customFormat="1" ht="12.75">
      <c r="C842" s="289"/>
      <c r="D842" s="318"/>
      <c r="E842" s="319"/>
    </row>
    <row r="843" spans="3:5" s="133" customFormat="1" ht="12.75">
      <c r="C843" s="289"/>
      <c r="D843" s="318"/>
      <c r="E843" s="319"/>
    </row>
    <row r="844" spans="3:5" s="133" customFormat="1" ht="12.75">
      <c r="C844" s="289"/>
      <c r="D844" s="318"/>
      <c r="E844" s="319"/>
    </row>
    <row r="845" spans="3:5" s="133" customFormat="1" ht="12.75">
      <c r="C845" s="289"/>
      <c r="D845" s="318"/>
      <c r="E845" s="319"/>
    </row>
    <row r="846" spans="3:5" s="133" customFormat="1" ht="12.75">
      <c r="C846" s="289"/>
      <c r="D846" s="318"/>
      <c r="E846" s="319"/>
    </row>
    <row r="847" spans="3:5" s="133" customFormat="1" ht="12.75">
      <c r="C847" s="289"/>
      <c r="D847" s="318"/>
      <c r="E847" s="319"/>
    </row>
    <row r="848" spans="3:5" s="133" customFormat="1" ht="12.75">
      <c r="C848" s="289"/>
      <c r="D848" s="318"/>
      <c r="E848" s="319"/>
    </row>
    <row r="849" spans="3:5" s="133" customFormat="1" ht="12.75">
      <c r="C849" s="289"/>
      <c r="D849" s="318"/>
      <c r="E849" s="319"/>
    </row>
    <row r="850" spans="3:5" s="133" customFormat="1" ht="12.75">
      <c r="C850" s="289"/>
      <c r="D850" s="318"/>
      <c r="E850" s="319"/>
    </row>
    <row r="851" spans="3:5" s="133" customFormat="1" ht="12.75">
      <c r="C851" s="289"/>
      <c r="D851" s="318"/>
      <c r="E851" s="319"/>
    </row>
    <row r="852" spans="3:5" s="133" customFormat="1" ht="12.75">
      <c r="C852" s="289"/>
      <c r="D852" s="318"/>
      <c r="E852" s="319"/>
    </row>
    <row r="853" spans="3:5" s="133" customFormat="1" ht="12.75">
      <c r="C853" s="289"/>
      <c r="D853" s="318"/>
      <c r="E853" s="319"/>
    </row>
    <row r="854" spans="3:5" s="133" customFormat="1" ht="12.75">
      <c r="C854" s="289"/>
      <c r="D854" s="318"/>
      <c r="E854" s="319"/>
    </row>
    <row r="855" spans="3:5" s="133" customFormat="1" ht="12.75">
      <c r="C855" s="289"/>
      <c r="D855" s="318"/>
      <c r="E855" s="319"/>
    </row>
    <row r="856" spans="3:5" s="133" customFormat="1" ht="12.75">
      <c r="C856" s="289"/>
      <c r="D856" s="318"/>
      <c r="E856" s="319"/>
    </row>
    <row r="857" spans="3:5" s="133" customFormat="1" ht="12.75">
      <c r="C857" s="289"/>
      <c r="D857" s="318"/>
      <c r="E857" s="319"/>
    </row>
    <row r="858" spans="3:5" s="133" customFormat="1" ht="12.75">
      <c r="C858" s="289"/>
      <c r="D858" s="318"/>
      <c r="E858" s="319"/>
    </row>
    <row r="859" spans="3:5" s="133" customFormat="1" ht="12.75">
      <c r="C859" s="289"/>
      <c r="D859" s="318"/>
      <c r="E859" s="319"/>
    </row>
    <row r="860" spans="3:5" s="133" customFormat="1" ht="12.75">
      <c r="C860" s="289"/>
      <c r="D860" s="318"/>
      <c r="E860" s="319"/>
    </row>
    <row r="861" spans="3:5" s="133" customFormat="1" ht="12.75">
      <c r="C861" s="289"/>
      <c r="D861" s="318"/>
      <c r="E861" s="319"/>
    </row>
    <row r="862" spans="3:5" s="133" customFormat="1" ht="12.75">
      <c r="C862" s="289"/>
      <c r="D862" s="318"/>
      <c r="E862" s="319"/>
    </row>
    <row r="863" spans="3:5" s="133" customFormat="1" ht="12.75">
      <c r="C863" s="289"/>
      <c r="D863" s="318"/>
      <c r="E863" s="319"/>
    </row>
    <row r="864" spans="3:5" s="133" customFormat="1" ht="12.75">
      <c r="C864" s="289"/>
      <c r="D864" s="318"/>
      <c r="E864" s="319"/>
    </row>
    <row r="865" spans="3:5" s="133" customFormat="1" ht="12.75">
      <c r="C865" s="289"/>
      <c r="D865" s="318"/>
      <c r="E865" s="319"/>
    </row>
    <row r="866" spans="3:5" s="133" customFormat="1" ht="12.75">
      <c r="C866" s="289"/>
      <c r="D866" s="318"/>
      <c r="E866" s="319"/>
    </row>
    <row r="867" spans="3:5" s="133" customFormat="1" ht="12.75">
      <c r="C867" s="289"/>
      <c r="D867" s="318"/>
      <c r="E867" s="319"/>
    </row>
    <row r="868" spans="3:5" s="133" customFormat="1" ht="12.75">
      <c r="C868" s="289"/>
      <c r="D868" s="318"/>
      <c r="E868" s="319"/>
    </row>
    <row r="869" spans="3:5" s="133" customFormat="1" ht="12.75">
      <c r="C869" s="289"/>
      <c r="D869" s="318"/>
      <c r="E869" s="319"/>
    </row>
    <row r="870" spans="3:5" s="133" customFormat="1" ht="12.75">
      <c r="C870" s="289"/>
      <c r="D870" s="318"/>
      <c r="E870" s="319"/>
    </row>
    <row r="871" spans="3:5" s="133" customFormat="1" ht="12.75">
      <c r="C871" s="289"/>
      <c r="D871" s="318"/>
      <c r="E871" s="319"/>
    </row>
    <row r="872" spans="3:5" s="133" customFormat="1" ht="12.75">
      <c r="C872" s="289"/>
      <c r="D872" s="318"/>
      <c r="E872" s="319"/>
    </row>
    <row r="873" spans="3:5" s="133" customFormat="1" ht="12.75">
      <c r="C873" s="289"/>
      <c r="D873" s="318"/>
      <c r="E873" s="319"/>
    </row>
    <row r="874" spans="3:5" s="133" customFormat="1" ht="12.75">
      <c r="C874" s="289"/>
      <c r="D874" s="318"/>
      <c r="E874" s="319"/>
    </row>
    <row r="875" spans="3:5" s="133" customFormat="1" ht="12.75">
      <c r="C875" s="289"/>
      <c r="D875" s="318"/>
      <c r="E875" s="319"/>
    </row>
    <row r="876" spans="3:5" s="133" customFormat="1" ht="12.75">
      <c r="C876" s="289"/>
      <c r="D876" s="318"/>
      <c r="E876" s="319"/>
    </row>
    <row r="877" spans="3:5" s="133" customFormat="1" ht="12.75">
      <c r="C877" s="289"/>
      <c r="D877" s="318"/>
      <c r="E877" s="319"/>
    </row>
    <row r="878" spans="3:5" s="133" customFormat="1" ht="12.75">
      <c r="C878" s="289"/>
      <c r="D878" s="318"/>
      <c r="E878" s="319"/>
    </row>
    <row r="879" spans="3:5" s="133" customFormat="1" ht="12.75">
      <c r="C879" s="289"/>
      <c r="D879" s="318"/>
      <c r="E879" s="319"/>
    </row>
    <row r="880" spans="3:5" s="133" customFormat="1" ht="12.75">
      <c r="C880" s="289"/>
      <c r="D880" s="318"/>
      <c r="E880" s="319"/>
    </row>
    <row r="881" spans="3:5" s="133" customFormat="1" ht="12.75">
      <c r="C881" s="289"/>
      <c r="D881" s="318"/>
      <c r="E881" s="319"/>
    </row>
    <row r="882" spans="3:5" s="133" customFormat="1" ht="12.75">
      <c r="C882" s="289"/>
      <c r="D882" s="318"/>
      <c r="E882" s="319"/>
    </row>
    <row r="883" spans="3:5" s="133" customFormat="1" ht="12.75">
      <c r="C883" s="289"/>
      <c r="D883" s="318"/>
      <c r="E883" s="319"/>
    </row>
    <row r="884" spans="3:5" s="133" customFormat="1" ht="12.75">
      <c r="C884" s="289"/>
      <c r="D884" s="318"/>
      <c r="E884" s="319"/>
    </row>
    <row r="885" spans="3:5" s="133" customFormat="1" ht="12.75">
      <c r="C885" s="289"/>
      <c r="D885" s="318"/>
      <c r="E885" s="319"/>
    </row>
    <row r="886" spans="3:5" s="133" customFormat="1" ht="12.75">
      <c r="C886" s="289"/>
      <c r="D886" s="318"/>
      <c r="E886" s="319"/>
    </row>
    <row r="887" spans="3:5" s="133" customFormat="1" ht="12.75">
      <c r="C887" s="289"/>
      <c r="D887" s="318"/>
      <c r="E887" s="319"/>
    </row>
    <row r="888" spans="3:5" s="133" customFormat="1" ht="12.75">
      <c r="C888" s="289"/>
      <c r="D888" s="318"/>
      <c r="E888" s="319"/>
    </row>
    <row r="889" spans="3:5" s="133" customFormat="1" ht="12.75">
      <c r="C889" s="289"/>
      <c r="D889" s="318"/>
      <c r="E889" s="319"/>
    </row>
    <row r="890" spans="3:5" s="133" customFormat="1" ht="12.75">
      <c r="C890" s="289"/>
      <c r="D890" s="318"/>
      <c r="E890" s="319"/>
    </row>
    <row r="891" spans="3:5" s="133" customFormat="1" ht="12.75">
      <c r="C891" s="289"/>
      <c r="D891" s="318"/>
      <c r="E891" s="319"/>
    </row>
    <row r="892" spans="3:5" s="133" customFormat="1" ht="12.75">
      <c r="C892" s="289"/>
      <c r="D892" s="318"/>
      <c r="E892" s="319"/>
    </row>
    <row r="893" spans="3:5" s="133" customFormat="1" ht="12.75">
      <c r="C893" s="289"/>
      <c r="D893" s="318"/>
      <c r="E893" s="319"/>
    </row>
    <row r="894" spans="3:5" s="133" customFormat="1" ht="12.75">
      <c r="C894" s="289"/>
      <c r="D894" s="318"/>
      <c r="E894" s="319"/>
    </row>
    <row r="895" spans="3:5" s="133" customFormat="1" ht="12.75">
      <c r="C895" s="289"/>
      <c r="D895" s="318"/>
      <c r="E895" s="319"/>
    </row>
    <row r="896" spans="3:5" s="133" customFormat="1" ht="12.75">
      <c r="C896" s="289"/>
      <c r="D896" s="318"/>
      <c r="E896" s="319"/>
    </row>
    <row r="897" spans="3:5" s="133" customFormat="1" ht="12.75">
      <c r="C897" s="289"/>
      <c r="D897" s="318"/>
      <c r="E897" s="319"/>
    </row>
    <row r="898" spans="3:5" s="133" customFormat="1" ht="12.75">
      <c r="C898" s="289"/>
      <c r="D898" s="318"/>
      <c r="E898" s="319"/>
    </row>
    <row r="899" spans="3:5" s="133" customFormat="1" ht="12.75">
      <c r="C899" s="289"/>
      <c r="D899" s="318"/>
      <c r="E899" s="319"/>
    </row>
    <row r="900" spans="3:5" s="133" customFormat="1" ht="12.75">
      <c r="C900" s="289"/>
      <c r="D900" s="318"/>
      <c r="E900" s="319"/>
    </row>
    <row r="901" spans="3:5" s="133" customFormat="1" ht="12.75">
      <c r="C901" s="289"/>
      <c r="D901" s="318"/>
      <c r="E901" s="319"/>
    </row>
    <row r="902" spans="3:5" s="133" customFormat="1" ht="12.75">
      <c r="C902" s="289"/>
      <c r="D902" s="318"/>
      <c r="E902" s="319"/>
    </row>
    <row r="903" spans="3:5" s="133" customFormat="1" ht="12.75">
      <c r="C903" s="289"/>
      <c r="D903" s="318"/>
      <c r="E903" s="319"/>
    </row>
    <row r="904" spans="3:5" s="133" customFormat="1" ht="12.75">
      <c r="C904" s="289"/>
      <c r="D904" s="318"/>
      <c r="E904" s="319"/>
    </row>
    <row r="905" spans="3:5" s="133" customFormat="1" ht="12.75">
      <c r="C905" s="289"/>
      <c r="D905" s="318"/>
      <c r="E905" s="319"/>
    </row>
    <row r="906" spans="3:5" s="133" customFormat="1" ht="12.75">
      <c r="C906" s="289"/>
      <c r="D906" s="318"/>
      <c r="E906" s="319"/>
    </row>
    <row r="907" spans="3:5" s="133" customFormat="1" ht="12.75">
      <c r="C907" s="289"/>
      <c r="D907" s="318"/>
      <c r="E907" s="319"/>
    </row>
    <row r="908" spans="3:5" s="133" customFormat="1" ht="12.75">
      <c r="C908" s="289"/>
      <c r="D908" s="318"/>
      <c r="E908" s="319"/>
    </row>
    <row r="909" spans="3:5" s="133" customFormat="1" ht="12.75">
      <c r="C909" s="289"/>
      <c r="D909" s="318"/>
      <c r="E909" s="319"/>
    </row>
    <row r="910" spans="3:5" s="133" customFormat="1" ht="12.75">
      <c r="C910" s="289"/>
      <c r="D910" s="318"/>
      <c r="E910" s="319"/>
    </row>
    <row r="911" spans="3:5" s="133" customFormat="1" ht="12.75">
      <c r="C911" s="289"/>
      <c r="D911" s="318"/>
      <c r="E911" s="319"/>
    </row>
    <row r="912" spans="3:5" s="133" customFormat="1" ht="12.75">
      <c r="C912" s="289"/>
      <c r="D912" s="318"/>
      <c r="E912" s="319"/>
    </row>
    <row r="913" spans="3:5" s="133" customFormat="1" ht="12.75">
      <c r="C913" s="289"/>
      <c r="D913" s="318"/>
      <c r="E913" s="319"/>
    </row>
    <row r="914" spans="3:5" s="133" customFormat="1" ht="12.75">
      <c r="C914" s="289"/>
      <c r="D914" s="318"/>
      <c r="E914" s="319"/>
    </row>
    <row r="915" spans="3:5" s="133" customFormat="1" ht="12.75">
      <c r="C915" s="289"/>
      <c r="D915" s="318"/>
      <c r="E915" s="319"/>
    </row>
    <row r="916" spans="3:5" s="133" customFormat="1" ht="12.75">
      <c r="C916" s="289"/>
      <c r="D916" s="318"/>
      <c r="E916" s="319"/>
    </row>
    <row r="917" spans="3:5" s="133" customFormat="1" ht="12.75">
      <c r="C917" s="289"/>
      <c r="D917" s="318"/>
      <c r="E917" s="319"/>
    </row>
    <row r="918" spans="3:5" s="133" customFormat="1" ht="12.75">
      <c r="C918" s="289"/>
      <c r="D918" s="318"/>
      <c r="E918" s="319"/>
    </row>
    <row r="919" spans="3:5" s="133" customFormat="1" ht="12.75">
      <c r="C919" s="289"/>
      <c r="D919" s="318"/>
      <c r="E919" s="319"/>
    </row>
    <row r="920" spans="3:5" s="133" customFormat="1" ht="12.75">
      <c r="C920" s="289"/>
      <c r="D920" s="318"/>
      <c r="E920" s="319"/>
    </row>
    <row r="921" spans="3:5" s="133" customFormat="1" ht="12.75">
      <c r="C921" s="289"/>
      <c r="D921" s="318"/>
      <c r="E921" s="319"/>
    </row>
    <row r="922" spans="3:5" s="133" customFormat="1" ht="12.75">
      <c r="C922" s="289"/>
      <c r="D922" s="318"/>
      <c r="E922" s="319"/>
    </row>
    <row r="923" spans="3:5" s="133" customFormat="1" ht="12.75">
      <c r="C923" s="289"/>
      <c r="D923" s="318"/>
      <c r="E923" s="319"/>
    </row>
    <row r="924" spans="3:5" s="133" customFormat="1" ht="12.75">
      <c r="C924" s="289"/>
      <c r="D924" s="318"/>
      <c r="E924" s="319"/>
    </row>
    <row r="925" spans="3:5" s="133" customFormat="1" ht="12.75">
      <c r="C925" s="289"/>
      <c r="D925" s="318"/>
      <c r="E925" s="319"/>
    </row>
    <row r="926" spans="3:5" s="133" customFormat="1" ht="12.75">
      <c r="C926" s="289"/>
      <c r="D926" s="318"/>
      <c r="E926" s="319"/>
    </row>
    <row r="927" spans="3:5" s="133" customFormat="1" ht="12.75">
      <c r="C927" s="289"/>
      <c r="D927" s="318"/>
      <c r="E927" s="319"/>
    </row>
    <row r="928" spans="3:5" s="133" customFormat="1" ht="12.75">
      <c r="C928" s="289"/>
      <c r="D928" s="318"/>
      <c r="E928" s="319"/>
    </row>
    <row r="929" spans="3:5" s="133" customFormat="1" ht="12.75">
      <c r="C929" s="289"/>
      <c r="D929" s="318"/>
      <c r="E929" s="319"/>
    </row>
    <row r="930" spans="3:5" s="133" customFormat="1" ht="12.75">
      <c r="C930" s="289"/>
      <c r="D930" s="318"/>
      <c r="E930" s="319"/>
    </row>
    <row r="931" spans="3:5" s="133" customFormat="1" ht="12.75">
      <c r="C931" s="289"/>
      <c r="D931" s="318"/>
      <c r="E931" s="319"/>
    </row>
    <row r="932" spans="3:5" s="133" customFormat="1" ht="12.75">
      <c r="C932" s="289"/>
      <c r="D932" s="318"/>
      <c r="E932" s="319"/>
    </row>
    <row r="933" spans="3:5" s="133" customFormat="1" ht="12.75">
      <c r="C933" s="289"/>
      <c r="D933" s="318"/>
      <c r="E933" s="319"/>
    </row>
    <row r="934" spans="3:5" s="133" customFormat="1" ht="12.75">
      <c r="C934" s="289"/>
      <c r="D934" s="318"/>
      <c r="E934" s="319"/>
    </row>
    <row r="935" spans="3:5" s="133" customFormat="1" ht="12.75">
      <c r="C935" s="289"/>
      <c r="D935" s="318"/>
      <c r="E935" s="319"/>
    </row>
    <row r="936" spans="3:5" s="133" customFormat="1" ht="12.75">
      <c r="C936" s="289"/>
      <c r="D936" s="318"/>
      <c r="E936" s="319"/>
    </row>
    <row r="937" spans="3:5" s="133" customFormat="1" ht="12.75">
      <c r="C937" s="289"/>
      <c r="D937" s="318"/>
      <c r="E937" s="319"/>
    </row>
    <row r="938" spans="3:5" s="133" customFormat="1" ht="12.75">
      <c r="C938" s="289"/>
      <c r="D938" s="318"/>
      <c r="E938" s="319"/>
    </row>
    <row r="939" spans="3:5" s="133" customFormat="1" ht="12.75">
      <c r="C939" s="289"/>
      <c r="D939" s="318"/>
      <c r="E939" s="319"/>
    </row>
    <row r="940" spans="3:5" s="133" customFormat="1" ht="12.75">
      <c r="C940" s="289"/>
      <c r="D940" s="318"/>
      <c r="E940" s="319"/>
    </row>
    <row r="941" spans="3:5" s="133" customFormat="1" ht="12.75">
      <c r="C941" s="289"/>
      <c r="D941" s="318"/>
      <c r="E941" s="319"/>
    </row>
    <row r="942" spans="3:5" s="133" customFormat="1" ht="12.75">
      <c r="C942" s="289"/>
      <c r="D942" s="318"/>
      <c r="E942" s="319"/>
    </row>
    <row r="943" spans="3:5" s="133" customFormat="1" ht="12.75">
      <c r="C943" s="289"/>
      <c r="D943" s="318"/>
      <c r="E943" s="319"/>
    </row>
    <row r="944" spans="3:5" s="133" customFormat="1" ht="12.75">
      <c r="C944" s="289"/>
      <c r="D944" s="318"/>
      <c r="E944" s="319"/>
    </row>
    <row r="945" spans="3:5" s="133" customFormat="1" ht="12.75">
      <c r="C945" s="289"/>
      <c r="D945" s="318"/>
      <c r="E945" s="319"/>
    </row>
    <row r="946" spans="3:5" s="133" customFormat="1" ht="12.75">
      <c r="C946" s="289"/>
      <c r="D946" s="318"/>
      <c r="E946" s="319"/>
    </row>
    <row r="947" spans="3:5" s="133" customFormat="1" ht="12.75">
      <c r="C947" s="289"/>
      <c r="D947" s="318"/>
      <c r="E947" s="319"/>
    </row>
    <row r="948" spans="3:5" s="133" customFormat="1" ht="12.75">
      <c r="C948" s="289"/>
      <c r="D948" s="318"/>
      <c r="E948" s="319"/>
    </row>
    <row r="949" spans="3:5" s="133" customFormat="1" ht="12.75">
      <c r="C949" s="289"/>
      <c r="D949" s="318"/>
      <c r="E949" s="319"/>
    </row>
    <row r="950" spans="3:5" s="133" customFormat="1" ht="12.75">
      <c r="C950" s="289"/>
      <c r="D950" s="318"/>
      <c r="E950" s="319"/>
    </row>
    <row r="951" spans="3:5" s="133" customFormat="1" ht="12.75">
      <c r="C951" s="289"/>
      <c r="D951" s="318"/>
      <c r="E951" s="319"/>
    </row>
    <row r="952" spans="3:5" s="133" customFormat="1" ht="12.75">
      <c r="C952" s="289"/>
      <c r="D952" s="318"/>
      <c r="E952" s="319"/>
    </row>
    <row r="953" spans="3:5" s="133" customFormat="1" ht="12.75">
      <c r="C953" s="289"/>
      <c r="D953" s="318"/>
      <c r="E953" s="319"/>
    </row>
    <row r="954" spans="3:5" s="133" customFormat="1" ht="12.75">
      <c r="C954" s="289"/>
      <c r="D954" s="318"/>
      <c r="E954" s="319"/>
    </row>
    <row r="955" spans="3:5" s="133" customFormat="1" ht="12.75">
      <c r="C955" s="289"/>
      <c r="D955" s="318"/>
      <c r="E955" s="319"/>
    </row>
    <row r="956" spans="3:5" s="133" customFormat="1" ht="12.75">
      <c r="C956" s="289"/>
      <c r="D956" s="318"/>
      <c r="E956" s="319"/>
    </row>
    <row r="957" spans="3:5" s="133" customFormat="1" ht="12.75">
      <c r="C957" s="289"/>
      <c r="D957" s="318"/>
      <c r="E957" s="319"/>
    </row>
    <row r="958" spans="3:5" s="133" customFormat="1" ht="12.75">
      <c r="C958" s="289"/>
      <c r="D958" s="318"/>
      <c r="E958" s="319"/>
    </row>
    <row r="959" spans="3:5" s="133" customFormat="1" ht="12.75">
      <c r="C959" s="289"/>
      <c r="D959" s="318"/>
      <c r="E959" s="319"/>
    </row>
    <row r="960" spans="3:5" s="133" customFormat="1" ht="12.75">
      <c r="C960" s="289"/>
      <c r="D960" s="318"/>
      <c r="E960" s="319"/>
    </row>
    <row r="961" spans="3:5" s="133" customFormat="1" ht="12.75">
      <c r="C961" s="289"/>
      <c r="D961" s="318"/>
      <c r="E961" s="319"/>
    </row>
    <row r="962" spans="3:5" s="133" customFormat="1" ht="12.75">
      <c r="C962" s="289"/>
      <c r="D962" s="318"/>
      <c r="E962" s="319"/>
    </row>
    <row r="963" spans="3:5" s="133" customFormat="1" ht="12.75">
      <c r="C963" s="289"/>
      <c r="D963" s="318"/>
      <c r="E963" s="319"/>
    </row>
    <row r="964" spans="3:5" s="133" customFormat="1" ht="12.75">
      <c r="C964" s="289"/>
      <c r="D964" s="318"/>
      <c r="E964" s="319"/>
    </row>
    <row r="965" spans="3:5" s="133" customFormat="1" ht="12.75">
      <c r="C965" s="289"/>
      <c r="D965" s="318"/>
      <c r="E965" s="319"/>
    </row>
    <row r="966" spans="3:5" s="133" customFormat="1" ht="12.75">
      <c r="C966" s="289"/>
      <c r="D966" s="318"/>
      <c r="E966" s="319"/>
    </row>
    <row r="967" spans="3:5" s="133" customFormat="1" ht="12.75">
      <c r="C967" s="289"/>
      <c r="D967" s="318"/>
      <c r="E967" s="319"/>
    </row>
    <row r="968" spans="3:5" s="133" customFormat="1" ht="12.75">
      <c r="C968" s="289"/>
      <c r="D968" s="318"/>
      <c r="E968" s="319"/>
    </row>
    <row r="969" spans="3:5" s="133" customFormat="1" ht="12.75">
      <c r="C969" s="289"/>
      <c r="D969" s="318"/>
      <c r="E969" s="319"/>
    </row>
    <row r="970" spans="3:5" s="133" customFormat="1" ht="12.75">
      <c r="C970" s="289"/>
      <c r="D970" s="318"/>
      <c r="E970" s="319"/>
    </row>
    <row r="971" spans="3:5" s="133" customFormat="1" ht="12.75">
      <c r="C971" s="289"/>
      <c r="D971" s="318"/>
      <c r="E971" s="319"/>
    </row>
    <row r="972" spans="3:5" s="133" customFormat="1" ht="12.75">
      <c r="C972" s="289"/>
      <c r="D972" s="318"/>
      <c r="E972" s="319"/>
    </row>
    <row r="973" spans="3:5" s="133" customFormat="1" ht="12.75">
      <c r="C973" s="289"/>
      <c r="D973" s="318"/>
      <c r="E973" s="319"/>
    </row>
    <row r="974" spans="3:5" s="133" customFormat="1" ht="12.75">
      <c r="C974" s="289"/>
      <c r="D974" s="318"/>
      <c r="E974" s="319"/>
    </row>
    <row r="975" spans="3:5" s="133" customFormat="1" ht="12.75">
      <c r="C975" s="289"/>
      <c r="D975" s="318"/>
      <c r="E975" s="319"/>
    </row>
    <row r="976" spans="3:5" s="133" customFormat="1" ht="12.75">
      <c r="C976" s="289"/>
      <c r="D976" s="318"/>
      <c r="E976" s="319"/>
    </row>
    <row r="977" spans="3:5" s="133" customFormat="1" ht="12.75">
      <c r="C977" s="289"/>
      <c r="D977" s="318"/>
      <c r="E977" s="319"/>
    </row>
    <row r="978" spans="3:5" s="133" customFormat="1" ht="12.75">
      <c r="C978" s="289"/>
      <c r="D978" s="318"/>
      <c r="E978" s="319"/>
    </row>
    <row r="979" spans="3:5" s="133" customFormat="1" ht="12.75">
      <c r="C979" s="289"/>
      <c r="D979" s="318"/>
      <c r="E979" s="319"/>
    </row>
    <row r="980" spans="3:5" s="133" customFormat="1" ht="12.75">
      <c r="C980" s="289"/>
      <c r="D980" s="318"/>
      <c r="E980" s="319"/>
    </row>
    <row r="981" spans="3:5" s="133" customFormat="1" ht="12.75">
      <c r="C981" s="289"/>
      <c r="D981" s="318"/>
      <c r="E981" s="319"/>
    </row>
    <row r="982" spans="3:5" s="133" customFormat="1" ht="12.75">
      <c r="C982" s="289"/>
      <c r="D982" s="318"/>
      <c r="E982" s="319"/>
    </row>
    <row r="983" spans="3:5" s="133" customFormat="1" ht="12.75">
      <c r="C983" s="289"/>
      <c r="D983" s="318"/>
      <c r="E983" s="319"/>
    </row>
    <row r="984" spans="3:5" s="133" customFormat="1" ht="12.75">
      <c r="C984" s="289"/>
      <c r="D984" s="318"/>
      <c r="E984" s="319"/>
    </row>
    <row r="985" spans="3:5" s="133" customFormat="1" ht="12.75">
      <c r="C985" s="289"/>
      <c r="D985" s="318"/>
      <c r="E985" s="319"/>
    </row>
    <row r="986" spans="3:5" s="133" customFormat="1" ht="12.75">
      <c r="C986" s="289"/>
      <c r="D986" s="318"/>
      <c r="E986" s="319"/>
    </row>
    <row r="987" spans="3:5" s="133" customFormat="1" ht="12.75">
      <c r="C987" s="289"/>
      <c r="D987" s="318"/>
      <c r="E987" s="319"/>
    </row>
    <row r="988" spans="3:5" s="133" customFormat="1" ht="12.75">
      <c r="C988" s="289"/>
      <c r="D988" s="318"/>
      <c r="E988" s="319"/>
    </row>
    <row r="989" spans="3:5" s="133" customFormat="1" ht="12.75">
      <c r="C989" s="289"/>
      <c r="D989" s="318"/>
      <c r="E989" s="319"/>
    </row>
    <row r="990" spans="3:5" s="133" customFormat="1" ht="12.75">
      <c r="C990" s="289"/>
      <c r="D990" s="318"/>
      <c r="E990" s="319"/>
    </row>
    <row r="991" spans="3:5" s="133" customFormat="1" ht="12.75">
      <c r="C991" s="289"/>
      <c r="D991" s="318"/>
      <c r="E991" s="319"/>
    </row>
    <row r="992" spans="3:5" s="133" customFormat="1" ht="12.75">
      <c r="C992" s="289"/>
      <c r="D992" s="318"/>
      <c r="E992" s="319"/>
    </row>
    <row r="993" spans="3:5" s="133" customFormat="1" ht="12.75">
      <c r="C993" s="289"/>
      <c r="D993" s="318"/>
      <c r="E993" s="319"/>
    </row>
    <row r="994" spans="3:5" s="133" customFormat="1" ht="12.75">
      <c r="C994" s="289"/>
      <c r="D994" s="318"/>
      <c r="E994" s="319"/>
    </row>
    <row r="995" spans="3:5" s="133" customFormat="1" ht="12.75">
      <c r="C995" s="289"/>
      <c r="D995" s="318"/>
      <c r="E995" s="319"/>
    </row>
    <row r="996" spans="3:5" s="133" customFormat="1" ht="12.75">
      <c r="C996" s="289"/>
      <c r="D996" s="318"/>
      <c r="E996" s="319"/>
    </row>
    <row r="997" spans="3:5" s="133" customFormat="1" ht="12.75">
      <c r="C997" s="289"/>
      <c r="D997" s="318"/>
      <c r="E997" s="319"/>
    </row>
    <row r="998" spans="3:5" s="133" customFormat="1" ht="12.75">
      <c r="C998" s="289"/>
      <c r="D998" s="318"/>
      <c r="E998" s="319"/>
    </row>
    <row r="999" spans="3:5" s="133" customFormat="1" ht="12.75">
      <c r="C999" s="289"/>
      <c r="D999" s="318"/>
      <c r="E999" s="319"/>
    </row>
    <row r="1000" spans="3:5" s="133" customFormat="1" ht="12.75">
      <c r="C1000" s="289"/>
      <c r="D1000" s="318"/>
      <c r="E1000" s="319"/>
    </row>
    <row r="1001" spans="3:5" s="133" customFormat="1" ht="12.75">
      <c r="C1001" s="289"/>
      <c r="D1001" s="318"/>
      <c r="E1001" s="319"/>
    </row>
    <row r="1002" spans="3:5" s="133" customFormat="1" ht="12.75">
      <c r="C1002" s="289"/>
      <c r="D1002" s="318"/>
      <c r="E1002" s="319"/>
    </row>
    <row r="1003" spans="3:5" s="133" customFormat="1" ht="12.75">
      <c r="C1003" s="289"/>
      <c r="D1003" s="318"/>
      <c r="E1003" s="319"/>
    </row>
    <row r="1004" spans="3:5" s="133" customFormat="1" ht="12.75">
      <c r="C1004" s="289"/>
      <c r="D1004" s="318"/>
      <c r="E1004" s="319"/>
    </row>
    <row r="1005" spans="3:5" s="133" customFormat="1" ht="12.75">
      <c r="C1005" s="289"/>
      <c r="D1005" s="318"/>
      <c r="E1005" s="319"/>
    </row>
    <row r="1006" spans="3:5" s="133" customFormat="1" ht="12.75">
      <c r="C1006" s="289"/>
      <c r="D1006" s="318"/>
      <c r="E1006" s="319"/>
    </row>
    <row r="1007" spans="3:5" s="133" customFormat="1" ht="12.75">
      <c r="C1007" s="289"/>
      <c r="D1007" s="318"/>
      <c r="E1007" s="319"/>
    </row>
    <row r="1008" spans="3:5" s="133" customFormat="1" ht="12.75">
      <c r="C1008" s="289"/>
      <c r="D1008" s="318"/>
      <c r="E1008" s="319"/>
    </row>
    <row r="1009" spans="3:5" s="133" customFormat="1" ht="12.75">
      <c r="C1009" s="289"/>
      <c r="D1009" s="318"/>
      <c r="E1009" s="319"/>
    </row>
    <row r="1010" spans="3:5" s="133" customFormat="1" ht="12.75">
      <c r="C1010" s="289"/>
      <c r="D1010" s="318"/>
      <c r="E1010" s="319"/>
    </row>
    <row r="1011" spans="3:5" s="133" customFormat="1" ht="12.75">
      <c r="C1011" s="289"/>
      <c r="D1011" s="318"/>
      <c r="E1011" s="319"/>
    </row>
    <row r="1012" spans="3:5" s="133" customFormat="1" ht="12.75">
      <c r="C1012" s="289"/>
      <c r="D1012" s="318"/>
      <c r="E1012" s="319"/>
    </row>
    <row r="1013" spans="3:5" s="133" customFormat="1" ht="12.75">
      <c r="C1013" s="289"/>
      <c r="D1013" s="318"/>
      <c r="E1013" s="319"/>
    </row>
    <row r="1014" spans="3:5" s="133" customFormat="1" ht="12.75">
      <c r="C1014" s="289"/>
      <c r="D1014" s="318"/>
      <c r="E1014" s="319"/>
    </row>
    <row r="1015" spans="3:5" s="133" customFormat="1" ht="12.75">
      <c r="C1015" s="289"/>
      <c r="D1015" s="318"/>
      <c r="E1015" s="319"/>
    </row>
    <row r="1016" spans="3:5" s="133" customFormat="1" ht="12.75">
      <c r="C1016" s="289"/>
      <c r="D1016" s="318"/>
      <c r="E1016" s="319"/>
    </row>
    <row r="1017" spans="3:5" s="133" customFormat="1" ht="12.75">
      <c r="C1017" s="289"/>
      <c r="D1017" s="318"/>
      <c r="E1017" s="319"/>
    </row>
    <row r="1018" spans="3:5" s="133" customFormat="1" ht="12.75">
      <c r="C1018" s="289"/>
      <c r="D1018" s="318"/>
      <c r="E1018" s="319"/>
    </row>
    <row r="1019" spans="3:5" s="133" customFormat="1" ht="12.75">
      <c r="C1019" s="289"/>
      <c r="D1019" s="318"/>
      <c r="E1019" s="319"/>
    </row>
    <row r="1020" spans="3:5" s="133" customFormat="1" ht="12.75">
      <c r="C1020" s="289"/>
      <c r="D1020" s="318"/>
      <c r="E1020" s="319"/>
    </row>
    <row r="1021" spans="3:5" s="133" customFormat="1" ht="12.75">
      <c r="C1021" s="289"/>
      <c r="D1021" s="318"/>
      <c r="E1021" s="319"/>
    </row>
    <row r="1022" spans="3:5" s="133" customFormat="1" ht="12.75">
      <c r="C1022" s="289"/>
      <c r="D1022" s="318"/>
      <c r="E1022" s="319"/>
    </row>
    <row r="1023" spans="3:5" s="133" customFormat="1" ht="12.75">
      <c r="C1023" s="289"/>
      <c r="D1023" s="318"/>
      <c r="E1023" s="319"/>
    </row>
    <row r="1024" spans="3:5" s="133" customFormat="1" ht="12.75">
      <c r="C1024" s="289"/>
      <c r="D1024" s="318"/>
      <c r="E1024" s="319"/>
    </row>
    <row r="1025" spans="3:5" s="133" customFormat="1" ht="12.75">
      <c r="C1025" s="289"/>
      <c r="D1025" s="318"/>
      <c r="E1025" s="319"/>
    </row>
    <row r="1026" spans="3:5" s="133" customFormat="1" ht="12.75">
      <c r="C1026" s="289"/>
      <c r="D1026" s="318"/>
      <c r="E1026" s="319"/>
    </row>
    <row r="1027" spans="3:5" s="133" customFormat="1" ht="12.75">
      <c r="C1027" s="289"/>
      <c r="D1027" s="318"/>
      <c r="E1027" s="319"/>
    </row>
    <row r="1028" spans="3:5" s="133" customFormat="1" ht="12.75">
      <c r="C1028" s="289"/>
      <c r="D1028" s="318"/>
      <c r="E1028" s="319"/>
    </row>
    <row r="1029" spans="3:5" s="133" customFormat="1" ht="12.75">
      <c r="C1029" s="289"/>
      <c r="D1029" s="318"/>
      <c r="E1029" s="319"/>
    </row>
    <row r="1030" spans="3:5" s="133" customFormat="1" ht="12.75">
      <c r="C1030" s="289"/>
      <c r="D1030" s="318"/>
      <c r="E1030" s="319"/>
    </row>
    <row r="1031" spans="3:5" s="133" customFormat="1" ht="12.75">
      <c r="C1031" s="289"/>
      <c r="D1031" s="318"/>
      <c r="E1031" s="319"/>
    </row>
    <row r="1032" spans="3:5" s="133" customFormat="1" ht="12.75">
      <c r="C1032" s="289"/>
      <c r="D1032" s="318"/>
      <c r="E1032" s="319"/>
    </row>
    <row r="1033" spans="3:5" s="133" customFormat="1" ht="12.75">
      <c r="C1033" s="289"/>
      <c r="D1033" s="318"/>
      <c r="E1033" s="319"/>
    </row>
    <row r="1034" spans="3:5" s="133" customFormat="1" ht="12.75">
      <c r="C1034" s="289"/>
      <c r="D1034" s="318"/>
      <c r="E1034" s="319"/>
    </row>
    <row r="1035" spans="3:5" s="133" customFormat="1" ht="12.75">
      <c r="C1035" s="289"/>
      <c r="D1035" s="318"/>
      <c r="E1035" s="319"/>
    </row>
    <row r="1036" spans="3:5" s="133" customFormat="1" ht="12.75">
      <c r="C1036" s="289"/>
      <c r="D1036" s="318"/>
      <c r="E1036" s="319"/>
    </row>
    <row r="1037" spans="3:5" s="133" customFormat="1" ht="12.75">
      <c r="C1037" s="289"/>
      <c r="D1037" s="318"/>
      <c r="E1037" s="319"/>
    </row>
    <row r="1038" spans="3:5" s="133" customFormat="1" ht="12.75">
      <c r="C1038" s="289"/>
      <c r="D1038" s="318"/>
      <c r="E1038" s="319"/>
    </row>
    <row r="1039" spans="3:5" s="133" customFormat="1" ht="12.75">
      <c r="C1039" s="289"/>
      <c r="D1039" s="318"/>
      <c r="E1039" s="319"/>
    </row>
    <row r="1040" spans="3:5" s="133" customFormat="1" ht="12.75">
      <c r="C1040" s="289"/>
      <c r="D1040" s="318"/>
      <c r="E1040" s="319"/>
    </row>
    <row r="1041" spans="3:5" s="133" customFormat="1" ht="12.75">
      <c r="C1041" s="289"/>
      <c r="D1041" s="318"/>
      <c r="E1041" s="319"/>
    </row>
    <row r="1042" spans="3:5" s="133" customFormat="1" ht="12.75">
      <c r="C1042" s="289"/>
      <c r="D1042" s="318"/>
      <c r="E1042" s="319"/>
    </row>
    <row r="1043" spans="3:5" s="133" customFormat="1" ht="12.75">
      <c r="C1043" s="289"/>
      <c r="D1043" s="318"/>
      <c r="E1043" s="319"/>
    </row>
    <row r="1044" spans="3:5" s="133" customFormat="1" ht="12.75">
      <c r="C1044" s="289"/>
      <c r="D1044" s="318"/>
      <c r="E1044" s="319"/>
    </row>
    <row r="1045" spans="3:5" s="133" customFormat="1" ht="12.75">
      <c r="C1045" s="289"/>
      <c r="D1045" s="318"/>
      <c r="E1045" s="319"/>
    </row>
    <row r="1046" spans="3:5" s="133" customFormat="1" ht="12.75">
      <c r="C1046" s="289"/>
      <c r="D1046" s="318"/>
      <c r="E1046" s="319"/>
    </row>
    <row r="1047" spans="3:5" s="133" customFormat="1" ht="12.75">
      <c r="C1047" s="289"/>
      <c r="D1047" s="318"/>
      <c r="E1047" s="319"/>
    </row>
    <row r="1048" spans="3:5" s="133" customFormat="1" ht="12.75">
      <c r="C1048" s="289"/>
      <c r="D1048" s="318"/>
      <c r="E1048" s="319"/>
    </row>
    <row r="1049" spans="3:5" s="133" customFormat="1" ht="12.75">
      <c r="C1049" s="289"/>
      <c r="D1049" s="318"/>
      <c r="E1049" s="319"/>
    </row>
    <row r="1050" spans="3:5" s="133" customFormat="1" ht="12.75">
      <c r="C1050" s="289"/>
      <c r="D1050" s="318"/>
      <c r="E1050" s="319"/>
    </row>
    <row r="1051" spans="3:5" s="133" customFormat="1" ht="12.75">
      <c r="C1051" s="289"/>
      <c r="D1051" s="318"/>
      <c r="E1051" s="319"/>
    </row>
    <row r="1052" spans="3:5" s="133" customFormat="1" ht="12.75">
      <c r="C1052" s="289"/>
      <c r="D1052" s="318"/>
      <c r="E1052" s="319"/>
    </row>
    <row r="1053" spans="3:5" s="133" customFormat="1" ht="12.75">
      <c r="C1053" s="289"/>
      <c r="D1053" s="318"/>
      <c r="E1053" s="319"/>
    </row>
    <row r="1054" spans="3:5" s="133" customFormat="1" ht="12.75">
      <c r="C1054" s="289"/>
      <c r="D1054" s="318"/>
      <c r="E1054" s="319"/>
    </row>
    <row r="1055" spans="3:5" s="133" customFormat="1" ht="12.75">
      <c r="C1055" s="289"/>
      <c r="D1055" s="318"/>
      <c r="E1055" s="319"/>
    </row>
    <row r="1056" spans="3:5" s="133" customFormat="1" ht="12.75">
      <c r="C1056" s="289"/>
      <c r="D1056" s="318"/>
      <c r="E1056" s="319"/>
    </row>
    <row r="1057" spans="3:5" s="133" customFormat="1" ht="12.75">
      <c r="C1057" s="289"/>
      <c r="D1057" s="318"/>
      <c r="E1057" s="319"/>
    </row>
    <row r="1058" spans="3:5" s="133" customFormat="1" ht="12.75">
      <c r="C1058" s="289"/>
      <c r="D1058" s="318"/>
      <c r="E1058" s="319"/>
    </row>
    <row r="1059" spans="3:5" s="133" customFormat="1" ht="12.75">
      <c r="C1059" s="289"/>
      <c r="D1059" s="318"/>
      <c r="E1059" s="319"/>
    </row>
    <row r="1060" spans="3:5" s="133" customFormat="1" ht="12.75">
      <c r="C1060" s="289"/>
      <c r="D1060" s="318"/>
      <c r="E1060" s="319"/>
    </row>
    <row r="1061" spans="3:5" s="133" customFormat="1" ht="12.75">
      <c r="C1061" s="289"/>
      <c r="D1061" s="318"/>
      <c r="E1061" s="319"/>
    </row>
    <row r="1062" spans="3:5" s="133" customFormat="1" ht="12.75">
      <c r="C1062" s="289"/>
      <c r="D1062" s="318"/>
      <c r="E1062" s="319"/>
    </row>
    <row r="1063" spans="3:5" s="133" customFormat="1" ht="12.75">
      <c r="C1063" s="289"/>
      <c r="D1063" s="318"/>
      <c r="E1063" s="319"/>
    </row>
    <row r="1064" spans="3:5" s="133" customFormat="1" ht="12.75">
      <c r="C1064" s="289"/>
      <c r="D1064" s="318"/>
      <c r="E1064" s="319"/>
    </row>
    <row r="1065" spans="3:5" s="133" customFormat="1" ht="12.75">
      <c r="C1065" s="289"/>
      <c r="D1065" s="318"/>
      <c r="E1065" s="319"/>
    </row>
    <row r="1066" spans="3:5" s="133" customFormat="1" ht="12.75">
      <c r="C1066" s="289"/>
      <c r="D1066" s="318"/>
      <c r="E1066" s="319"/>
    </row>
    <row r="1067" spans="3:5" s="133" customFormat="1" ht="12.75">
      <c r="C1067" s="289"/>
      <c r="D1067" s="318"/>
      <c r="E1067" s="319"/>
    </row>
    <row r="1068" spans="3:5" s="133" customFormat="1" ht="12.75">
      <c r="C1068" s="289"/>
      <c r="D1068" s="318"/>
      <c r="E1068" s="319"/>
    </row>
    <row r="1069" spans="3:5" s="133" customFormat="1" ht="12.75">
      <c r="C1069" s="289"/>
      <c r="D1069" s="318"/>
      <c r="E1069" s="319"/>
    </row>
    <row r="1070" spans="3:5" s="133" customFormat="1" ht="12.75">
      <c r="C1070" s="289"/>
      <c r="D1070" s="318"/>
      <c r="E1070" s="319"/>
    </row>
    <row r="1071" spans="3:5" s="133" customFormat="1" ht="12.75">
      <c r="C1071" s="289"/>
      <c r="D1071" s="318"/>
      <c r="E1071" s="319"/>
    </row>
    <row r="1072" spans="3:5" s="133" customFormat="1" ht="12.75">
      <c r="C1072" s="289"/>
      <c r="D1072" s="318"/>
      <c r="E1072" s="319"/>
    </row>
    <row r="1073" spans="3:5" s="133" customFormat="1" ht="12.75">
      <c r="C1073" s="289"/>
      <c r="D1073" s="318"/>
      <c r="E1073" s="319"/>
    </row>
    <row r="1074" spans="3:5" s="133" customFormat="1" ht="12.75">
      <c r="C1074" s="289"/>
      <c r="D1074" s="318"/>
      <c r="E1074" s="319"/>
    </row>
    <row r="1075" spans="3:5" s="133" customFormat="1" ht="12.75">
      <c r="C1075" s="289"/>
      <c r="D1075" s="318"/>
      <c r="E1075" s="319"/>
    </row>
    <row r="1076" spans="3:5" s="133" customFormat="1" ht="12.75">
      <c r="C1076" s="289"/>
      <c r="D1076" s="318"/>
      <c r="E1076" s="319"/>
    </row>
    <row r="1077" spans="3:5" s="133" customFormat="1" ht="12.75">
      <c r="C1077" s="289"/>
      <c r="D1077" s="318"/>
      <c r="E1077" s="319"/>
    </row>
    <row r="1078" spans="3:5" s="133" customFormat="1" ht="12.75">
      <c r="C1078" s="289"/>
      <c r="D1078" s="318"/>
      <c r="E1078" s="319"/>
    </row>
    <row r="1079" spans="3:5" s="133" customFormat="1" ht="12.75">
      <c r="C1079" s="289"/>
      <c r="D1079" s="318"/>
      <c r="E1079" s="319"/>
    </row>
    <row r="1080" spans="3:5" s="133" customFormat="1" ht="12.75">
      <c r="C1080" s="289"/>
      <c r="D1080" s="318"/>
      <c r="E1080" s="319"/>
    </row>
    <row r="1081" spans="3:5" s="133" customFormat="1" ht="12.75">
      <c r="C1081" s="289"/>
      <c r="D1081" s="318"/>
      <c r="E1081" s="319"/>
    </row>
    <row r="1082" spans="3:5" s="133" customFormat="1" ht="12.75">
      <c r="C1082" s="289"/>
      <c r="D1082" s="318"/>
      <c r="E1082" s="319"/>
    </row>
    <row r="1083" spans="3:5" s="133" customFormat="1" ht="12.75">
      <c r="C1083" s="289"/>
      <c r="D1083" s="318"/>
      <c r="E1083" s="319"/>
    </row>
    <row r="1084" spans="3:5" s="133" customFormat="1" ht="12.75">
      <c r="C1084" s="289"/>
      <c r="D1084" s="318"/>
      <c r="E1084" s="319"/>
    </row>
    <row r="1085" spans="3:5" s="133" customFormat="1" ht="12.75">
      <c r="C1085" s="289"/>
      <c r="D1085" s="318"/>
      <c r="E1085" s="319"/>
    </row>
    <row r="1086" spans="3:5" s="133" customFormat="1" ht="12.75">
      <c r="C1086" s="289"/>
      <c r="D1086" s="318"/>
      <c r="E1086" s="319"/>
    </row>
    <row r="1087" spans="3:5" s="133" customFormat="1" ht="12.75">
      <c r="C1087" s="289"/>
      <c r="D1087" s="318"/>
      <c r="E1087" s="319"/>
    </row>
    <row r="1088" spans="3:5" s="133" customFormat="1" ht="12.75">
      <c r="C1088" s="289"/>
      <c r="D1088" s="318"/>
      <c r="E1088" s="319"/>
    </row>
    <row r="1089" spans="3:5" s="133" customFormat="1" ht="12.75">
      <c r="C1089" s="289"/>
      <c r="D1089" s="318"/>
      <c r="E1089" s="319"/>
    </row>
    <row r="1090" spans="3:5" s="133" customFormat="1" ht="12.75">
      <c r="C1090" s="289"/>
      <c r="D1090" s="318"/>
      <c r="E1090" s="319"/>
    </row>
    <row r="1091" spans="3:5" s="133" customFormat="1" ht="12.75">
      <c r="C1091" s="289"/>
      <c r="D1091" s="318"/>
      <c r="E1091" s="319"/>
    </row>
    <row r="1092" spans="3:5" s="133" customFormat="1" ht="12.75">
      <c r="C1092" s="289"/>
      <c r="D1092" s="318"/>
      <c r="E1092" s="319"/>
    </row>
    <row r="1093" spans="3:5" s="133" customFormat="1" ht="12.75">
      <c r="C1093" s="289"/>
      <c r="D1093" s="318"/>
      <c r="E1093" s="319"/>
    </row>
    <row r="1094" spans="3:5" s="133" customFormat="1" ht="12.75">
      <c r="C1094" s="289"/>
      <c r="D1094" s="318"/>
      <c r="E1094" s="319"/>
    </row>
    <row r="1095" spans="3:5" s="133" customFormat="1" ht="12.75">
      <c r="C1095" s="289"/>
      <c r="D1095" s="318"/>
      <c r="E1095" s="319"/>
    </row>
    <row r="1096" spans="3:5" s="133" customFormat="1" ht="12.75">
      <c r="C1096" s="289"/>
      <c r="D1096" s="318"/>
      <c r="E1096" s="319"/>
    </row>
    <row r="1097" spans="3:5" s="133" customFormat="1" ht="12.75">
      <c r="C1097" s="289"/>
      <c r="D1097" s="318"/>
      <c r="E1097" s="319"/>
    </row>
    <row r="1098" spans="3:5" s="133" customFormat="1" ht="12.75">
      <c r="C1098" s="289"/>
      <c r="D1098" s="318"/>
      <c r="E1098" s="319"/>
    </row>
    <row r="1099" spans="3:5" s="133" customFormat="1" ht="12.75">
      <c r="C1099" s="289"/>
      <c r="D1099" s="318"/>
      <c r="E1099" s="319"/>
    </row>
    <row r="1100" spans="3:5" s="133" customFormat="1" ht="12.75">
      <c r="C1100" s="289"/>
      <c r="D1100" s="318"/>
      <c r="E1100" s="319"/>
    </row>
    <row r="1101" spans="3:5" s="133" customFormat="1" ht="12.75">
      <c r="C1101" s="289"/>
      <c r="D1101" s="318"/>
      <c r="E1101" s="319"/>
    </row>
    <row r="1102" spans="3:5" s="133" customFormat="1" ht="12.75">
      <c r="C1102" s="289"/>
      <c r="D1102" s="318"/>
      <c r="E1102" s="319"/>
    </row>
    <row r="1103" spans="3:5" s="133" customFormat="1" ht="12.75">
      <c r="C1103" s="289"/>
      <c r="D1103" s="318"/>
      <c r="E1103" s="319"/>
    </row>
    <row r="1104" spans="3:5" s="133" customFormat="1" ht="12.75">
      <c r="C1104" s="289"/>
      <c r="D1104" s="318"/>
      <c r="E1104" s="319"/>
    </row>
    <row r="1105" spans="3:5" s="133" customFormat="1" ht="12.75">
      <c r="C1105" s="289"/>
      <c r="D1105" s="318"/>
      <c r="E1105" s="319"/>
    </row>
    <row r="1106" spans="3:5" s="133" customFormat="1" ht="12.75">
      <c r="C1106" s="289"/>
      <c r="D1106" s="318"/>
      <c r="E1106" s="319"/>
    </row>
    <row r="1107" spans="3:5" s="133" customFormat="1" ht="12.75">
      <c r="C1107" s="289"/>
      <c r="D1107" s="318"/>
      <c r="E1107" s="319"/>
    </row>
    <row r="1108" spans="3:5" s="133" customFormat="1" ht="12.75">
      <c r="C1108" s="289"/>
      <c r="D1108" s="318"/>
      <c r="E1108" s="319"/>
    </row>
    <row r="1109" spans="3:5" s="133" customFormat="1" ht="12.75">
      <c r="C1109" s="289"/>
      <c r="D1109" s="318"/>
      <c r="E1109" s="319"/>
    </row>
    <row r="1110" spans="3:5" s="133" customFormat="1" ht="12.75">
      <c r="C1110" s="289"/>
      <c r="D1110" s="318"/>
      <c r="E1110" s="319"/>
    </row>
    <row r="1111" spans="3:5" s="133" customFormat="1" ht="12.75">
      <c r="C1111" s="289"/>
      <c r="D1111" s="318"/>
      <c r="E1111" s="319"/>
    </row>
    <row r="1112" spans="3:5" s="133" customFormat="1" ht="12.75">
      <c r="C1112" s="289"/>
      <c r="D1112" s="318"/>
      <c r="E1112" s="319"/>
    </row>
    <row r="1113" spans="3:5" s="133" customFormat="1" ht="12.75">
      <c r="C1113" s="289"/>
      <c r="D1113" s="318"/>
      <c r="E1113" s="319"/>
    </row>
    <row r="1114" spans="3:5" s="133" customFormat="1" ht="12.75">
      <c r="C1114" s="289"/>
      <c r="D1114" s="318"/>
      <c r="E1114" s="319"/>
    </row>
    <row r="1115" spans="3:5" s="133" customFormat="1" ht="12.75">
      <c r="C1115" s="289"/>
      <c r="D1115" s="318"/>
      <c r="E1115" s="319"/>
    </row>
    <row r="1116" spans="3:5" s="133" customFormat="1" ht="12.75">
      <c r="C1116" s="289"/>
      <c r="D1116" s="318"/>
      <c r="E1116" s="319"/>
    </row>
    <row r="1117" spans="3:5" s="133" customFormat="1" ht="12.75">
      <c r="C1117" s="289"/>
      <c r="D1117" s="318"/>
      <c r="E1117" s="319"/>
    </row>
    <row r="1118" spans="3:5" s="133" customFormat="1" ht="12.75">
      <c r="C1118" s="289"/>
      <c r="D1118" s="318"/>
      <c r="E1118" s="319"/>
    </row>
    <row r="1119" spans="3:5" s="133" customFormat="1" ht="12.75">
      <c r="C1119" s="289"/>
      <c r="D1119" s="318"/>
      <c r="E1119" s="319"/>
    </row>
    <row r="1120" spans="3:5" s="133" customFormat="1" ht="12.75">
      <c r="C1120" s="289"/>
      <c r="D1120" s="318"/>
      <c r="E1120" s="319"/>
    </row>
    <row r="1121" spans="3:5" s="133" customFormat="1" ht="12.75">
      <c r="C1121" s="289"/>
      <c r="D1121" s="318"/>
      <c r="E1121" s="319"/>
    </row>
    <row r="1122" spans="3:5" s="133" customFormat="1" ht="12.75">
      <c r="C1122" s="289"/>
      <c r="D1122" s="318"/>
      <c r="E1122" s="319"/>
    </row>
    <row r="1123" spans="3:5" s="133" customFormat="1" ht="12.75">
      <c r="C1123" s="289"/>
      <c r="D1123" s="318"/>
      <c r="E1123" s="319"/>
    </row>
    <row r="1124" spans="3:5" s="133" customFormat="1" ht="12.75">
      <c r="C1124" s="289"/>
      <c r="D1124" s="318"/>
      <c r="E1124" s="319"/>
    </row>
    <row r="1125" spans="3:5" s="133" customFormat="1" ht="12.75">
      <c r="C1125" s="289"/>
      <c r="D1125" s="318"/>
      <c r="E1125" s="319"/>
    </row>
    <row r="1126" spans="3:5" s="133" customFormat="1" ht="12.75">
      <c r="C1126" s="289"/>
      <c r="D1126" s="318"/>
      <c r="E1126" s="319"/>
    </row>
    <row r="1127" spans="3:5" s="133" customFormat="1" ht="12.75">
      <c r="C1127" s="289"/>
      <c r="D1127" s="318"/>
      <c r="E1127" s="319"/>
    </row>
    <row r="1128" spans="3:5" s="133" customFormat="1" ht="12.75">
      <c r="C1128" s="289"/>
      <c r="D1128" s="318"/>
      <c r="E1128" s="319"/>
    </row>
    <row r="1129" spans="3:5" s="133" customFormat="1" ht="12.75">
      <c r="C1129" s="289"/>
      <c r="D1129" s="318"/>
      <c r="E1129" s="319"/>
    </row>
    <row r="1130" spans="3:5" s="133" customFormat="1" ht="12.75">
      <c r="C1130" s="289"/>
      <c r="D1130" s="318"/>
      <c r="E1130" s="319"/>
    </row>
    <row r="1131" spans="3:5" s="133" customFormat="1" ht="12.75">
      <c r="C1131" s="289"/>
      <c r="D1131" s="318"/>
      <c r="E1131" s="319"/>
    </row>
    <row r="1132" spans="3:5" s="133" customFormat="1" ht="12.75">
      <c r="C1132" s="289"/>
      <c r="D1132" s="318"/>
      <c r="E1132" s="319"/>
    </row>
    <row r="1133" spans="3:5" s="133" customFormat="1" ht="12.75">
      <c r="C1133" s="289"/>
      <c r="D1133" s="318"/>
      <c r="E1133" s="319"/>
    </row>
    <row r="1134" spans="3:5" s="133" customFormat="1" ht="12.75">
      <c r="C1134" s="289"/>
      <c r="D1134" s="318"/>
      <c r="E1134" s="319"/>
    </row>
    <row r="1135" spans="3:5" s="133" customFormat="1" ht="12.75">
      <c r="C1135" s="289"/>
      <c r="D1135" s="318"/>
      <c r="E1135" s="319"/>
    </row>
    <row r="1136" spans="3:5" s="133" customFormat="1" ht="12.75">
      <c r="C1136" s="289"/>
      <c r="D1136" s="318"/>
      <c r="E1136" s="319"/>
    </row>
    <row r="1137" spans="3:5" s="133" customFormat="1" ht="12.75">
      <c r="C1137" s="289"/>
      <c r="D1137" s="318"/>
      <c r="E1137" s="319"/>
    </row>
    <row r="1138" spans="3:5" s="133" customFormat="1" ht="12.75">
      <c r="C1138" s="289"/>
      <c r="D1138" s="318"/>
      <c r="E1138" s="319"/>
    </row>
    <row r="1139" spans="3:5" s="133" customFormat="1" ht="12.75">
      <c r="C1139" s="289"/>
      <c r="D1139" s="318"/>
      <c r="E1139" s="319"/>
    </row>
    <row r="1140" spans="3:5" s="133" customFormat="1" ht="12.75">
      <c r="C1140" s="289"/>
      <c r="D1140" s="318"/>
      <c r="E1140" s="319"/>
    </row>
    <row r="1141" spans="3:5" s="133" customFormat="1" ht="12.75">
      <c r="C1141" s="289"/>
      <c r="D1141" s="318"/>
      <c r="E1141" s="319"/>
    </row>
    <row r="1142" spans="3:5" s="133" customFormat="1" ht="12.75">
      <c r="C1142" s="289"/>
      <c r="D1142" s="318"/>
      <c r="E1142" s="319"/>
    </row>
    <row r="1143" spans="3:5" s="133" customFormat="1" ht="12.75">
      <c r="C1143" s="289"/>
      <c r="D1143" s="318"/>
      <c r="E1143" s="319"/>
    </row>
    <row r="1144" spans="3:5" s="133" customFormat="1" ht="12.75">
      <c r="C1144" s="289"/>
      <c r="D1144" s="318"/>
      <c r="E1144" s="319"/>
    </row>
    <row r="1145" spans="3:5" s="133" customFormat="1" ht="12.75">
      <c r="C1145" s="289"/>
      <c r="D1145" s="318"/>
      <c r="E1145" s="319"/>
    </row>
    <row r="1146" spans="3:5" s="133" customFormat="1" ht="12.75">
      <c r="C1146" s="289"/>
      <c r="D1146" s="318"/>
      <c r="E1146" s="319"/>
    </row>
    <row r="1147" spans="3:5" s="133" customFormat="1" ht="12.75">
      <c r="C1147" s="289"/>
      <c r="D1147" s="318"/>
      <c r="E1147" s="319"/>
    </row>
    <row r="1148" spans="3:5" s="133" customFormat="1" ht="12.75">
      <c r="C1148" s="289"/>
      <c r="D1148" s="318"/>
      <c r="E1148" s="319"/>
    </row>
    <row r="1149" spans="3:5" s="133" customFormat="1" ht="12.75">
      <c r="C1149" s="289"/>
      <c r="D1149" s="318"/>
      <c r="E1149" s="319"/>
    </row>
    <row r="1150" spans="3:5" s="133" customFormat="1" ht="12.75">
      <c r="C1150" s="289"/>
      <c r="D1150" s="318"/>
      <c r="E1150" s="319"/>
    </row>
    <row r="1151" spans="3:5" s="133" customFormat="1" ht="12.75">
      <c r="C1151" s="289"/>
      <c r="D1151" s="318"/>
      <c r="E1151" s="319"/>
    </row>
    <row r="1152" spans="3:5" s="133" customFormat="1" ht="12.75">
      <c r="C1152" s="289"/>
      <c r="D1152" s="318"/>
      <c r="E1152" s="319"/>
    </row>
    <row r="1153" spans="3:5" s="133" customFormat="1" ht="12.75">
      <c r="C1153" s="289"/>
      <c r="D1153" s="318"/>
      <c r="E1153" s="319"/>
    </row>
    <row r="1154" spans="3:5" s="133" customFormat="1" ht="12.75">
      <c r="C1154" s="289"/>
      <c r="D1154" s="318"/>
      <c r="E1154" s="319"/>
    </row>
    <row r="1155" spans="3:5" s="133" customFormat="1" ht="12.75">
      <c r="C1155" s="289"/>
      <c r="D1155" s="318"/>
      <c r="E1155" s="319"/>
    </row>
    <row r="1156" spans="3:5" s="133" customFormat="1" ht="12.75">
      <c r="C1156" s="289"/>
      <c r="D1156" s="318"/>
      <c r="E1156" s="319"/>
    </row>
    <row r="1157" spans="3:5" s="133" customFormat="1" ht="12.75">
      <c r="C1157" s="289"/>
      <c r="D1157" s="318"/>
      <c r="E1157" s="319"/>
    </row>
    <row r="1158" spans="3:5" s="133" customFormat="1" ht="12.75">
      <c r="C1158" s="289"/>
      <c r="D1158" s="318"/>
      <c r="E1158" s="319"/>
    </row>
    <row r="1159" spans="3:5" s="133" customFormat="1" ht="12.75">
      <c r="C1159" s="289"/>
      <c r="D1159" s="318"/>
      <c r="E1159" s="319"/>
    </row>
    <row r="1160" spans="3:5" s="133" customFormat="1" ht="12.75">
      <c r="C1160" s="289"/>
      <c r="D1160" s="318"/>
      <c r="E1160" s="319"/>
    </row>
    <row r="1161" spans="3:5" s="133" customFormat="1" ht="12.75">
      <c r="C1161" s="289"/>
      <c r="D1161" s="318"/>
      <c r="E1161" s="319"/>
    </row>
    <row r="1162" spans="3:5" s="133" customFormat="1" ht="12.75">
      <c r="C1162" s="289"/>
      <c r="D1162" s="318"/>
      <c r="E1162" s="319"/>
    </row>
    <row r="1163" spans="3:5" s="133" customFormat="1" ht="12.75">
      <c r="C1163" s="289"/>
      <c r="D1163" s="318"/>
      <c r="E1163" s="319"/>
    </row>
    <row r="1164" spans="3:5" s="133" customFormat="1" ht="12.75">
      <c r="C1164" s="289"/>
      <c r="D1164" s="318"/>
      <c r="E1164" s="319"/>
    </row>
    <row r="1165" spans="3:5" s="133" customFormat="1" ht="12.75">
      <c r="C1165" s="289"/>
      <c r="D1165" s="318"/>
      <c r="E1165" s="319"/>
    </row>
    <row r="1166" spans="3:5" s="133" customFormat="1" ht="12.75">
      <c r="C1166" s="289"/>
      <c r="D1166" s="318"/>
      <c r="E1166" s="319"/>
    </row>
    <row r="1167" spans="3:5" s="133" customFormat="1" ht="12.75">
      <c r="C1167" s="289"/>
      <c r="D1167" s="318"/>
      <c r="E1167" s="319"/>
    </row>
    <row r="1168" spans="3:5" s="133" customFormat="1" ht="12.75">
      <c r="C1168" s="289"/>
      <c r="D1168" s="318"/>
      <c r="E1168" s="319"/>
    </row>
    <row r="1169" spans="3:5" s="133" customFormat="1" ht="12.75">
      <c r="C1169" s="289"/>
      <c r="D1169" s="318"/>
      <c r="E1169" s="319"/>
    </row>
    <row r="1170" spans="3:5" s="133" customFormat="1" ht="12.75">
      <c r="C1170" s="289"/>
      <c r="D1170" s="318"/>
      <c r="E1170" s="319"/>
    </row>
    <row r="1171" spans="3:5" s="133" customFormat="1" ht="12.75">
      <c r="C1171" s="289"/>
      <c r="D1171" s="318"/>
      <c r="E1171" s="319"/>
    </row>
    <row r="1172" spans="3:5" s="133" customFormat="1" ht="12.75">
      <c r="C1172" s="289"/>
      <c r="D1172" s="318"/>
      <c r="E1172" s="319"/>
    </row>
    <row r="1173" spans="3:5" s="133" customFormat="1" ht="12.75">
      <c r="C1173" s="289"/>
      <c r="D1173" s="318"/>
      <c r="E1173" s="319"/>
    </row>
    <row r="1174" spans="3:5" s="133" customFormat="1" ht="12.75">
      <c r="C1174" s="289"/>
      <c r="D1174" s="318"/>
      <c r="E1174" s="319"/>
    </row>
    <row r="1175" spans="3:5" s="133" customFormat="1" ht="12.75">
      <c r="C1175" s="289"/>
      <c r="D1175" s="318"/>
      <c r="E1175" s="319"/>
    </row>
    <row r="1176" spans="3:5" s="133" customFormat="1" ht="12.75">
      <c r="C1176" s="289"/>
      <c r="D1176" s="318"/>
      <c r="E1176" s="319"/>
    </row>
    <row r="1177" spans="3:5" s="133" customFormat="1" ht="12.75">
      <c r="C1177" s="289"/>
      <c r="D1177" s="318"/>
      <c r="E1177" s="319"/>
    </row>
    <row r="1178" spans="3:5" s="133" customFormat="1" ht="12.75">
      <c r="C1178" s="289"/>
      <c r="D1178" s="318"/>
      <c r="E1178" s="319"/>
    </row>
    <row r="1179" spans="3:5" s="133" customFormat="1" ht="12.75">
      <c r="C1179" s="289"/>
      <c r="D1179" s="318"/>
      <c r="E1179" s="319"/>
    </row>
    <row r="1180" spans="3:5" s="133" customFormat="1" ht="12.75">
      <c r="C1180" s="289"/>
      <c r="D1180" s="318"/>
      <c r="E1180" s="319"/>
    </row>
    <row r="1181" spans="3:5" s="133" customFormat="1" ht="12.75">
      <c r="C1181" s="289"/>
      <c r="D1181" s="318"/>
      <c r="E1181" s="319"/>
    </row>
    <row r="1182" spans="3:5" s="133" customFormat="1" ht="12.75">
      <c r="C1182" s="289"/>
      <c r="D1182" s="318"/>
      <c r="E1182" s="319"/>
    </row>
    <row r="1183" spans="3:5" s="133" customFormat="1" ht="12.75">
      <c r="C1183" s="289"/>
      <c r="D1183" s="318"/>
      <c r="E1183" s="319"/>
    </row>
    <row r="1184" spans="3:5" s="133" customFormat="1" ht="12.75">
      <c r="C1184" s="289"/>
      <c r="D1184" s="318"/>
      <c r="E1184" s="319"/>
    </row>
    <row r="1185" spans="3:5" s="133" customFormat="1" ht="12.75">
      <c r="C1185" s="289"/>
      <c r="D1185" s="318"/>
      <c r="E1185" s="319"/>
    </row>
    <row r="1186" spans="3:5" s="133" customFormat="1" ht="12.75">
      <c r="C1186" s="289"/>
      <c r="D1186" s="318"/>
      <c r="E1186" s="319"/>
    </row>
    <row r="1187" spans="3:5" s="133" customFormat="1" ht="12.75">
      <c r="C1187" s="289"/>
      <c r="D1187" s="318"/>
      <c r="E1187" s="319"/>
    </row>
    <row r="1188" spans="3:5" s="133" customFormat="1" ht="12.75">
      <c r="C1188" s="289"/>
      <c r="D1188" s="318"/>
      <c r="E1188" s="319"/>
    </row>
    <row r="1189" spans="3:5" s="133" customFormat="1" ht="12.75">
      <c r="C1189" s="289"/>
      <c r="D1189" s="318"/>
      <c r="E1189" s="319"/>
    </row>
    <row r="1190" spans="3:5" s="133" customFormat="1" ht="12.75">
      <c r="C1190" s="289"/>
      <c r="D1190" s="318"/>
      <c r="E1190" s="319"/>
    </row>
    <row r="1191" spans="3:5" s="133" customFormat="1" ht="12.75">
      <c r="C1191" s="289"/>
      <c r="D1191" s="318"/>
      <c r="E1191" s="319"/>
    </row>
    <row r="1192" spans="3:5" s="133" customFormat="1" ht="12.75">
      <c r="C1192" s="289"/>
      <c r="D1192" s="318"/>
      <c r="E1192" s="319"/>
    </row>
    <row r="1193" spans="3:5" s="133" customFormat="1" ht="12.75">
      <c r="C1193" s="289"/>
      <c r="D1193" s="318"/>
      <c r="E1193" s="319"/>
    </row>
    <row r="1194" spans="3:5" s="133" customFormat="1" ht="12.75">
      <c r="C1194" s="289"/>
      <c r="D1194" s="318"/>
      <c r="E1194" s="319"/>
    </row>
    <row r="1195" spans="3:5" s="133" customFormat="1" ht="12.75">
      <c r="C1195" s="289"/>
      <c r="D1195" s="318"/>
      <c r="E1195" s="319"/>
    </row>
    <row r="1196" spans="3:5" s="133" customFormat="1" ht="12.75">
      <c r="C1196" s="289"/>
      <c r="D1196" s="318"/>
      <c r="E1196" s="319"/>
    </row>
    <row r="1197" spans="3:5" s="133" customFormat="1" ht="12.75">
      <c r="C1197" s="289"/>
      <c r="D1197" s="318"/>
      <c r="E1197" s="319"/>
    </row>
    <row r="1198" spans="3:5" s="133" customFormat="1" ht="12.75">
      <c r="C1198" s="289"/>
      <c r="D1198" s="318"/>
      <c r="E1198" s="319"/>
    </row>
    <row r="1199" spans="3:5" s="133" customFormat="1" ht="12.75">
      <c r="C1199" s="289"/>
      <c r="D1199" s="318"/>
      <c r="E1199" s="319"/>
    </row>
    <row r="1200" spans="3:5" s="133" customFormat="1" ht="12.75">
      <c r="C1200" s="289"/>
      <c r="D1200" s="318"/>
      <c r="E1200" s="319"/>
    </row>
    <row r="1201" spans="3:5" s="133" customFormat="1" ht="12.75">
      <c r="C1201" s="289"/>
      <c r="D1201" s="318"/>
      <c r="E1201" s="319"/>
    </row>
    <row r="1202" spans="3:5" s="133" customFormat="1" ht="12.75">
      <c r="C1202" s="289"/>
      <c r="D1202" s="318"/>
      <c r="E1202" s="319"/>
    </row>
    <row r="1203" spans="3:5" s="133" customFormat="1" ht="12.75">
      <c r="C1203" s="289"/>
      <c r="D1203" s="318"/>
      <c r="E1203" s="319"/>
    </row>
    <row r="1204" spans="3:5" s="133" customFormat="1" ht="12.75">
      <c r="C1204" s="289"/>
      <c r="D1204" s="318"/>
      <c r="E1204" s="319"/>
    </row>
    <row r="1205" spans="3:5" s="133" customFormat="1" ht="12.75">
      <c r="C1205" s="289"/>
      <c r="D1205" s="318"/>
      <c r="E1205" s="319"/>
    </row>
    <row r="1206" spans="3:5" s="133" customFormat="1" ht="12.75">
      <c r="C1206" s="289"/>
      <c r="D1206" s="318"/>
      <c r="E1206" s="319"/>
    </row>
    <row r="1207" spans="3:5" s="133" customFormat="1" ht="12.75">
      <c r="C1207" s="289"/>
      <c r="D1207" s="318"/>
      <c r="E1207" s="319"/>
    </row>
    <row r="1208" spans="3:5" s="133" customFormat="1" ht="12.75">
      <c r="C1208" s="289"/>
      <c r="D1208" s="318"/>
      <c r="E1208" s="319"/>
    </row>
    <row r="1209" spans="3:5" s="133" customFormat="1" ht="12.75">
      <c r="C1209" s="289"/>
      <c r="D1209" s="318"/>
      <c r="E1209" s="319"/>
    </row>
    <row r="1210" spans="3:5" s="133" customFormat="1" ht="12.75">
      <c r="C1210" s="289"/>
      <c r="D1210" s="318"/>
      <c r="E1210" s="319"/>
    </row>
    <row r="1211" spans="3:5" s="133" customFormat="1" ht="12.75">
      <c r="C1211" s="289"/>
      <c r="D1211" s="318"/>
      <c r="E1211" s="319"/>
    </row>
    <row r="1212" spans="3:5" s="133" customFormat="1" ht="12.75">
      <c r="C1212" s="289"/>
      <c r="D1212" s="318"/>
      <c r="E1212" s="319"/>
    </row>
    <row r="1213" spans="3:5" s="133" customFormat="1" ht="12.75">
      <c r="C1213" s="289"/>
      <c r="D1213" s="318"/>
      <c r="E1213" s="319"/>
    </row>
    <row r="1214" spans="3:5" s="133" customFormat="1" ht="12.75">
      <c r="C1214" s="289"/>
      <c r="D1214" s="318"/>
      <c r="E1214" s="319"/>
    </row>
    <row r="1215" spans="3:5" s="133" customFormat="1" ht="12.75">
      <c r="C1215" s="289"/>
      <c r="D1215" s="318"/>
      <c r="E1215" s="319"/>
    </row>
    <row r="1216" spans="3:5" s="133" customFormat="1" ht="12.75">
      <c r="C1216" s="289"/>
      <c r="D1216" s="318"/>
      <c r="E1216" s="319"/>
    </row>
    <row r="1217" spans="3:5" s="133" customFormat="1" ht="12.75">
      <c r="C1217" s="289"/>
      <c r="D1217" s="318"/>
      <c r="E1217" s="319"/>
    </row>
    <row r="1218" spans="3:5" s="133" customFormat="1" ht="12.75">
      <c r="C1218" s="289"/>
      <c r="D1218" s="318"/>
      <c r="E1218" s="319"/>
    </row>
    <row r="1219" spans="3:5" s="133" customFormat="1" ht="12.75">
      <c r="C1219" s="289"/>
      <c r="D1219" s="318"/>
      <c r="E1219" s="319"/>
    </row>
    <row r="1220" spans="3:5" s="133" customFormat="1" ht="12.75">
      <c r="C1220" s="289"/>
      <c r="D1220" s="318"/>
      <c r="E1220" s="319"/>
    </row>
    <row r="1221" spans="3:5" s="133" customFormat="1" ht="12.75">
      <c r="C1221" s="289"/>
      <c r="D1221" s="318"/>
      <c r="E1221" s="319"/>
    </row>
    <row r="1222" spans="3:5" s="133" customFormat="1" ht="12.75">
      <c r="C1222" s="289"/>
      <c r="D1222" s="318"/>
      <c r="E1222" s="319"/>
    </row>
    <row r="1223" spans="3:5" s="133" customFormat="1" ht="12.75">
      <c r="C1223" s="289"/>
      <c r="D1223" s="318"/>
      <c r="E1223" s="319"/>
    </row>
    <row r="1224" spans="3:5" s="133" customFormat="1" ht="12.75">
      <c r="C1224" s="289"/>
      <c r="D1224" s="318"/>
      <c r="E1224" s="319"/>
    </row>
    <row r="1225" spans="3:5" s="133" customFormat="1" ht="12.75">
      <c r="C1225" s="289"/>
      <c r="D1225" s="318"/>
      <c r="E1225" s="319"/>
    </row>
    <row r="1226" spans="3:5" s="133" customFormat="1" ht="12.75">
      <c r="C1226" s="289"/>
      <c r="D1226" s="318"/>
      <c r="E1226" s="319"/>
    </row>
    <row r="1227" spans="3:5" s="133" customFormat="1" ht="12.75">
      <c r="C1227" s="289"/>
      <c r="D1227" s="318"/>
      <c r="E1227" s="319"/>
    </row>
    <row r="1228" spans="3:5" s="133" customFormat="1" ht="12.75">
      <c r="C1228" s="289"/>
      <c r="D1228" s="318"/>
      <c r="E1228" s="319"/>
    </row>
    <row r="1229" spans="3:5" s="133" customFormat="1" ht="12.75">
      <c r="C1229" s="289"/>
      <c r="D1229" s="318"/>
      <c r="E1229" s="319"/>
    </row>
    <row r="1230" spans="3:5" s="133" customFormat="1" ht="12.75">
      <c r="C1230" s="289"/>
      <c r="D1230" s="318"/>
      <c r="E1230" s="319"/>
    </row>
    <row r="1231" spans="3:5" s="133" customFormat="1" ht="12.75">
      <c r="C1231" s="289"/>
      <c r="D1231" s="318"/>
      <c r="E1231" s="319"/>
    </row>
    <row r="1232" spans="3:5" s="133" customFormat="1" ht="12.75">
      <c r="C1232" s="289"/>
      <c r="D1232" s="318"/>
      <c r="E1232" s="319"/>
    </row>
    <row r="1233" spans="3:5" s="133" customFormat="1" ht="12.75">
      <c r="C1233" s="289"/>
      <c r="D1233" s="318"/>
      <c r="E1233" s="319"/>
    </row>
    <row r="1234" spans="3:5" s="133" customFormat="1" ht="12.75">
      <c r="C1234" s="289"/>
      <c r="D1234" s="318"/>
      <c r="E1234" s="319"/>
    </row>
    <row r="1235" spans="3:5" s="133" customFormat="1" ht="12.75">
      <c r="C1235" s="289"/>
      <c r="D1235" s="318"/>
      <c r="E1235" s="319"/>
    </row>
    <row r="1236" spans="3:5" s="133" customFormat="1" ht="12.75">
      <c r="C1236" s="289"/>
      <c r="D1236" s="318"/>
      <c r="E1236" s="319"/>
    </row>
    <row r="1237" spans="3:5" s="133" customFormat="1" ht="12.75">
      <c r="C1237" s="289"/>
      <c r="D1237" s="318"/>
      <c r="E1237" s="319"/>
    </row>
    <row r="1238" spans="3:5" s="133" customFormat="1" ht="12.75">
      <c r="C1238" s="289"/>
      <c r="D1238" s="318"/>
      <c r="E1238" s="319"/>
    </row>
    <row r="1239" spans="3:5" s="133" customFormat="1" ht="12.75">
      <c r="C1239" s="289"/>
      <c r="D1239" s="318"/>
      <c r="E1239" s="319"/>
    </row>
    <row r="1240" spans="3:5" s="133" customFormat="1" ht="12.75">
      <c r="C1240" s="289"/>
      <c r="D1240" s="318"/>
      <c r="E1240" s="319"/>
    </row>
    <row r="1241" spans="3:5" s="133" customFormat="1" ht="12.75">
      <c r="C1241" s="289"/>
      <c r="D1241" s="318"/>
      <c r="E1241" s="319"/>
    </row>
    <row r="1242" spans="3:5" s="133" customFormat="1" ht="12.75">
      <c r="C1242" s="289"/>
      <c r="D1242" s="318"/>
      <c r="E1242" s="319"/>
    </row>
    <row r="1243" spans="3:5" s="133" customFormat="1" ht="12.75">
      <c r="C1243" s="289"/>
      <c r="D1243" s="318"/>
      <c r="E1243" s="319"/>
    </row>
    <row r="1244" spans="3:5" s="133" customFormat="1" ht="12.75">
      <c r="C1244" s="289"/>
      <c r="D1244" s="318"/>
      <c r="E1244" s="319"/>
    </row>
    <row r="1245" spans="3:5" s="133" customFormat="1" ht="12.75">
      <c r="C1245" s="289"/>
      <c r="D1245" s="318"/>
      <c r="E1245" s="319"/>
    </row>
    <row r="1246" spans="3:5" s="133" customFormat="1" ht="12.75">
      <c r="C1246" s="289"/>
      <c r="D1246" s="318"/>
      <c r="E1246" s="319"/>
    </row>
    <row r="1247" spans="3:5" s="133" customFormat="1" ht="12.75">
      <c r="C1247" s="289"/>
      <c r="D1247" s="318"/>
      <c r="E1247" s="319"/>
    </row>
    <row r="1248" spans="3:5" s="133" customFormat="1" ht="12.75">
      <c r="C1248" s="289"/>
      <c r="D1248" s="318"/>
      <c r="E1248" s="319"/>
    </row>
    <row r="1249" spans="3:5" s="133" customFormat="1" ht="12.75">
      <c r="C1249" s="289"/>
      <c r="D1249" s="318"/>
      <c r="E1249" s="319"/>
    </row>
    <row r="1250" spans="3:5" s="133" customFormat="1" ht="12.75">
      <c r="C1250" s="289"/>
      <c r="D1250" s="318"/>
      <c r="E1250" s="319"/>
    </row>
    <row r="1251" spans="3:5" s="133" customFormat="1" ht="12.75">
      <c r="C1251" s="289"/>
      <c r="D1251" s="318"/>
      <c r="E1251" s="319"/>
    </row>
    <row r="1252" spans="3:5" s="133" customFormat="1" ht="12.75">
      <c r="C1252" s="289"/>
      <c r="D1252" s="318"/>
      <c r="E1252" s="319"/>
    </row>
    <row r="1253" spans="3:5" s="133" customFormat="1" ht="12.75">
      <c r="C1253" s="289"/>
      <c r="D1253" s="318"/>
      <c r="E1253" s="319"/>
    </row>
    <row r="1254" spans="3:5" s="133" customFormat="1" ht="12.75">
      <c r="C1254" s="289"/>
      <c r="D1254" s="318"/>
      <c r="E1254" s="319"/>
    </row>
    <row r="1255" spans="3:5" s="133" customFormat="1" ht="12.75">
      <c r="C1255" s="289"/>
      <c r="D1255" s="318"/>
      <c r="E1255" s="319"/>
    </row>
    <row r="1256" spans="3:5" s="133" customFormat="1" ht="12.75">
      <c r="C1256" s="289"/>
      <c r="D1256" s="318"/>
      <c r="E1256" s="319"/>
    </row>
    <row r="1257" spans="3:5" s="133" customFormat="1" ht="12.75">
      <c r="C1257" s="289"/>
      <c r="D1257" s="318"/>
      <c r="E1257" s="319"/>
    </row>
    <row r="1258" spans="3:5" s="133" customFormat="1" ht="12.75">
      <c r="C1258" s="289"/>
      <c r="D1258" s="318"/>
      <c r="E1258" s="319"/>
    </row>
    <row r="1259" spans="3:5" s="133" customFormat="1" ht="12.75">
      <c r="C1259" s="289"/>
      <c r="D1259" s="318"/>
      <c r="E1259" s="319"/>
    </row>
    <row r="1260" spans="3:5" s="133" customFormat="1" ht="12.75">
      <c r="C1260" s="289"/>
      <c r="D1260" s="318"/>
      <c r="E1260" s="319"/>
    </row>
    <row r="1261" spans="3:5" s="133" customFormat="1" ht="12.75">
      <c r="C1261" s="289"/>
      <c r="D1261" s="318"/>
      <c r="E1261" s="319"/>
    </row>
    <row r="1262" spans="3:5" s="133" customFormat="1" ht="12.75">
      <c r="C1262" s="289"/>
      <c r="D1262" s="318"/>
      <c r="E1262" s="319"/>
    </row>
    <row r="1263" spans="3:5" s="133" customFormat="1" ht="12.75">
      <c r="C1263" s="289"/>
      <c r="D1263" s="318"/>
      <c r="E1263" s="319"/>
    </row>
    <row r="1264" spans="3:5" s="133" customFormat="1" ht="12.75">
      <c r="C1264" s="289"/>
      <c r="D1264" s="318"/>
      <c r="E1264" s="319"/>
    </row>
    <row r="1265" spans="3:5" s="133" customFormat="1" ht="12.75">
      <c r="C1265" s="289"/>
      <c r="D1265" s="318"/>
      <c r="E1265" s="319"/>
    </row>
    <row r="1266" spans="3:5" s="133" customFormat="1" ht="12.75">
      <c r="C1266" s="289"/>
      <c r="D1266" s="318"/>
      <c r="E1266" s="319"/>
    </row>
    <row r="1267" spans="3:5" s="133" customFormat="1" ht="12.75">
      <c r="C1267" s="289"/>
      <c r="D1267" s="318"/>
      <c r="E1267" s="319"/>
    </row>
    <row r="1268" spans="3:5" s="133" customFormat="1" ht="12.75">
      <c r="C1268" s="289"/>
      <c r="D1268" s="318"/>
      <c r="E1268" s="319"/>
    </row>
    <row r="1269" spans="3:5" s="133" customFormat="1" ht="12.75">
      <c r="C1269" s="289"/>
      <c r="D1269" s="318"/>
      <c r="E1269" s="319"/>
    </row>
    <row r="1270" spans="3:5" s="133" customFormat="1" ht="12.75">
      <c r="C1270" s="289"/>
      <c r="D1270" s="318"/>
      <c r="E1270" s="319"/>
    </row>
    <row r="1271" spans="3:5" s="133" customFormat="1" ht="12.75">
      <c r="C1271" s="289"/>
      <c r="D1271" s="318"/>
      <c r="E1271" s="319"/>
    </row>
    <row r="1272" spans="3:5" s="133" customFormat="1" ht="12.75">
      <c r="C1272" s="289"/>
      <c r="D1272" s="318"/>
      <c r="E1272" s="319"/>
    </row>
    <row r="1273" spans="3:5" s="133" customFormat="1" ht="12.75">
      <c r="C1273" s="289"/>
      <c r="D1273" s="318"/>
      <c r="E1273" s="319"/>
    </row>
    <row r="1274" spans="3:5" s="133" customFormat="1" ht="12.75">
      <c r="C1274" s="289"/>
      <c r="D1274" s="318"/>
      <c r="E1274" s="319"/>
    </row>
    <row r="1275" spans="3:5" s="133" customFormat="1" ht="12.75">
      <c r="C1275" s="289"/>
      <c r="D1275" s="318"/>
      <c r="E1275" s="319"/>
    </row>
    <row r="1276" spans="3:5" s="133" customFormat="1" ht="12.75">
      <c r="C1276" s="289"/>
      <c r="D1276" s="318"/>
      <c r="E1276" s="319"/>
    </row>
    <row r="1277" spans="3:5" s="133" customFormat="1" ht="12.75">
      <c r="C1277" s="289"/>
      <c r="D1277" s="318"/>
      <c r="E1277" s="319"/>
    </row>
    <row r="1278" spans="3:5" s="133" customFormat="1" ht="12.75">
      <c r="C1278" s="289"/>
      <c r="D1278" s="318"/>
      <c r="E1278" s="319"/>
    </row>
    <row r="1279" spans="3:5" s="133" customFormat="1" ht="12.75">
      <c r="C1279" s="289"/>
      <c r="D1279" s="318"/>
      <c r="E1279" s="319"/>
    </row>
    <row r="1280" spans="3:5" s="133" customFormat="1" ht="12.75">
      <c r="C1280" s="289"/>
      <c r="D1280" s="318"/>
      <c r="E1280" s="319"/>
    </row>
    <row r="1281" spans="3:5" s="133" customFormat="1" ht="12.75">
      <c r="C1281" s="289"/>
      <c r="D1281" s="318"/>
      <c r="E1281" s="319"/>
    </row>
    <row r="1282" spans="3:5" s="133" customFormat="1" ht="12.75">
      <c r="C1282" s="289"/>
      <c r="D1282" s="318"/>
      <c r="E1282" s="319"/>
    </row>
    <row r="1283" spans="3:5" s="133" customFormat="1" ht="12.75">
      <c r="C1283" s="289"/>
      <c r="D1283" s="318"/>
      <c r="E1283" s="319"/>
    </row>
    <row r="1284" spans="3:5" s="133" customFormat="1" ht="12.75">
      <c r="C1284" s="289"/>
      <c r="D1284" s="318"/>
      <c r="E1284" s="319"/>
    </row>
    <row r="1285" spans="3:5" s="133" customFormat="1" ht="12.75">
      <c r="C1285" s="289"/>
      <c r="D1285" s="318"/>
      <c r="E1285" s="319"/>
    </row>
    <row r="1286" spans="3:5" s="133" customFormat="1" ht="12.75">
      <c r="C1286" s="289"/>
      <c r="D1286" s="318"/>
      <c r="E1286" s="319"/>
    </row>
    <row r="1287" spans="3:5" s="133" customFormat="1" ht="12.75">
      <c r="C1287" s="289"/>
      <c r="D1287" s="318"/>
      <c r="E1287" s="319"/>
    </row>
    <row r="1288" spans="3:5" s="133" customFormat="1" ht="12.75">
      <c r="C1288" s="289"/>
      <c r="D1288" s="318"/>
      <c r="E1288" s="319"/>
    </row>
    <row r="1289" spans="3:5" s="133" customFormat="1" ht="12.75">
      <c r="C1289" s="289"/>
      <c r="D1289" s="318"/>
      <c r="E1289" s="319"/>
    </row>
    <row r="1290" spans="3:5" s="133" customFormat="1" ht="12.75">
      <c r="C1290" s="289"/>
      <c r="D1290" s="318"/>
      <c r="E1290" s="319"/>
    </row>
    <row r="1291" spans="3:5" s="133" customFormat="1" ht="12.75">
      <c r="C1291" s="289"/>
      <c r="D1291" s="318"/>
      <c r="E1291" s="319"/>
    </row>
    <row r="1292" spans="3:5" s="133" customFormat="1" ht="12.75">
      <c r="C1292" s="289"/>
      <c r="D1292" s="318"/>
      <c r="E1292" s="319"/>
    </row>
    <row r="1293" spans="3:5" s="133" customFormat="1" ht="12.75">
      <c r="C1293" s="289"/>
      <c r="D1293" s="318"/>
      <c r="E1293" s="319"/>
    </row>
    <row r="1294" spans="3:5" s="133" customFormat="1" ht="12.75">
      <c r="C1294" s="289"/>
      <c r="D1294" s="318"/>
      <c r="E1294" s="319"/>
    </row>
    <row r="1295" spans="3:5" s="133" customFormat="1" ht="12.75">
      <c r="C1295" s="289"/>
      <c r="D1295" s="318"/>
      <c r="E1295" s="319"/>
    </row>
    <row r="1296" spans="3:5" s="133" customFormat="1" ht="12.75">
      <c r="C1296" s="289"/>
      <c r="D1296" s="318"/>
      <c r="E1296" s="319"/>
    </row>
    <row r="1297" spans="3:5" s="133" customFormat="1" ht="12.75">
      <c r="C1297" s="289"/>
      <c r="D1297" s="318"/>
      <c r="E1297" s="319"/>
    </row>
    <row r="1298" spans="3:5" s="133" customFormat="1" ht="12.75">
      <c r="C1298" s="289"/>
      <c r="D1298" s="318"/>
      <c r="E1298" s="319"/>
    </row>
    <row r="1299" spans="3:5" s="133" customFormat="1" ht="12.75">
      <c r="C1299" s="289"/>
      <c r="D1299" s="318"/>
      <c r="E1299" s="319"/>
    </row>
    <row r="1300" spans="3:5" s="133" customFormat="1" ht="12.75">
      <c r="C1300" s="289"/>
      <c r="D1300" s="318"/>
      <c r="E1300" s="319"/>
    </row>
    <row r="1301" spans="3:5" s="133" customFormat="1" ht="12.75">
      <c r="C1301" s="289"/>
      <c r="D1301" s="318"/>
      <c r="E1301" s="319"/>
    </row>
    <row r="1302" spans="3:5" s="133" customFormat="1" ht="12.75">
      <c r="C1302" s="289"/>
      <c r="D1302" s="318"/>
      <c r="E1302" s="319"/>
    </row>
    <row r="1303" spans="3:5" s="133" customFormat="1" ht="12.75">
      <c r="C1303" s="289"/>
      <c r="D1303" s="318"/>
      <c r="E1303" s="319"/>
    </row>
    <row r="1304" spans="3:5" s="133" customFormat="1" ht="12.75">
      <c r="C1304" s="289"/>
      <c r="D1304" s="318"/>
      <c r="E1304" s="319"/>
    </row>
    <row r="1305" spans="3:5" s="133" customFormat="1" ht="12.75">
      <c r="C1305" s="289"/>
      <c r="D1305" s="318"/>
      <c r="E1305" s="319"/>
    </row>
    <row r="1306" spans="3:5" s="133" customFormat="1" ht="12.75">
      <c r="C1306" s="289"/>
      <c r="D1306" s="318"/>
      <c r="E1306" s="319"/>
    </row>
    <row r="1307" spans="3:5" s="133" customFormat="1" ht="12.75">
      <c r="C1307" s="289"/>
      <c r="D1307" s="318"/>
      <c r="E1307" s="319"/>
    </row>
    <row r="1308" spans="3:5" s="133" customFormat="1" ht="12.75">
      <c r="C1308" s="289"/>
      <c r="D1308" s="318"/>
      <c r="E1308" s="319"/>
    </row>
    <row r="1309" spans="3:5" s="133" customFormat="1" ht="12.75">
      <c r="C1309" s="289"/>
      <c r="D1309" s="318"/>
      <c r="E1309" s="319"/>
    </row>
    <row r="1310" spans="3:5" s="133" customFormat="1" ht="12.75">
      <c r="C1310" s="289"/>
      <c r="D1310" s="318"/>
      <c r="E1310" s="319"/>
    </row>
    <row r="1311" spans="3:5" s="133" customFormat="1" ht="12.75">
      <c r="C1311" s="289"/>
      <c r="D1311" s="318"/>
      <c r="E1311" s="319"/>
    </row>
    <row r="1312" spans="3:5" s="133" customFormat="1" ht="12.75">
      <c r="C1312" s="289"/>
      <c r="D1312" s="318"/>
      <c r="E1312" s="319"/>
    </row>
    <row r="1313" spans="3:5" s="133" customFormat="1" ht="12.75">
      <c r="C1313" s="289"/>
      <c r="D1313" s="318"/>
      <c r="E1313" s="319"/>
    </row>
    <row r="1314" spans="3:5" s="133" customFormat="1" ht="12.75">
      <c r="C1314" s="289"/>
      <c r="D1314" s="318"/>
      <c r="E1314" s="319"/>
    </row>
    <row r="1315" spans="3:5" s="133" customFormat="1" ht="12.75">
      <c r="C1315" s="289"/>
      <c r="D1315" s="318"/>
      <c r="E1315" s="319"/>
    </row>
    <row r="1316" spans="3:5" s="133" customFormat="1" ht="12.75">
      <c r="C1316" s="289"/>
      <c r="D1316" s="318"/>
      <c r="E1316" s="319"/>
    </row>
    <row r="1317" spans="3:5" s="133" customFormat="1" ht="12.75">
      <c r="C1317" s="289"/>
      <c r="D1317" s="318"/>
      <c r="E1317" s="319"/>
    </row>
    <row r="1318" spans="3:5" s="133" customFormat="1" ht="12.75">
      <c r="C1318" s="289"/>
      <c r="D1318" s="318"/>
      <c r="E1318" s="319"/>
    </row>
    <row r="1319" spans="3:5" s="133" customFormat="1" ht="12.75">
      <c r="C1319" s="289"/>
      <c r="D1319" s="318"/>
      <c r="E1319" s="319"/>
    </row>
    <row r="1320" spans="3:5" s="133" customFormat="1" ht="12.75">
      <c r="C1320" s="289"/>
      <c r="D1320" s="318"/>
      <c r="E1320" s="319"/>
    </row>
    <row r="1321" spans="3:5" s="133" customFormat="1" ht="12.75">
      <c r="C1321" s="289"/>
      <c r="D1321" s="318"/>
      <c r="E1321" s="319"/>
    </row>
    <row r="1322" spans="3:5" s="133" customFormat="1" ht="12.75">
      <c r="C1322" s="289"/>
      <c r="D1322" s="318"/>
      <c r="E1322" s="319"/>
    </row>
    <row r="1323" spans="3:5" s="133" customFormat="1" ht="12.75">
      <c r="C1323" s="289"/>
      <c r="D1323" s="318"/>
      <c r="E1323" s="319"/>
    </row>
    <row r="1324" spans="3:5" s="133" customFormat="1" ht="12.75">
      <c r="C1324" s="289"/>
      <c r="D1324" s="318"/>
      <c r="E1324" s="319"/>
    </row>
    <row r="1325" spans="3:5" s="133" customFormat="1" ht="12.75">
      <c r="C1325" s="289"/>
      <c r="D1325" s="318"/>
      <c r="E1325" s="319"/>
    </row>
    <row r="1326" spans="3:5" s="133" customFormat="1" ht="12.75">
      <c r="C1326" s="289"/>
      <c r="D1326" s="318"/>
      <c r="E1326" s="319"/>
    </row>
    <row r="1327" spans="3:5" s="133" customFormat="1" ht="12.75">
      <c r="C1327" s="289"/>
      <c r="D1327" s="318"/>
      <c r="E1327" s="319"/>
    </row>
    <row r="1328" spans="3:5" s="133" customFormat="1" ht="12.75">
      <c r="C1328" s="289"/>
      <c r="D1328" s="318"/>
      <c r="E1328" s="319"/>
    </row>
    <row r="1329" spans="3:5" s="133" customFormat="1" ht="12.75">
      <c r="C1329" s="289"/>
      <c r="D1329" s="318"/>
      <c r="E1329" s="319"/>
    </row>
    <row r="1330" spans="3:5" s="133" customFormat="1" ht="12.75">
      <c r="C1330" s="289"/>
      <c r="D1330" s="318"/>
      <c r="E1330" s="319"/>
    </row>
    <row r="1331" spans="3:5" s="133" customFormat="1" ht="12.75">
      <c r="C1331" s="289"/>
      <c r="D1331" s="318"/>
      <c r="E1331" s="319"/>
    </row>
    <row r="1332" spans="3:5" s="133" customFormat="1" ht="12.75">
      <c r="C1332" s="289"/>
      <c r="D1332" s="318"/>
      <c r="E1332" s="319"/>
    </row>
    <row r="1333" spans="3:5" s="133" customFormat="1" ht="12.75">
      <c r="C1333" s="289"/>
      <c r="D1333" s="318"/>
      <c r="E1333" s="319"/>
    </row>
    <row r="1334" spans="3:5" s="133" customFormat="1" ht="12.75">
      <c r="C1334" s="289"/>
      <c r="D1334" s="318"/>
      <c r="E1334" s="319"/>
    </row>
    <row r="1335" spans="3:5" s="133" customFormat="1" ht="12.75">
      <c r="C1335" s="289"/>
      <c r="D1335" s="318"/>
      <c r="E1335" s="319"/>
    </row>
    <row r="1336" spans="3:5" s="133" customFormat="1" ht="12.75">
      <c r="C1336" s="289"/>
      <c r="D1336" s="318"/>
      <c r="E1336" s="319"/>
    </row>
    <row r="1337" spans="3:5" s="133" customFormat="1" ht="12.75">
      <c r="C1337" s="289"/>
      <c r="D1337" s="318"/>
      <c r="E1337" s="319"/>
    </row>
    <row r="1338" spans="3:5" s="133" customFormat="1" ht="12.75">
      <c r="C1338" s="289"/>
      <c r="D1338" s="318"/>
      <c r="E1338" s="319"/>
    </row>
    <row r="1339" spans="3:5" s="133" customFormat="1" ht="12.75">
      <c r="C1339" s="289"/>
      <c r="D1339" s="318"/>
      <c r="E1339" s="319"/>
    </row>
    <row r="1340" spans="3:5" s="133" customFormat="1" ht="12.75">
      <c r="C1340" s="289"/>
      <c r="D1340" s="318"/>
      <c r="E1340" s="319"/>
    </row>
    <row r="1341" spans="3:5" s="133" customFormat="1" ht="12.75">
      <c r="C1341" s="289"/>
      <c r="D1341" s="318"/>
      <c r="E1341" s="319"/>
    </row>
    <row r="1342" spans="3:5" s="133" customFormat="1" ht="12.75">
      <c r="C1342" s="289"/>
      <c r="D1342" s="318"/>
      <c r="E1342" s="319"/>
    </row>
    <row r="1343" spans="3:5" s="133" customFormat="1" ht="12.75">
      <c r="C1343" s="289"/>
      <c r="D1343" s="318"/>
      <c r="E1343" s="319"/>
    </row>
    <row r="1344" spans="3:5" s="133" customFormat="1" ht="12.75">
      <c r="C1344" s="289"/>
      <c r="D1344" s="318"/>
      <c r="E1344" s="319"/>
    </row>
    <row r="1345" spans="3:5" s="133" customFormat="1" ht="12.75">
      <c r="C1345" s="289"/>
      <c r="D1345" s="318"/>
      <c r="E1345" s="319"/>
    </row>
    <row r="1346" spans="3:5" s="133" customFormat="1" ht="12.75">
      <c r="C1346" s="289"/>
      <c r="D1346" s="318"/>
      <c r="E1346" s="319"/>
    </row>
    <row r="1347" spans="3:5" s="133" customFormat="1" ht="12.75">
      <c r="C1347" s="289"/>
      <c r="D1347" s="318"/>
      <c r="E1347" s="319"/>
    </row>
    <row r="1348" spans="3:5" s="133" customFormat="1" ht="12.75">
      <c r="C1348" s="289"/>
      <c r="D1348" s="318"/>
      <c r="E1348" s="319"/>
    </row>
    <row r="1349" spans="3:5" s="133" customFormat="1" ht="12.75">
      <c r="C1349" s="289"/>
      <c r="D1349" s="318"/>
      <c r="E1349" s="319"/>
    </row>
    <row r="1350" spans="3:5" s="133" customFormat="1" ht="12.75">
      <c r="C1350" s="289"/>
      <c r="D1350" s="318"/>
      <c r="E1350" s="319"/>
    </row>
    <row r="1351" spans="3:5" s="133" customFormat="1" ht="12.75">
      <c r="C1351" s="289"/>
      <c r="D1351" s="318"/>
      <c r="E1351" s="319"/>
    </row>
    <row r="1352" spans="3:5" s="133" customFormat="1" ht="12.75">
      <c r="C1352" s="289"/>
      <c r="D1352" s="318"/>
      <c r="E1352" s="319"/>
    </row>
    <row r="1353" spans="3:5" s="133" customFormat="1" ht="12.75">
      <c r="C1353" s="289"/>
      <c r="D1353" s="318"/>
      <c r="E1353" s="319"/>
    </row>
    <row r="1354" spans="3:5" s="133" customFormat="1" ht="12.75">
      <c r="C1354" s="289"/>
      <c r="D1354" s="318"/>
      <c r="E1354" s="319"/>
    </row>
    <row r="1355" spans="3:5" s="133" customFormat="1" ht="12.75">
      <c r="C1355" s="289"/>
      <c r="D1355" s="318"/>
      <c r="E1355" s="319"/>
    </row>
    <row r="1356" spans="3:5" s="133" customFormat="1" ht="12.75">
      <c r="C1356" s="289"/>
      <c r="D1356" s="318"/>
      <c r="E1356" s="319"/>
    </row>
    <row r="1357" spans="3:5" s="133" customFormat="1" ht="12.75">
      <c r="C1357" s="289"/>
      <c r="D1357" s="318"/>
      <c r="E1357" s="319"/>
    </row>
    <row r="1358" spans="3:5" s="133" customFormat="1" ht="12.75">
      <c r="C1358" s="289"/>
      <c r="D1358" s="318"/>
      <c r="E1358" s="319"/>
    </row>
    <row r="1359" spans="3:5" s="133" customFormat="1" ht="12.75">
      <c r="C1359" s="289"/>
      <c r="D1359" s="318"/>
      <c r="E1359" s="319"/>
    </row>
    <row r="1360" spans="3:5" s="133" customFormat="1" ht="12.75">
      <c r="C1360" s="289"/>
      <c r="D1360" s="318"/>
      <c r="E1360" s="319"/>
    </row>
    <row r="1361" spans="3:5" s="133" customFormat="1" ht="12.75">
      <c r="C1361" s="289"/>
      <c r="D1361" s="318"/>
      <c r="E1361" s="319"/>
    </row>
    <row r="1362" spans="3:5" s="133" customFormat="1" ht="12.75">
      <c r="C1362" s="289"/>
      <c r="D1362" s="318"/>
      <c r="E1362" s="319"/>
    </row>
    <row r="1363" spans="3:5" s="133" customFormat="1" ht="12.75">
      <c r="C1363" s="289"/>
      <c r="D1363" s="318"/>
      <c r="E1363" s="319"/>
    </row>
    <row r="1364" spans="3:5" s="133" customFormat="1" ht="12.75">
      <c r="C1364" s="289"/>
      <c r="D1364" s="318"/>
      <c r="E1364" s="319"/>
    </row>
    <row r="1365" spans="3:5" s="133" customFormat="1" ht="12.75">
      <c r="C1365" s="289"/>
      <c r="D1365" s="318"/>
      <c r="E1365" s="319"/>
    </row>
    <row r="1366" spans="3:5" s="133" customFormat="1" ht="12.75">
      <c r="C1366" s="289"/>
      <c r="D1366" s="318"/>
      <c r="E1366" s="319"/>
    </row>
    <row r="1367" spans="3:5" s="133" customFormat="1" ht="12.75">
      <c r="C1367" s="289"/>
      <c r="D1367" s="318"/>
      <c r="E1367" s="319"/>
    </row>
    <row r="1368" spans="3:5" s="133" customFormat="1" ht="12.75">
      <c r="C1368" s="289"/>
      <c r="D1368" s="318"/>
      <c r="E1368" s="319"/>
    </row>
    <row r="1369" spans="3:5" s="133" customFormat="1" ht="12.75">
      <c r="C1369" s="289"/>
      <c r="D1369" s="318"/>
      <c r="E1369" s="319"/>
    </row>
    <row r="1370" spans="3:5" s="133" customFormat="1" ht="12.75">
      <c r="C1370" s="289"/>
      <c r="D1370" s="318"/>
      <c r="E1370" s="319"/>
    </row>
    <row r="1371" spans="3:5" s="133" customFormat="1" ht="12.75">
      <c r="C1371" s="289"/>
      <c r="D1371" s="318"/>
      <c r="E1371" s="319"/>
    </row>
    <row r="1372" spans="3:5" s="133" customFormat="1" ht="12.75">
      <c r="C1372" s="289"/>
      <c r="D1372" s="318"/>
      <c r="E1372" s="319"/>
    </row>
    <row r="1373" spans="3:5" s="133" customFormat="1" ht="12.75">
      <c r="C1373" s="289"/>
      <c r="D1373" s="318"/>
      <c r="E1373" s="319"/>
    </row>
    <row r="1374" spans="3:5" s="133" customFormat="1" ht="12.75">
      <c r="C1374" s="289"/>
      <c r="D1374" s="318"/>
      <c r="E1374" s="319"/>
    </row>
    <row r="1375" spans="3:5" s="133" customFormat="1" ht="12.75">
      <c r="C1375" s="289"/>
      <c r="D1375" s="318"/>
      <c r="E1375" s="319"/>
    </row>
    <row r="1376" spans="3:5" s="133" customFormat="1" ht="12.75">
      <c r="C1376" s="289"/>
      <c r="D1376" s="318"/>
      <c r="E1376" s="319"/>
    </row>
    <row r="1377" spans="3:5" s="133" customFormat="1" ht="12.75">
      <c r="C1377" s="289"/>
      <c r="D1377" s="318"/>
      <c r="E1377" s="319"/>
    </row>
    <row r="1378" spans="3:5" s="133" customFormat="1" ht="12.75">
      <c r="C1378" s="289"/>
      <c r="D1378" s="318"/>
      <c r="E1378" s="319"/>
    </row>
    <row r="1379" spans="3:5" s="133" customFormat="1" ht="12.75">
      <c r="C1379" s="289"/>
      <c r="D1379" s="318"/>
      <c r="E1379" s="319"/>
    </row>
    <row r="1380" spans="3:5" s="133" customFormat="1" ht="12.75">
      <c r="C1380" s="289"/>
      <c r="D1380" s="318"/>
      <c r="E1380" s="319"/>
    </row>
    <row r="1381" spans="3:5" s="133" customFormat="1" ht="12.75">
      <c r="C1381" s="289"/>
      <c r="D1381" s="318"/>
      <c r="E1381" s="319"/>
    </row>
    <row r="1382" spans="3:5" s="133" customFormat="1" ht="12.75">
      <c r="C1382" s="289"/>
      <c r="D1382" s="318"/>
      <c r="E1382" s="319"/>
    </row>
    <row r="1383" spans="3:5" s="133" customFormat="1" ht="12.75">
      <c r="C1383" s="289"/>
      <c r="D1383" s="318"/>
      <c r="E1383" s="319"/>
    </row>
    <row r="1384" spans="3:5" s="133" customFormat="1" ht="12.75">
      <c r="C1384" s="289"/>
      <c r="D1384" s="318"/>
      <c r="E1384" s="319"/>
    </row>
    <row r="1385" spans="3:5" s="133" customFormat="1" ht="12.75">
      <c r="C1385" s="289"/>
      <c r="D1385" s="318"/>
      <c r="E1385" s="319"/>
    </row>
    <row r="1386" spans="3:5" s="133" customFormat="1" ht="12.75">
      <c r="C1386" s="289"/>
      <c r="D1386" s="318"/>
      <c r="E1386" s="319"/>
    </row>
    <row r="1387" spans="3:5" s="133" customFormat="1" ht="12.75">
      <c r="C1387" s="289"/>
      <c r="D1387" s="318"/>
      <c r="E1387" s="319"/>
    </row>
    <row r="1388" spans="3:5" s="133" customFormat="1" ht="12.75">
      <c r="C1388" s="289"/>
      <c r="D1388" s="318"/>
      <c r="E1388" s="319"/>
    </row>
    <row r="1389" spans="3:5" s="133" customFormat="1" ht="12.75">
      <c r="C1389" s="289"/>
      <c r="D1389" s="318"/>
      <c r="E1389" s="319"/>
    </row>
    <row r="1390" spans="3:5" s="133" customFormat="1" ht="12.75">
      <c r="C1390" s="289"/>
      <c r="D1390" s="318"/>
      <c r="E1390" s="319"/>
    </row>
    <row r="1391" spans="3:5" s="133" customFormat="1" ht="12.75">
      <c r="C1391" s="289"/>
      <c r="D1391" s="318"/>
      <c r="E1391" s="319"/>
    </row>
    <row r="1392" spans="3:5" s="133" customFormat="1" ht="12.75">
      <c r="C1392" s="289"/>
      <c r="D1392" s="318"/>
      <c r="E1392" s="319"/>
    </row>
    <row r="1393" spans="3:5" s="133" customFormat="1" ht="12.75">
      <c r="C1393" s="289"/>
      <c r="D1393" s="318"/>
      <c r="E1393" s="319"/>
    </row>
    <row r="1394" spans="3:5" s="133" customFormat="1" ht="12.75">
      <c r="C1394" s="289"/>
      <c r="D1394" s="318"/>
      <c r="E1394" s="319"/>
    </row>
    <row r="1395" spans="3:5" s="133" customFormat="1" ht="12.75">
      <c r="C1395" s="289"/>
      <c r="D1395" s="318"/>
      <c r="E1395" s="319"/>
    </row>
    <row r="1396" spans="3:5" s="133" customFormat="1" ht="12.75">
      <c r="C1396" s="289"/>
      <c r="D1396" s="318"/>
      <c r="E1396" s="319"/>
    </row>
    <row r="1397" spans="3:5" s="133" customFormat="1" ht="12.75">
      <c r="C1397" s="289"/>
      <c r="D1397" s="318"/>
      <c r="E1397" s="319"/>
    </row>
    <row r="1398" spans="3:5" s="133" customFormat="1" ht="12.75">
      <c r="C1398" s="289"/>
      <c r="D1398" s="318"/>
      <c r="E1398" s="319"/>
    </row>
    <row r="1399" spans="3:5" s="133" customFormat="1" ht="12.75">
      <c r="C1399" s="289"/>
      <c r="D1399" s="318"/>
      <c r="E1399" s="319"/>
    </row>
    <row r="1400" spans="3:5" s="133" customFormat="1" ht="12.75">
      <c r="C1400" s="289"/>
      <c r="D1400" s="318"/>
      <c r="E1400" s="319"/>
    </row>
    <row r="1401" spans="3:5" s="133" customFormat="1" ht="12.75">
      <c r="C1401" s="289"/>
      <c r="D1401" s="318"/>
      <c r="E1401" s="319"/>
    </row>
    <row r="1402" spans="3:5" s="133" customFormat="1" ht="12.75">
      <c r="C1402" s="289"/>
      <c r="D1402" s="318"/>
      <c r="E1402" s="319"/>
    </row>
    <row r="1403" spans="3:5" s="133" customFormat="1" ht="12.75">
      <c r="C1403" s="289"/>
      <c r="D1403" s="318"/>
      <c r="E1403" s="319"/>
    </row>
    <row r="1404" spans="3:5" s="133" customFormat="1" ht="12.75">
      <c r="C1404" s="289"/>
      <c r="D1404" s="318"/>
      <c r="E1404" s="319"/>
    </row>
    <row r="1405" spans="3:5" s="133" customFormat="1" ht="12.75">
      <c r="C1405" s="289"/>
      <c r="D1405" s="318"/>
      <c r="E1405" s="319"/>
    </row>
    <row r="1406" spans="3:5" s="133" customFormat="1" ht="12.75">
      <c r="C1406" s="289"/>
      <c r="D1406" s="318"/>
      <c r="E1406" s="319"/>
    </row>
    <row r="1407" spans="3:5" s="133" customFormat="1" ht="12.75">
      <c r="C1407" s="289"/>
      <c r="D1407" s="318"/>
      <c r="E1407" s="319"/>
    </row>
    <row r="1408" spans="3:5" s="133" customFormat="1" ht="12.75">
      <c r="C1408" s="289"/>
      <c r="D1408" s="318"/>
      <c r="E1408" s="319"/>
    </row>
    <row r="1409" spans="3:5" s="133" customFormat="1" ht="12.75">
      <c r="C1409" s="289"/>
      <c r="D1409" s="318"/>
      <c r="E1409" s="319"/>
    </row>
    <row r="1410" spans="3:5" s="133" customFormat="1" ht="12.75">
      <c r="C1410" s="289"/>
      <c r="D1410" s="318"/>
      <c r="E1410" s="319"/>
    </row>
    <row r="1411" spans="3:5" s="133" customFormat="1" ht="12.75">
      <c r="C1411" s="289"/>
      <c r="D1411" s="318"/>
      <c r="E1411" s="319"/>
    </row>
    <row r="1412" spans="3:5" s="133" customFormat="1" ht="12.75">
      <c r="C1412" s="289"/>
      <c r="D1412" s="318"/>
      <c r="E1412" s="319"/>
    </row>
    <row r="1413" spans="3:5" s="133" customFormat="1" ht="12.75">
      <c r="C1413" s="289"/>
      <c r="D1413" s="318"/>
      <c r="E1413" s="319"/>
    </row>
    <row r="1414" spans="3:5" s="133" customFormat="1" ht="12.75">
      <c r="C1414" s="289"/>
      <c r="D1414" s="318"/>
      <c r="E1414" s="319"/>
    </row>
    <row r="1415" spans="3:5" s="133" customFormat="1" ht="12.75">
      <c r="C1415" s="289"/>
      <c r="D1415" s="318"/>
      <c r="E1415" s="319"/>
    </row>
    <row r="1416" spans="3:5" s="133" customFormat="1" ht="12.75">
      <c r="C1416" s="289"/>
      <c r="D1416" s="318"/>
      <c r="E1416" s="319"/>
    </row>
    <row r="1417" spans="3:5" s="133" customFormat="1" ht="12.75">
      <c r="C1417" s="289"/>
      <c r="D1417" s="318"/>
      <c r="E1417" s="319"/>
    </row>
    <row r="1418" spans="3:5" s="133" customFormat="1" ht="12.75">
      <c r="C1418" s="289"/>
      <c r="D1418" s="318"/>
      <c r="E1418" s="319"/>
    </row>
    <row r="1419" spans="3:5" s="133" customFormat="1" ht="12.75">
      <c r="C1419" s="289"/>
      <c r="D1419" s="318"/>
      <c r="E1419" s="319"/>
    </row>
    <row r="1420" spans="3:5" s="133" customFormat="1" ht="12.75">
      <c r="C1420" s="289"/>
      <c r="D1420" s="318"/>
      <c r="E1420" s="319"/>
    </row>
    <row r="1421" spans="3:5" s="133" customFormat="1" ht="12.75">
      <c r="C1421" s="289"/>
      <c r="D1421" s="318"/>
      <c r="E1421" s="319"/>
    </row>
    <row r="1422" spans="3:5" s="133" customFormat="1" ht="12.75">
      <c r="C1422" s="289"/>
      <c r="D1422" s="318"/>
      <c r="E1422" s="319"/>
    </row>
    <row r="1423" spans="3:5" s="133" customFormat="1" ht="12.75">
      <c r="C1423" s="289"/>
      <c r="D1423" s="318"/>
      <c r="E1423" s="319"/>
    </row>
    <row r="1424" spans="3:5" s="133" customFormat="1" ht="12.75">
      <c r="C1424" s="289"/>
      <c r="D1424" s="318"/>
      <c r="E1424" s="319"/>
    </row>
    <row r="1425" spans="3:5" s="133" customFormat="1" ht="12.75">
      <c r="C1425" s="289"/>
      <c r="D1425" s="318"/>
      <c r="E1425" s="319"/>
    </row>
    <row r="1426" spans="3:5" s="133" customFormat="1" ht="12.75">
      <c r="C1426" s="289"/>
      <c r="D1426" s="318"/>
      <c r="E1426" s="319"/>
    </row>
    <row r="1427" spans="3:5" s="133" customFormat="1" ht="12.75">
      <c r="C1427" s="289"/>
      <c r="D1427" s="318"/>
      <c r="E1427" s="319"/>
    </row>
    <row r="1428" spans="3:5" s="133" customFormat="1" ht="12.75">
      <c r="C1428" s="289"/>
      <c r="D1428" s="318"/>
      <c r="E1428" s="319"/>
    </row>
    <row r="1429" spans="3:5" s="133" customFormat="1" ht="12.75">
      <c r="C1429" s="289"/>
      <c r="D1429" s="318"/>
      <c r="E1429" s="319"/>
    </row>
    <row r="1430" spans="3:5" s="133" customFormat="1" ht="12.75">
      <c r="C1430" s="289"/>
      <c r="D1430" s="318"/>
      <c r="E1430" s="319"/>
    </row>
    <row r="1431" spans="3:5" s="133" customFormat="1" ht="12.75">
      <c r="C1431" s="289"/>
      <c r="D1431" s="318"/>
      <c r="E1431" s="319"/>
    </row>
    <row r="1432" spans="3:5" s="133" customFormat="1" ht="12.75">
      <c r="C1432" s="289"/>
      <c r="D1432" s="318"/>
      <c r="E1432" s="319"/>
    </row>
    <row r="1433" spans="3:5" s="133" customFormat="1" ht="12.75">
      <c r="C1433" s="289"/>
      <c r="D1433" s="318"/>
      <c r="E1433" s="319"/>
    </row>
    <row r="1434" spans="3:5" s="133" customFormat="1" ht="12.75">
      <c r="C1434" s="289"/>
      <c r="D1434" s="318"/>
      <c r="E1434" s="319"/>
    </row>
    <row r="1435" spans="3:5" s="133" customFormat="1" ht="12.75">
      <c r="C1435" s="289"/>
      <c r="D1435" s="318"/>
      <c r="E1435" s="319"/>
    </row>
    <row r="1436" spans="3:5" s="133" customFormat="1" ht="12.75">
      <c r="C1436" s="289"/>
      <c r="D1436" s="318"/>
      <c r="E1436" s="319"/>
    </row>
    <row r="1437" spans="3:5" s="133" customFormat="1" ht="12.75">
      <c r="C1437" s="289"/>
      <c r="D1437" s="318"/>
      <c r="E1437" s="319"/>
    </row>
    <row r="1438" spans="3:5" s="133" customFormat="1" ht="12.75">
      <c r="C1438" s="289"/>
      <c r="D1438" s="318"/>
      <c r="E1438" s="319"/>
    </row>
    <row r="1439" spans="3:5" s="133" customFormat="1" ht="12.75">
      <c r="C1439" s="289"/>
      <c r="D1439" s="318"/>
      <c r="E1439" s="319"/>
    </row>
    <row r="1440" spans="3:5" s="133" customFormat="1" ht="12.75">
      <c r="C1440" s="289"/>
      <c r="D1440" s="318"/>
      <c r="E1440" s="319"/>
    </row>
    <row r="1441" spans="3:5" s="133" customFormat="1" ht="12.75">
      <c r="C1441" s="289"/>
      <c r="D1441" s="318"/>
      <c r="E1441" s="319"/>
    </row>
    <row r="1442" spans="3:5" s="133" customFormat="1" ht="12.75">
      <c r="C1442" s="289"/>
      <c r="D1442" s="318"/>
      <c r="E1442" s="319"/>
    </row>
    <row r="1443" spans="3:5" s="133" customFormat="1" ht="12.75">
      <c r="C1443" s="289"/>
      <c r="D1443" s="318"/>
      <c r="E1443" s="319"/>
    </row>
    <row r="1444" spans="3:5" s="133" customFormat="1" ht="12.75">
      <c r="C1444" s="289"/>
      <c r="D1444" s="318"/>
      <c r="E1444" s="319"/>
    </row>
    <row r="1445" spans="3:5" s="133" customFormat="1" ht="12.75">
      <c r="C1445" s="289"/>
      <c r="D1445" s="318"/>
      <c r="E1445" s="319"/>
    </row>
    <row r="1446" spans="3:5" s="133" customFormat="1" ht="12.75">
      <c r="C1446" s="289"/>
      <c r="D1446" s="318"/>
      <c r="E1446" s="319"/>
    </row>
    <row r="1447" spans="3:5" s="133" customFormat="1" ht="12.75">
      <c r="C1447" s="289"/>
      <c r="D1447" s="318"/>
      <c r="E1447" s="319"/>
    </row>
    <row r="1448" spans="3:5" s="133" customFormat="1" ht="12.75">
      <c r="C1448" s="289"/>
      <c r="D1448" s="318"/>
      <c r="E1448" s="319"/>
    </row>
    <row r="1449" spans="3:5" s="133" customFormat="1" ht="12.75">
      <c r="C1449" s="289"/>
      <c r="D1449" s="318"/>
      <c r="E1449" s="319"/>
    </row>
    <row r="1450" spans="3:5" s="133" customFormat="1" ht="12.75">
      <c r="C1450" s="289"/>
      <c r="D1450" s="318"/>
      <c r="E1450" s="319"/>
    </row>
    <row r="1451" spans="3:5" s="133" customFormat="1" ht="12.75">
      <c r="C1451" s="289"/>
      <c r="D1451" s="318"/>
      <c r="E1451" s="319"/>
    </row>
    <row r="1452" spans="3:5" s="133" customFormat="1" ht="12.75">
      <c r="C1452" s="289"/>
      <c r="D1452" s="318"/>
      <c r="E1452" s="319"/>
    </row>
    <row r="1453" spans="3:5" s="133" customFormat="1" ht="12.75">
      <c r="C1453" s="289"/>
      <c r="D1453" s="318"/>
      <c r="E1453" s="319"/>
    </row>
    <row r="1454" spans="3:5" s="133" customFormat="1" ht="12.75">
      <c r="C1454" s="289"/>
      <c r="D1454" s="318"/>
      <c r="E1454" s="319"/>
    </row>
    <row r="1455" spans="3:5" s="133" customFormat="1" ht="12.75">
      <c r="C1455" s="289"/>
      <c r="D1455" s="318"/>
      <c r="E1455" s="319"/>
    </row>
    <row r="1456" spans="3:5" s="133" customFormat="1" ht="12.75">
      <c r="C1456" s="289"/>
      <c r="D1456" s="318"/>
      <c r="E1456" s="319"/>
    </row>
    <row r="1457" spans="3:5" s="133" customFormat="1" ht="12.75">
      <c r="C1457" s="289"/>
      <c r="D1457" s="318"/>
      <c r="E1457" s="319"/>
    </row>
    <row r="1458" spans="3:5" s="133" customFormat="1" ht="12.75">
      <c r="C1458" s="289"/>
      <c r="D1458" s="318"/>
      <c r="E1458" s="319"/>
    </row>
    <row r="1459" spans="3:5" s="133" customFormat="1" ht="12.75">
      <c r="C1459" s="289"/>
      <c r="D1459" s="318"/>
      <c r="E1459" s="319"/>
    </row>
    <row r="1460" spans="3:5" s="133" customFormat="1" ht="12.75">
      <c r="C1460" s="289"/>
      <c r="D1460" s="318"/>
      <c r="E1460" s="319"/>
    </row>
    <row r="1461" spans="3:5" s="133" customFormat="1" ht="12.75">
      <c r="C1461" s="289"/>
      <c r="D1461" s="318"/>
      <c r="E1461" s="319"/>
    </row>
    <row r="1462" spans="3:5" s="133" customFormat="1" ht="12.75">
      <c r="C1462" s="289"/>
      <c r="D1462" s="318"/>
      <c r="E1462" s="319"/>
    </row>
    <row r="1463" spans="3:5" s="133" customFormat="1" ht="12.75">
      <c r="C1463" s="289"/>
      <c r="D1463" s="318"/>
      <c r="E1463" s="319"/>
    </row>
    <row r="1464" spans="3:5" s="133" customFormat="1" ht="12.75">
      <c r="C1464" s="289"/>
      <c r="D1464" s="318"/>
      <c r="E1464" s="319"/>
    </row>
    <row r="1465" spans="3:5" s="133" customFormat="1" ht="12.75">
      <c r="C1465" s="289"/>
      <c r="D1465" s="318"/>
      <c r="E1465" s="319"/>
    </row>
    <row r="1466" spans="3:5" s="133" customFormat="1" ht="12.75">
      <c r="C1466" s="289"/>
      <c r="D1466" s="318"/>
      <c r="E1466" s="319"/>
    </row>
    <row r="1467" spans="3:5" s="133" customFormat="1" ht="12.75">
      <c r="C1467" s="289"/>
      <c r="D1467" s="318"/>
      <c r="E1467" s="319"/>
    </row>
    <row r="1468" spans="3:5" s="133" customFormat="1" ht="12.75">
      <c r="C1468" s="289"/>
      <c r="D1468" s="318"/>
      <c r="E1468" s="319"/>
    </row>
    <row r="1469" spans="3:5" s="133" customFormat="1" ht="12.75">
      <c r="C1469" s="289"/>
      <c r="D1469" s="318"/>
      <c r="E1469" s="319"/>
    </row>
    <row r="1470" spans="3:5" s="133" customFormat="1" ht="12.75">
      <c r="C1470" s="289"/>
      <c r="D1470" s="318"/>
      <c r="E1470" s="319"/>
    </row>
    <row r="1471" spans="3:5" s="133" customFormat="1" ht="12.75">
      <c r="C1471" s="289"/>
      <c r="D1471" s="318"/>
      <c r="E1471" s="319"/>
    </row>
    <row r="1472" spans="3:5" s="133" customFormat="1" ht="12.75">
      <c r="C1472" s="289"/>
      <c r="D1472" s="318"/>
      <c r="E1472" s="319"/>
    </row>
    <row r="1473" spans="3:5" s="133" customFormat="1" ht="12.75">
      <c r="C1473" s="289"/>
      <c r="D1473" s="318"/>
      <c r="E1473" s="319"/>
    </row>
    <row r="1474" spans="3:5" s="133" customFormat="1" ht="12.75">
      <c r="C1474" s="289"/>
      <c r="D1474" s="318"/>
      <c r="E1474" s="319"/>
    </row>
    <row r="1475" spans="3:5" s="133" customFormat="1" ht="12.75">
      <c r="C1475" s="289"/>
      <c r="D1475" s="318"/>
      <c r="E1475" s="319"/>
    </row>
    <row r="1476" spans="3:5" s="133" customFormat="1" ht="12.75">
      <c r="C1476" s="289"/>
      <c r="D1476" s="318"/>
      <c r="E1476" s="319"/>
    </row>
    <row r="1477" spans="3:5" s="133" customFormat="1" ht="12.75">
      <c r="C1477" s="289"/>
      <c r="D1477" s="318"/>
      <c r="E1477" s="319"/>
    </row>
    <row r="1478" spans="3:5" s="133" customFormat="1" ht="12.75">
      <c r="C1478" s="289"/>
      <c r="D1478" s="318"/>
      <c r="E1478" s="319"/>
    </row>
    <row r="1479" spans="3:5" s="133" customFormat="1" ht="12.75">
      <c r="C1479" s="289"/>
      <c r="D1479" s="318"/>
      <c r="E1479" s="319"/>
    </row>
    <row r="1480" spans="3:5" s="133" customFormat="1" ht="12.75">
      <c r="C1480" s="289"/>
      <c r="D1480" s="318"/>
      <c r="E1480" s="319"/>
    </row>
    <row r="1481" spans="3:5" s="133" customFormat="1" ht="12.75">
      <c r="C1481" s="289"/>
      <c r="D1481" s="318"/>
      <c r="E1481" s="319"/>
    </row>
    <row r="1482" spans="3:5" s="133" customFormat="1" ht="12.75">
      <c r="C1482" s="289"/>
      <c r="D1482" s="318"/>
      <c r="E1482" s="319"/>
    </row>
    <row r="1483" spans="3:5" s="133" customFormat="1" ht="12.75">
      <c r="C1483" s="289"/>
      <c r="D1483" s="318"/>
      <c r="E1483" s="319"/>
    </row>
    <row r="1484" spans="3:5" s="133" customFormat="1" ht="12.75">
      <c r="C1484" s="289"/>
      <c r="D1484" s="318"/>
      <c r="E1484" s="319"/>
    </row>
    <row r="1485" spans="3:5" s="133" customFormat="1" ht="12.75">
      <c r="C1485" s="289"/>
      <c r="D1485" s="318"/>
      <c r="E1485" s="319"/>
    </row>
    <row r="1486" spans="3:5" s="133" customFormat="1" ht="12.75">
      <c r="C1486" s="289"/>
      <c r="D1486" s="318"/>
      <c r="E1486" s="319"/>
    </row>
    <row r="1487" spans="3:5" s="133" customFormat="1" ht="12.75">
      <c r="C1487" s="289"/>
      <c r="D1487" s="318"/>
      <c r="E1487" s="319"/>
    </row>
    <row r="1488" spans="3:5" s="133" customFormat="1" ht="12.75">
      <c r="C1488" s="289"/>
      <c r="D1488" s="318"/>
      <c r="E1488" s="319"/>
    </row>
    <row r="1489" spans="3:5" s="133" customFormat="1" ht="12.75">
      <c r="C1489" s="289"/>
      <c r="D1489" s="318"/>
      <c r="E1489" s="319"/>
    </row>
    <row r="1490" spans="3:5" s="133" customFormat="1" ht="12.75">
      <c r="C1490" s="289"/>
      <c r="D1490" s="318"/>
      <c r="E1490" s="319"/>
    </row>
    <row r="1491" spans="3:5" s="133" customFormat="1" ht="12.75">
      <c r="C1491" s="289"/>
      <c r="D1491" s="318"/>
      <c r="E1491" s="319"/>
    </row>
    <row r="1492" spans="3:5" s="133" customFormat="1" ht="12.75">
      <c r="C1492" s="289"/>
      <c r="D1492" s="318"/>
      <c r="E1492" s="319"/>
    </row>
    <row r="1493" spans="3:5" s="133" customFormat="1" ht="12.75">
      <c r="C1493" s="289"/>
      <c r="D1493" s="318"/>
      <c r="E1493" s="319"/>
    </row>
    <row r="1494" spans="3:5" s="133" customFormat="1" ht="12.75">
      <c r="C1494" s="289"/>
      <c r="D1494" s="318"/>
      <c r="E1494" s="319"/>
    </row>
    <row r="1495" spans="3:5" s="133" customFormat="1" ht="12.75">
      <c r="C1495" s="289"/>
      <c r="D1495" s="318"/>
      <c r="E1495" s="319"/>
    </row>
    <row r="1496" spans="3:5" s="133" customFormat="1" ht="12.75">
      <c r="C1496" s="289"/>
      <c r="D1496" s="318"/>
      <c r="E1496" s="319"/>
    </row>
    <row r="1497" spans="3:5" s="133" customFormat="1" ht="12.75">
      <c r="C1497" s="289"/>
      <c r="D1497" s="318"/>
      <c r="E1497" s="319"/>
    </row>
    <row r="1498" spans="3:5" s="133" customFormat="1" ht="12.75">
      <c r="C1498" s="289"/>
      <c r="D1498" s="318"/>
      <c r="E1498" s="319"/>
    </row>
    <row r="1499" spans="3:5" s="133" customFormat="1" ht="12.75">
      <c r="C1499" s="289"/>
      <c r="D1499" s="318"/>
      <c r="E1499" s="319"/>
    </row>
    <row r="1500" spans="3:5" s="133" customFormat="1" ht="12.75">
      <c r="C1500" s="289"/>
      <c r="D1500" s="318"/>
      <c r="E1500" s="319"/>
    </row>
    <row r="1501" spans="3:5" s="133" customFormat="1" ht="12.75">
      <c r="C1501" s="289"/>
      <c r="D1501" s="318"/>
      <c r="E1501" s="319"/>
    </row>
    <row r="1502" spans="3:5" s="133" customFormat="1" ht="12.75">
      <c r="C1502" s="289"/>
      <c r="D1502" s="318"/>
      <c r="E1502" s="319"/>
    </row>
    <row r="1503" spans="3:5" s="133" customFormat="1" ht="12.75">
      <c r="C1503" s="289"/>
      <c r="D1503" s="318"/>
      <c r="E1503" s="319"/>
    </row>
    <row r="1504" spans="3:5" s="133" customFormat="1" ht="12.75">
      <c r="C1504" s="289"/>
      <c r="D1504" s="318"/>
      <c r="E1504" s="319"/>
    </row>
    <row r="1505" spans="3:5" s="133" customFormat="1" ht="12.75">
      <c r="C1505" s="289"/>
      <c r="D1505" s="318"/>
      <c r="E1505" s="319"/>
    </row>
    <row r="1506" spans="3:5" s="133" customFormat="1" ht="12.75">
      <c r="C1506" s="289"/>
      <c r="D1506" s="318"/>
      <c r="E1506" s="319"/>
    </row>
    <row r="1507" spans="3:5" s="133" customFormat="1" ht="12.75">
      <c r="C1507" s="289"/>
      <c r="D1507" s="318"/>
      <c r="E1507" s="319"/>
    </row>
    <row r="1508" spans="3:5" s="133" customFormat="1" ht="12.75">
      <c r="C1508" s="289"/>
      <c r="D1508" s="318"/>
      <c r="E1508" s="319"/>
    </row>
    <row r="1509" spans="3:5" s="133" customFormat="1" ht="12.75">
      <c r="C1509" s="289"/>
      <c r="D1509" s="318"/>
      <c r="E1509" s="319"/>
    </row>
    <row r="1510" spans="3:5" s="133" customFormat="1" ht="12.75">
      <c r="C1510" s="289"/>
      <c r="D1510" s="318"/>
      <c r="E1510" s="319"/>
    </row>
    <row r="1511" spans="3:5" s="133" customFormat="1" ht="12.75">
      <c r="C1511" s="289"/>
      <c r="D1511" s="318"/>
      <c r="E1511" s="319"/>
    </row>
    <row r="1512" spans="3:5" s="133" customFormat="1" ht="12.75">
      <c r="C1512" s="289"/>
      <c r="D1512" s="318"/>
      <c r="E1512" s="319"/>
    </row>
    <row r="1513" spans="3:5" s="133" customFormat="1" ht="12.75">
      <c r="C1513" s="289"/>
      <c r="D1513" s="318"/>
      <c r="E1513" s="319"/>
    </row>
    <row r="1514" spans="3:5" s="133" customFormat="1" ht="12.75">
      <c r="C1514" s="289"/>
      <c r="D1514" s="318"/>
      <c r="E1514" s="319"/>
    </row>
    <row r="1515" spans="3:5" s="133" customFormat="1" ht="12.75">
      <c r="C1515" s="289"/>
      <c r="D1515" s="318"/>
      <c r="E1515" s="319"/>
    </row>
    <row r="1516" spans="3:5" s="133" customFormat="1" ht="12.75">
      <c r="C1516" s="289"/>
      <c r="D1516" s="318"/>
      <c r="E1516" s="319"/>
    </row>
    <row r="1517" spans="3:5" s="133" customFormat="1" ht="12.75">
      <c r="C1517" s="289"/>
      <c r="D1517" s="318"/>
      <c r="E1517" s="319"/>
    </row>
    <row r="1518" spans="3:5" s="133" customFormat="1" ht="12.75">
      <c r="C1518" s="289"/>
      <c r="D1518" s="318"/>
      <c r="E1518" s="319"/>
    </row>
    <row r="1519" spans="3:5" s="133" customFormat="1" ht="12.75">
      <c r="C1519" s="289"/>
      <c r="D1519" s="318"/>
      <c r="E1519" s="319"/>
    </row>
    <row r="1520" spans="3:5" s="133" customFormat="1" ht="12.75">
      <c r="C1520" s="289"/>
      <c r="D1520" s="318"/>
      <c r="E1520" s="319"/>
    </row>
    <row r="1521" spans="3:5" s="133" customFormat="1" ht="12.75">
      <c r="C1521" s="289"/>
      <c r="D1521" s="318"/>
      <c r="E1521" s="319"/>
    </row>
    <row r="1522" spans="3:5" s="133" customFormat="1" ht="12.75">
      <c r="C1522" s="289"/>
      <c r="D1522" s="318"/>
      <c r="E1522" s="319"/>
    </row>
    <row r="1523" spans="3:5" s="133" customFormat="1" ht="12.75">
      <c r="C1523" s="289"/>
      <c r="D1523" s="318"/>
      <c r="E1523" s="319"/>
    </row>
    <row r="1524" spans="3:5" s="133" customFormat="1" ht="12.75">
      <c r="C1524" s="289"/>
      <c r="D1524" s="318"/>
      <c r="E1524" s="319"/>
    </row>
    <row r="1525" spans="3:5" s="133" customFormat="1" ht="12.75">
      <c r="C1525" s="289"/>
      <c r="D1525" s="318"/>
      <c r="E1525" s="319"/>
    </row>
    <row r="1526" spans="3:5" s="133" customFormat="1" ht="12.75">
      <c r="C1526" s="289"/>
      <c r="D1526" s="318"/>
      <c r="E1526" s="319"/>
    </row>
    <row r="1527" spans="3:5" s="133" customFormat="1" ht="12.75">
      <c r="C1527" s="289"/>
      <c r="D1527" s="318"/>
      <c r="E1527" s="319"/>
    </row>
    <row r="1528" spans="3:5" s="133" customFormat="1" ht="12.75">
      <c r="C1528" s="289"/>
      <c r="D1528" s="318"/>
      <c r="E1528" s="319"/>
    </row>
    <row r="1529" spans="3:5" s="133" customFormat="1" ht="12.75">
      <c r="C1529" s="289"/>
      <c r="D1529" s="318"/>
      <c r="E1529" s="319"/>
    </row>
    <row r="1530" spans="3:5" s="133" customFormat="1" ht="12.75">
      <c r="C1530" s="289"/>
      <c r="D1530" s="318"/>
      <c r="E1530" s="319"/>
    </row>
    <row r="1531" spans="3:5" s="133" customFormat="1" ht="12.75">
      <c r="C1531" s="289"/>
      <c r="D1531" s="318"/>
      <c r="E1531" s="319"/>
    </row>
    <row r="1532" spans="3:5" s="133" customFormat="1" ht="12.75">
      <c r="C1532" s="289"/>
      <c r="D1532" s="318"/>
      <c r="E1532" s="319"/>
    </row>
    <row r="1533" spans="3:5" s="133" customFormat="1" ht="12.75">
      <c r="C1533" s="289"/>
      <c r="D1533" s="318"/>
      <c r="E1533" s="319"/>
    </row>
    <row r="1534" spans="3:5" s="133" customFormat="1" ht="12.75">
      <c r="C1534" s="289"/>
      <c r="D1534" s="318"/>
      <c r="E1534" s="319"/>
    </row>
    <row r="1535" spans="3:5" s="133" customFormat="1" ht="12.75">
      <c r="C1535" s="289"/>
      <c r="D1535" s="318"/>
      <c r="E1535" s="319"/>
    </row>
    <row r="1536" spans="3:5" s="133" customFormat="1" ht="12.75">
      <c r="C1536" s="289"/>
      <c r="D1536" s="318"/>
      <c r="E1536" s="319"/>
    </row>
    <row r="1537" spans="3:5" s="133" customFormat="1" ht="12.75">
      <c r="C1537" s="289"/>
      <c r="D1537" s="318"/>
      <c r="E1537" s="319"/>
    </row>
    <row r="1538" spans="3:5" s="133" customFormat="1" ht="12.75">
      <c r="C1538" s="289"/>
      <c r="D1538" s="318"/>
      <c r="E1538" s="319"/>
    </row>
    <row r="1539" spans="3:5" s="133" customFormat="1" ht="12.75">
      <c r="C1539" s="289"/>
      <c r="D1539" s="318"/>
      <c r="E1539" s="319"/>
    </row>
    <row r="1540" spans="3:5" s="133" customFormat="1" ht="12.75">
      <c r="C1540" s="289"/>
      <c r="D1540" s="318"/>
      <c r="E1540" s="319"/>
    </row>
    <row r="1541" spans="3:5" s="133" customFormat="1" ht="12.75">
      <c r="C1541" s="289"/>
      <c r="D1541" s="318"/>
      <c r="E1541" s="319"/>
    </row>
    <row r="1542" spans="3:5" s="133" customFormat="1" ht="12.75">
      <c r="C1542" s="289"/>
      <c r="D1542" s="318"/>
      <c r="E1542" s="319"/>
    </row>
    <row r="1543" spans="3:5" s="133" customFormat="1" ht="12.75">
      <c r="C1543" s="289"/>
      <c r="D1543" s="318"/>
      <c r="E1543" s="319"/>
    </row>
    <row r="1544" spans="3:5" s="133" customFormat="1" ht="12.75">
      <c r="C1544" s="289"/>
      <c r="D1544" s="318"/>
      <c r="E1544" s="319"/>
    </row>
    <row r="1545" spans="3:5" s="133" customFormat="1" ht="12.75">
      <c r="C1545" s="289"/>
      <c r="D1545" s="318"/>
      <c r="E1545" s="319"/>
    </row>
    <row r="1546" spans="3:5" s="133" customFormat="1" ht="12.75">
      <c r="C1546" s="289"/>
      <c r="D1546" s="318"/>
      <c r="E1546" s="319"/>
    </row>
    <row r="1547" spans="3:5" s="133" customFormat="1" ht="12.75">
      <c r="C1547" s="289"/>
      <c r="D1547" s="318"/>
      <c r="E1547" s="319"/>
    </row>
    <row r="1548" spans="3:5">
      <c r="D1548" s="72"/>
      <c r="E1548" s="73"/>
    </row>
    <row r="1549" spans="3:5">
      <c r="D1549" s="72"/>
      <c r="E1549" s="73"/>
    </row>
    <row r="1550" spans="3:5">
      <c r="D1550" s="72"/>
      <c r="E1550" s="73"/>
    </row>
    <row r="1551" spans="3:5">
      <c r="D1551" s="72"/>
      <c r="E1551" s="73"/>
    </row>
    <row r="1552" spans="3:5">
      <c r="D1552" s="72"/>
      <c r="E1552" s="73"/>
    </row>
    <row r="1553" spans="4:5">
      <c r="D1553" s="72"/>
      <c r="E1553" s="73"/>
    </row>
    <row r="1554" spans="4:5">
      <c r="D1554" s="72"/>
      <c r="E1554" s="73"/>
    </row>
    <row r="1555" spans="4:5">
      <c r="D1555" s="72"/>
      <c r="E1555" s="73"/>
    </row>
    <row r="1556" spans="4:5">
      <c r="D1556" s="72"/>
      <c r="E1556" s="73"/>
    </row>
    <row r="1557" spans="4:5">
      <c r="D1557" s="72"/>
      <c r="E1557" s="73"/>
    </row>
    <row r="1558" spans="4:5">
      <c r="D1558" s="72"/>
      <c r="E1558" s="73"/>
    </row>
    <row r="1559" spans="4:5">
      <c r="D1559" s="72"/>
      <c r="E1559" s="73"/>
    </row>
    <row r="1560" spans="4:5">
      <c r="D1560" s="72"/>
      <c r="E1560" s="73"/>
    </row>
    <row r="1561" spans="4:5">
      <c r="D1561" s="72"/>
      <c r="E1561" s="73"/>
    </row>
    <row r="1562" spans="4:5">
      <c r="D1562" s="72"/>
      <c r="E1562" s="73"/>
    </row>
    <row r="1563" spans="4:5">
      <c r="D1563" s="72"/>
      <c r="E1563" s="73"/>
    </row>
    <row r="1564" spans="4:5">
      <c r="D1564" s="72"/>
      <c r="E1564" s="73"/>
    </row>
    <row r="1565" spans="4:5">
      <c r="D1565" s="72"/>
      <c r="E1565" s="73"/>
    </row>
    <row r="1566" spans="4:5">
      <c r="D1566" s="72"/>
      <c r="E1566" s="73"/>
    </row>
    <row r="1567" spans="4:5">
      <c r="D1567" s="72"/>
      <c r="E1567" s="73"/>
    </row>
    <row r="1568" spans="4:5">
      <c r="D1568" s="72"/>
      <c r="E1568" s="73"/>
    </row>
    <row r="1569" spans="4:5">
      <c r="D1569" s="72"/>
      <c r="E1569" s="73"/>
    </row>
    <row r="1570" spans="4:5">
      <c r="D1570" s="72"/>
      <c r="E1570" s="73"/>
    </row>
    <row r="1571" spans="4:5">
      <c r="D1571" s="72"/>
      <c r="E1571" s="73"/>
    </row>
    <row r="1572" spans="4:5">
      <c r="D1572" s="72"/>
      <c r="E1572" s="73"/>
    </row>
    <row r="1573" spans="4:5">
      <c r="D1573" s="72"/>
      <c r="E1573" s="73"/>
    </row>
    <row r="1574" spans="4:5">
      <c r="D1574" s="72"/>
      <c r="E1574" s="73"/>
    </row>
    <row r="1575" spans="4:5">
      <c r="D1575" s="72"/>
      <c r="E1575" s="73"/>
    </row>
    <row r="1576" spans="4:5">
      <c r="D1576" s="72"/>
      <c r="E1576" s="73"/>
    </row>
    <row r="1577" spans="4:5">
      <c r="D1577" s="72"/>
      <c r="E1577" s="73"/>
    </row>
    <row r="1578" spans="4:5">
      <c r="D1578" s="72"/>
      <c r="E1578" s="73"/>
    </row>
    <row r="1579" spans="4:5">
      <c r="D1579" s="72"/>
      <c r="E1579" s="73"/>
    </row>
    <row r="1580" spans="4:5">
      <c r="D1580" s="72"/>
      <c r="E1580" s="73"/>
    </row>
    <row r="1581" spans="4:5">
      <c r="D1581" s="72"/>
      <c r="E1581" s="73"/>
    </row>
    <row r="1582" spans="4:5">
      <c r="D1582" s="72"/>
      <c r="E1582" s="73"/>
    </row>
    <row r="1583" spans="4:5">
      <c r="D1583" s="72"/>
      <c r="E1583" s="73"/>
    </row>
    <row r="1584" spans="4:5">
      <c r="D1584" s="72"/>
      <c r="E1584" s="73"/>
    </row>
    <row r="1585" spans="4:5">
      <c r="D1585" s="72"/>
      <c r="E1585" s="73"/>
    </row>
    <row r="1586" spans="4:5">
      <c r="D1586" s="72"/>
      <c r="E1586" s="73"/>
    </row>
    <row r="1587" spans="4:5">
      <c r="D1587" s="72"/>
      <c r="E1587" s="73"/>
    </row>
    <row r="1588" spans="4:5">
      <c r="D1588" s="72"/>
      <c r="E1588" s="73"/>
    </row>
    <row r="1589" spans="4:5">
      <c r="D1589" s="72"/>
      <c r="E1589" s="73"/>
    </row>
    <row r="1590" spans="4:5">
      <c r="D1590" s="72"/>
      <c r="E1590" s="73"/>
    </row>
    <row r="1591" spans="4:5">
      <c r="D1591" s="72"/>
      <c r="E1591" s="73"/>
    </row>
    <row r="1592" spans="4:5">
      <c r="D1592" s="72"/>
      <c r="E1592" s="73"/>
    </row>
    <row r="1593" spans="4:5">
      <c r="D1593" s="72"/>
      <c r="E1593" s="73"/>
    </row>
    <row r="1594" spans="4:5">
      <c r="D1594" s="72"/>
      <c r="E1594" s="73"/>
    </row>
    <row r="1595" spans="4:5">
      <c r="D1595" s="72"/>
      <c r="E1595" s="73"/>
    </row>
    <row r="1596" spans="4:5">
      <c r="D1596" s="72"/>
      <c r="E1596" s="73"/>
    </row>
    <row r="1597" spans="4:5">
      <c r="D1597" s="72"/>
      <c r="E1597" s="73"/>
    </row>
    <row r="1598" spans="4:5">
      <c r="D1598" s="72"/>
      <c r="E1598" s="73"/>
    </row>
    <row r="1599" spans="4:5">
      <c r="D1599" s="72"/>
      <c r="E1599" s="73"/>
    </row>
    <row r="1600" spans="4:5">
      <c r="D1600" s="72"/>
      <c r="E1600" s="73"/>
    </row>
    <row r="1601" spans="4:5">
      <c r="D1601" s="72"/>
      <c r="E1601" s="73"/>
    </row>
    <row r="1602" spans="4:5">
      <c r="D1602" s="72"/>
      <c r="E1602" s="73"/>
    </row>
    <row r="1603" spans="4:5">
      <c r="D1603" s="72"/>
      <c r="E1603" s="73"/>
    </row>
    <row r="1604" spans="4:5">
      <c r="D1604" s="72"/>
      <c r="E1604" s="73"/>
    </row>
    <row r="1605" spans="4:5">
      <c r="D1605" s="72"/>
      <c r="E1605" s="73"/>
    </row>
    <row r="1606" spans="4:5">
      <c r="D1606" s="72"/>
      <c r="E1606" s="73"/>
    </row>
    <row r="1607" spans="4:5">
      <c r="D1607" s="72"/>
      <c r="E1607" s="73"/>
    </row>
    <row r="1608" spans="4:5">
      <c r="D1608" s="72"/>
      <c r="E1608" s="73"/>
    </row>
    <row r="1609" spans="4:5">
      <c r="D1609" s="72"/>
      <c r="E1609" s="73"/>
    </row>
    <row r="1610" spans="4:5">
      <c r="D1610" s="72"/>
      <c r="E1610" s="73"/>
    </row>
    <row r="1611" spans="4:5">
      <c r="D1611" s="72"/>
      <c r="E1611" s="73"/>
    </row>
    <row r="1612" spans="4:5">
      <c r="D1612" s="72"/>
      <c r="E1612" s="73"/>
    </row>
    <row r="1613" spans="4:5">
      <c r="D1613" s="72"/>
      <c r="E1613" s="73"/>
    </row>
    <row r="1614" spans="4:5">
      <c r="D1614" s="72"/>
      <c r="E1614" s="73"/>
    </row>
    <row r="1615" spans="4:5">
      <c r="D1615" s="72"/>
      <c r="E1615" s="73"/>
    </row>
    <row r="1616" spans="4:5">
      <c r="D1616" s="72"/>
      <c r="E1616" s="73"/>
    </row>
    <row r="1617" spans="4:5">
      <c r="D1617" s="72"/>
      <c r="E1617" s="73"/>
    </row>
    <row r="1618" spans="4:5">
      <c r="D1618" s="72"/>
      <c r="E1618" s="73"/>
    </row>
    <row r="1619" spans="4:5">
      <c r="D1619" s="72"/>
      <c r="E1619" s="73"/>
    </row>
    <row r="1620" spans="4:5">
      <c r="D1620" s="72"/>
      <c r="E1620" s="73"/>
    </row>
    <row r="1621" spans="4:5">
      <c r="D1621" s="72"/>
      <c r="E1621" s="73"/>
    </row>
    <row r="1622" spans="4:5">
      <c r="D1622" s="72"/>
      <c r="E1622" s="73"/>
    </row>
    <row r="1623" spans="4:5">
      <c r="D1623" s="72"/>
      <c r="E1623" s="73"/>
    </row>
    <row r="1624" spans="4:5">
      <c r="D1624" s="72"/>
      <c r="E1624" s="73"/>
    </row>
    <row r="1625" spans="4:5">
      <c r="D1625" s="72"/>
      <c r="E1625" s="73"/>
    </row>
    <row r="1626" spans="4:5">
      <c r="D1626" s="72"/>
      <c r="E1626" s="73"/>
    </row>
    <row r="1627" spans="4:5">
      <c r="D1627" s="72"/>
      <c r="E1627" s="73"/>
    </row>
    <row r="1628" spans="4:5">
      <c r="D1628" s="72"/>
      <c r="E1628" s="73"/>
    </row>
    <row r="1629" spans="4:5">
      <c r="D1629" s="72"/>
      <c r="E1629" s="73"/>
    </row>
    <row r="1630" spans="4:5">
      <c r="D1630" s="72"/>
      <c r="E1630" s="73"/>
    </row>
    <row r="1631" spans="4:5">
      <c r="D1631" s="72"/>
      <c r="E1631" s="73"/>
    </row>
    <row r="1632" spans="4:5">
      <c r="D1632" s="72"/>
      <c r="E1632" s="73"/>
    </row>
    <row r="1633" spans="4:5">
      <c r="D1633" s="72"/>
      <c r="E1633" s="73"/>
    </row>
    <row r="1634" spans="4:5">
      <c r="D1634" s="72"/>
      <c r="E1634" s="73"/>
    </row>
    <row r="1635" spans="4:5">
      <c r="D1635" s="72"/>
      <c r="E1635" s="73"/>
    </row>
    <row r="1636" spans="4:5">
      <c r="D1636" s="72"/>
      <c r="E1636" s="73"/>
    </row>
    <row r="1637" spans="4:5">
      <c r="D1637" s="72"/>
      <c r="E1637" s="73"/>
    </row>
    <row r="1638" spans="4:5">
      <c r="D1638" s="72"/>
      <c r="E1638" s="73"/>
    </row>
    <row r="1639" spans="4:5">
      <c r="D1639" s="72"/>
      <c r="E1639" s="73"/>
    </row>
    <row r="1640" spans="4:5">
      <c r="D1640" s="72"/>
      <c r="E1640" s="73"/>
    </row>
    <row r="1641" spans="4:5">
      <c r="D1641" s="72"/>
      <c r="E1641" s="73"/>
    </row>
    <row r="1642" spans="4:5">
      <c r="D1642" s="72"/>
      <c r="E1642" s="73"/>
    </row>
    <row r="1643" spans="4:5">
      <c r="D1643" s="72"/>
      <c r="E1643" s="73"/>
    </row>
    <row r="1644" spans="4:5">
      <c r="D1644" s="72"/>
      <c r="E1644" s="73"/>
    </row>
    <row r="1645" spans="4:5">
      <c r="D1645" s="72"/>
      <c r="E1645" s="73"/>
    </row>
    <row r="1646" spans="4:5">
      <c r="D1646" s="72"/>
      <c r="E1646" s="73"/>
    </row>
    <row r="1647" spans="4:5">
      <c r="D1647" s="72"/>
      <c r="E1647" s="73"/>
    </row>
    <row r="1648" spans="4:5">
      <c r="D1648" s="72"/>
      <c r="E1648" s="73"/>
    </row>
    <row r="1649" spans="4:5">
      <c r="D1649" s="72"/>
      <c r="E1649" s="73"/>
    </row>
    <row r="1650" spans="4:5">
      <c r="D1650" s="72"/>
      <c r="E1650" s="73"/>
    </row>
    <row r="1651" spans="4:5">
      <c r="D1651" s="72"/>
      <c r="E1651" s="73"/>
    </row>
    <row r="1652" spans="4:5">
      <c r="D1652" s="72"/>
      <c r="E1652" s="73"/>
    </row>
    <row r="1653" spans="4:5">
      <c r="D1653" s="72"/>
      <c r="E1653" s="73"/>
    </row>
    <row r="1654" spans="4:5">
      <c r="D1654" s="72"/>
      <c r="E1654" s="73"/>
    </row>
    <row r="1655" spans="4:5">
      <c r="D1655" s="72"/>
      <c r="E1655" s="73"/>
    </row>
    <row r="1656" spans="4:5">
      <c r="D1656" s="72"/>
      <c r="E1656" s="73"/>
    </row>
    <row r="1657" spans="4:5">
      <c r="D1657" s="72"/>
      <c r="E1657" s="73"/>
    </row>
    <row r="1658" spans="4:5">
      <c r="D1658" s="72"/>
      <c r="E1658" s="73"/>
    </row>
    <row r="1659" spans="4:5">
      <c r="D1659" s="72"/>
      <c r="E1659" s="73"/>
    </row>
    <row r="1660" spans="4:5">
      <c r="D1660" s="72"/>
      <c r="E1660" s="73"/>
    </row>
    <row r="1661" spans="4:5">
      <c r="D1661" s="72"/>
      <c r="E1661" s="73"/>
    </row>
    <row r="1662" spans="4:5">
      <c r="D1662" s="72"/>
      <c r="E1662" s="73"/>
    </row>
    <row r="1663" spans="4:5">
      <c r="D1663" s="72"/>
      <c r="E1663" s="73"/>
    </row>
    <row r="1664" spans="4:5">
      <c r="D1664" s="72"/>
      <c r="E1664" s="73"/>
    </row>
    <row r="1665" spans="4:5">
      <c r="D1665" s="72"/>
      <c r="E1665" s="73"/>
    </row>
    <row r="1666" spans="4:5">
      <c r="D1666" s="72"/>
      <c r="E1666" s="73"/>
    </row>
    <row r="1667" spans="4:5">
      <c r="D1667" s="72"/>
      <c r="E1667" s="73"/>
    </row>
    <row r="1668" spans="4:5">
      <c r="D1668" s="72"/>
      <c r="E1668" s="73"/>
    </row>
    <row r="1669" spans="4:5">
      <c r="D1669" s="72"/>
      <c r="E1669" s="73"/>
    </row>
    <row r="1670" spans="4:5">
      <c r="D1670" s="72"/>
      <c r="E1670" s="73"/>
    </row>
    <row r="1671" spans="4:5">
      <c r="D1671" s="72"/>
      <c r="E1671" s="73"/>
    </row>
    <row r="1672" spans="4:5">
      <c r="D1672" s="72"/>
      <c r="E1672" s="73"/>
    </row>
    <row r="1673" spans="4:5">
      <c r="D1673" s="72"/>
      <c r="E1673" s="73"/>
    </row>
    <row r="1674" spans="4:5">
      <c r="D1674" s="72"/>
      <c r="E1674" s="73"/>
    </row>
    <row r="1675" spans="4:5">
      <c r="D1675" s="72"/>
      <c r="E1675" s="73"/>
    </row>
    <row r="1676" spans="4:5">
      <c r="D1676" s="72"/>
      <c r="E1676" s="73"/>
    </row>
    <row r="1677" spans="4:5">
      <c r="D1677" s="72"/>
      <c r="E1677" s="73"/>
    </row>
    <row r="1678" spans="4:5">
      <c r="D1678" s="72"/>
      <c r="E1678" s="73"/>
    </row>
    <row r="1679" spans="4:5">
      <c r="D1679" s="72"/>
      <c r="E1679" s="73"/>
    </row>
    <row r="1680" spans="4:5">
      <c r="D1680" s="72"/>
      <c r="E1680" s="73"/>
    </row>
    <row r="1681" spans="4:5">
      <c r="D1681" s="72"/>
      <c r="E1681" s="73"/>
    </row>
    <row r="1682" spans="4:5">
      <c r="D1682" s="72"/>
      <c r="E1682" s="73"/>
    </row>
    <row r="1683" spans="4:5">
      <c r="D1683" s="72"/>
      <c r="E1683" s="73"/>
    </row>
    <row r="1684" spans="4:5">
      <c r="D1684" s="72"/>
      <c r="E1684" s="73"/>
    </row>
    <row r="1685" spans="4:5">
      <c r="D1685" s="72"/>
      <c r="E1685" s="73"/>
    </row>
    <row r="1686" spans="4:5">
      <c r="D1686" s="72"/>
      <c r="E1686" s="73"/>
    </row>
    <row r="1687" spans="4:5">
      <c r="D1687" s="72"/>
      <c r="E1687" s="73"/>
    </row>
    <row r="1688" spans="4:5">
      <c r="D1688" s="72"/>
      <c r="E1688" s="73"/>
    </row>
    <row r="1689" spans="4:5">
      <c r="D1689" s="72"/>
      <c r="E1689" s="73"/>
    </row>
    <row r="1690" spans="4:5">
      <c r="D1690" s="72"/>
      <c r="E1690" s="73"/>
    </row>
    <row r="1691" spans="4:5">
      <c r="D1691" s="72"/>
      <c r="E1691" s="73"/>
    </row>
    <row r="1692" spans="4:5">
      <c r="D1692" s="72"/>
      <c r="E1692" s="73"/>
    </row>
    <row r="1693" spans="4:5">
      <c r="D1693" s="72"/>
      <c r="E1693" s="73"/>
    </row>
    <row r="1694" spans="4:5">
      <c r="D1694" s="72"/>
      <c r="E1694" s="73"/>
    </row>
    <row r="1695" spans="4:5">
      <c r="D1695" s="72"/>
      <c r="E1695" s="73"/>
    </row>
    <row r="1696" spans="4:5">
      <c r="D1696" s="72"/>
      <c r="E1696" s="73"/>
    </row>
    <row r="1697" spans="4:5">
      <c r="D1697" s="72"/>
      <c r="E1697" s="73"/>
    </row>
    <row r="1698" spans="4:5">
      <c r="D1698" s="72"/>
      <c r="E1698" s="73"/>
    </row>
    <row r="1699" spans="4:5">
      <c r="D1699" s="72"/>
      <c r="E1699" s="73"/>
    </row>
    <row r="1700" spans="4:5">
      <c r="D1700" s="72"/>
      <c r="E1700" s="73"/>
    </row>
    <row r="1701" spans="4:5">
      <c r="D1701" s="72"/>
      <c r="E1701" s="73"/>
    </row>
    <row r="1702" spans="4:5">
      <c r="D1702" s="72"/>
      <c r="E1702" s="73"/>
    </row>
    <row r="1703" spans="4:5">
      <c r="D1703" s="72"/>
      <c r="E1703" s="73"/>
    </row>
    <row r="1704" spans="4:5">
      <c r="D1704" s="72"/>
      <c r="E1704" s="73"/>
    </row>
    <row r="1705" spans="4:5">
      <c r="D1705" s="72"/>
      <c r="E1705" s="73"/>
    </row>
    <row r="1706" spans="4:5">
      <c r="D1706" s="72"/>
      <c r="E1706" s="73"/>
    </row>
    <row r="1707" spans="4:5">
      <c r="D1707" s="72"/>
      <c r="E1707" s="73"/>
    </row>
    <row r="1708" spans="4:5">
      <c r="D1708" s="72"/>
      <c r="E1708" s="73"/>
    </row>
    <row r="1709" spans="4:5">
      <c r="D1709" s="72"/>
      <c r="E1709" s="73"/>
    </row>
    <row r="1710" spans="4:5">
      <c r="D1710" s="72"/>
      <c r="E1710" s="73"/>
    </row>
    <row r="1711" spans="4:5">
      <c r="D1711" s="72"/>
      <c r="E1711" s="73"/>
    </row>
    <row r="1712" spans="4:5">
      <c r="D1712" s="72"/>
      <c r="E1712" s="73"/>
    </row>
    <row r="1713" spans="4:5">
      <c r="D1713" s="72"/>
      <c r="E1713" s="73"/>
    </row>
    <row r="1714" spans="4:5">
      <c r="D1714" s="72"/>
      <c r="E1714" s="73"/>
    </row>
    <row r="1715" spans="4:5">
      <c r="D1715" s="72"/>
      <c r="E1715" s="73"/>
    </row>
    <row r="1716" spans="4:5">
      <c r="D1716" s="72"/>
      <c r="E1716" s="73"/>
    </row>
    <row r="1717" spans="4:5">
      <c r="D1717" s="72"/>
      <c r="E1717" s="73"/>
    </row>
    <row r="1718" spans="4:5">
      <c r="D1718" s="72"/>
      <c r="E1718" s="73"/>
    </row>
    <row r="1719" spans="4:5">
      <c r="D1719" s="72"/>
      <c r="E1719" s="73"/>
    </row>
    <row r="1720" spans="4:5">
      <c r="D1720" s="72"/>
      <c r="E1720" s="73"/>
    </row>
    <row r="1721" spans="4:5">
      <c r="D1721" s="72"/>
      <c r="E1721" s="73"/>
    </row>
    <row r="1722" spans="4:5">
      <c r="D1722" s="72"/>
      <c r="E1722" s="73"/>
    </row>
    <row r="1723" spans="4:5">
      <c r="D1723" s="72"/>
      <c r="E1723" s="73"/>
    </row>
    <row r="1724" spans="4:5">
      <c r="D1724" s="72"/>
      <c r="E1724" s="73"/>
    </row>
    <row r="1725" spans="4:5">
      <c r="D1725" s="72"/>
      <c r="E1725" s="73"/>
    </row>
    <row r="1726" spans="4:5">
      <c r="D1726" s="72"/>
      <c r="E1726" s="73"/>
    </row>
    <row r="1727" spans="4:5">
      <c r="D1727" s="72"/>
      <c r="E1727" s="73"/>
    </row>
    <row r="1728" spans="4:5">
      <c r="D1728" s="72"/>
      <c r="E1728" s="73"/>
    </row>
    <row r="1729" spans="4:5">
      <c r="D1729" s="72"/>
      <c r="E1729" s="73"/>
    </row>
    <row r="1730" spans="4:5">
      <c r="D1730" s="72"/>
      <c r="E1730" s="73"/>
    </row>
    <row r="1731" spans="4:5">
      <c r="D1731" s="72"/>
      <c r="E1731" s="73"/>
    </row>
    <row r="1732" spans="4:5">
      <c r="D1732" s="72"/>
      <c r="E1732" s="73"/>
    </row>
    <row r="1733" spans="4:5">
      <c r="D1733" s="72"/>
      <c r="E1733" s="73"/>
    </row>
    <row r="1734" spans="4:5">
      <c r="D1734" s="72"/>
      <c r="E1734" s="73"/>
    </row>
    <row r="1735" spans="4:5">
      <c r="D1735" s="72"/>
      <c r="E1735" s="73"/>
    </row>
    <row r="1736" spans="4:5">
      <c r="D1736" s="72"/>
      <c r="E1736" s="73"/>
    </row>
    <row r="1737" spans="4:5">
      <c r="D1737" s="72"/>
      <c r="E1737" s="73"/>
    </row>
    <row r="1738" spans="4:5">
      <c r="D1738" s="72"/>
      <c r="E1738" s="73"/>
    </row>
    <row r="1739" spans="4:5">
      <c r="D1739" s="72"/>
      <c r="E1739" s="73"/>
    </row>
    <row r="1740" spans="4:5">
      <c r="D1740" s="72"/>
      <c r="E1740" s="73"/>
    </row>
    <row r="1741" spans="4:5">
      <c r="D1741" s="72"/>
      <c r="E1741" s="73"/>
    </row>
    <row r="1742" spans="4:5">
      <c r="D1742" s="72"/>
      <c r="E1742" s="73"/>
    </row>
    <row r="1743" spans="4:5">
      <c r="D1743" s="72"/>
      <c r="E1743" s="73"/>
    </row>
    <row r="1744" spans="4:5">
      <c r="D1744" s="72"/>
      <c r="E1744" s="73"/>
    </row>
    <row r="1745" spans="4:5">
      <c r="D1745" s="72"/>
      <c r="E1745" s="73"/>
    </row>
    <row r="1746" spans="4:5">
      <c r="D1746" s="72"/>
      <c r="E1746" s="73"/>
    </row>
    <row r="1747" spans="4:5">
      <c r="D1747" s="72"/>
      <c r="E1747" s="73"/>
    </row>
    <row r="1748" spans="4:5">
      <c r="D1748" s="72"/>
      <c r="E1748" s="73"/>
    </row>
    <row r="1749" spans="4:5">
      <c r="D1749" s="72"/>
      <c r="E1749" s="73"/>
    </row>
    <row r="1750" spans="4:5">
      <c r="D1750" s="72"/>
      <c r="E1750" s="73"/>
    </row>
    <row r="1751" spans="4:5">
      <c r="D1751" s="72"/>
      <c r="E1751" s="73"/>
    </row>
    <row r="1752" spans="4:5">
      <c r="D1752" s="72"/>
      <c r="E1752" s="73"/>
    </row>
    <row r="1753" spans="4:5">
      <c r="D1753" s="72"/>
      <c r="E1753" s="73"/>
    </row>
    <row r="1754" spans="4:5">
      <c r="D1754" s="72"/>
      <c r="E1754" s="73"/>
    </row>
    <row r="1755" spans="4:5">
      <c r="D1755" s="72"/>
      <c r="E1755" s="73"/>
    </row>
    <row r="1756" spans="4:5">
      <c r="D1756" s="72"/>
      <c r="E1756" s="73"/>
    </row>
    <row r="1757" spans="4:5">
      <c r="D1757" s="72"/>
      <c r="E1757" s="73"/>
    </row>
    <row r="1758" spans="4:5">
      <c r="D1758" s="72"/>
      <c r="E1758" s="73"/>
    </row>
    <row r="1759" spans="4:5">
      <c r="D1759" s="72"/>
      <c r="E1759" s="73"/>
    </row>
    <row r="1760" spans="4:5">
      <c r="D1760" s="72"/>
      <c r="E1760" s="73"/>
    </row>
    <row r="1761" spans="4:5">
      <c r="D1761" s="72"/>
      <c r="E1761" s="73"/>
    </row>
    <row r="1762" spans="4:5">
      <c r="D1762" s="72"/>
      <c r="E1762" s="73"/>
    </row>
    <row r="1763" spans="4:5">
      <c r="D1763" s="72"/>
      <c r="E1763" s="73"/>
    </row>
    <row r="1764" spans="4:5">
      <c r="D1764" s="72"/>
      <c r="E1764" s="73"/>
    </row>
    <row r="1765" spans="4:5">
      <c r="D1765" s="72"/>
      <c r="E1765" s="73"/>
    </row>
    <row r="1766" spans="4:5">
      <c r="D1766" s="72"/>
      <c r="E1766" s="73"/>
    </row>
    <row r="1767" spans="4:5">
      <c r="D1767" s="72"/>
      <c r="E1767" s="73"/>
    </row>
    <row r="1768" spans="4:5">
      <c r="D1768" s="72"/>
      <c r="E1768" s="73"/>
    </row>
    <row r="1769" spans="4:5">
      <c r="D1769" s="72"/>
      <c r="E1769" s="73"/>
    </row>
    <row r="1770" spans="4:5">
      <c r="D1770" s="72"/>
      <c r="E1770" s="73"/>
    </row>
    <row r="1771" spans="4:5">
      <c r="D1771" s="72"/>
      <c r="E1771" s="73"/>
    </row>
    <row r="1772" spans="4:5">
      <c r="D1772" s="72"/>
      <c r="E1772" s="73"/>
    </row>
    <row r="1773" spans="4:5">
      <c r="D1773" s="72"/>
      <c r="E1773" s="73"/>
    </row>
    <row r="1774" spans="4:5">
      <c r="D1774" s="72"/>
      <c r="E1774" s="73"/>
    </row>
    <row r="1775" spans="4:5">
      <c r="D1775" s="72"/>
      <c r="E1775" s="73"/>
    </row>
    <row r="1776" spans="4:5">
      <c r="D1776" s="72"/>
      <c r="E1776" s="73"/>
    </row>
    <row r="1777" spans="4:5">
      <c r="D1777" s="72"/>
      <c r="E1777" s="73"/>
    </row>
    <row r="1778" spans="4:5">
      <c r="D1778" s="72"/>
      <c r="E1778" s="73"/>
    </row>
    <row r="1779" spans="4:5">
      <c r="D1779" s="72"/>
      <c r="E1779" s="73"/>
    </row>
    <row r="1780" spans="4:5">
      <c r="D1780" s="72"/>
      <c r="E1780" s="73"/>
    </row>
    <row r="1781" spans="4:5">
      <c r="D1781" s="72"/>
      <c r="E1781" s="73"/>
    </row>
    <row r="1782" spans="4:5">
      <c r="D1782" s="72"/>
      <c r="E1782" s="73"/>
    </row>
    <row r="1783" spans="4:5">
      <c r="D1783" s="72"/>
      <c r="E1783" s="73"/>
    </row>
    <row r="1784" spans="4:5">
      <c r="D1784" s="72"/>
      <c r="E1784" s="73"/>
    </row>
    <row r="1785" spans="4:5">
      <c r="D1785" s="72"/>
      <c r="E1785" s="73"/>
    </row>
    <row r="1786" spans="4:5">
      <c r="D1786" s="72"/>
      <c r="E1786" s="73"/>
    </row>
    <row r="1787" spans="4:5">
      <c r="D1787" s="72"/>
      <c r="E1787" s="73"/>
    </row>
    <row r="1788" spans="4:5">
      <c r="D1788" s="72"/>
      <c r="E1788" s="73"/>
    </row>
    <row r="1789" spans="4:5">
      <c r="D1789" s="72"/>
      <c r="E1789" s="73"/>
    </row>
    <row r="1790" spans="4:5">
      <c r="D1790" s="72"/>
      <c r="E1790" s="73"/>
    </row>
    <row r="1791" spans="4:5">
      <c r="D1791" s="72"/>
      <c r="E1791" s="73"/>
    </row>
    <row r="1792" spans="4:5">
      <c r="D1792" s="72"/>
      <c r="E1792" s="73"/>
    </row>
    <row r="1793" spans="4:5">
      <c r="D1793" s="72"/>
      <c r="E1793" s="73"/>
    </row>
    <row r="1794" spans="4:5">
      <c r="D1794" s="72"/>
      <c r="E1794" s="73"/>
    </row>
    <row r="1795" spans="4:5">
      <c r="D1795" s="72"/>
      <c r="E1795" s="73"/>
    </row>
    <row r="1796" spans="4:5">
      <c r="D1796" s="72"/>
      <c r="E1796" s="73"/>
    </row>
    <row r="1797" spans="4:5">
      <c r="D1797" s="72"/>
      <c r="E1797" s="73"/>
    </row>
    <row r="1798" spans="4:5">
      <c r="D1798" s="72"/>
      <c r="E1798" s="73"/>
    </row>
    <row r="1799" spans="4:5">
      <c r="D1799" s="72"/>
      <c r="E1799" s="73"/>
    </row>
    <row r="1800" spans="4:5">
      <c r="D1800" s="72"/>
      <c r="E1800" s="73"/>
    </row>
    <row r="1801" spans="4:5">
      <c r="D1801" s="72"/>
      <c r="E1801" s="73"/>
    </row>
    <row r="1802" spans="4:5">
      <c r="D1802" s="72"/>
      <c r="E1802" s="73"/>
    </row>
    <row r="1803" spans="4:5">
      <c r="D1803" s="72"/>
      <c r="E1803" s="73"/>
    </row>
    <row r="1804" spans="4:5">
      <c r="D1804" s="72"/>
      <c r="E1804" s="73"/>
    </row>
    <row r="1805" spans="4:5">
      <c r="D1805" s="72"/>
      <c r="E1805" s="73"/>
    </row>
    <row r="1806" spans="4:5">
      <c r="D1806" s="72"/>
      <c r="E1806" s="73"/>
    </row>
    <row r="1807" spans="4:5">
      <c r="D1807" s="72"/>
      <c r="E1807" s="73"/>
    </row>
    <row r="1808" spans="4:5">
      <c r="D1808" s="72"/>
      <c r="E1808" s="73"/>
    </row>
    <row r="1809" spans="4:5">
      <c r="D1809" s="72"/>
      <c r="E1809" s="73"/>
    </row>
    <row r="1810" spans="4:5">
      <c r="D1810" s="72"/>
      <c r="E1810" s="73"/>
    </row>
    <row r="1811" spans="4:5">
      <c r="D1811" s="72"/>
      <c r="E1811" s="73"/>
    </row>
    <row r="1812" spans="4:5">
      <c r="D1812" s="72"/>
      <c r="E1812" s="73"/>
    </row>
    <row r="1813" spans="4:5">
      <c r="D1813" s="72"/>
      <c r="E1813" s="73"/>
    </row>
    <row r="1814" spans="4:5">
      <c r="D1814" s="72"/>
      <c r="E1814" s="73"/>
    </row>
    <row r="1815" spans="4:5">
      <c r="D1815" s="72"/>
      <c r="E1815" s="73"/>
    </row>
    <row r="1816" spans="4:5">
      <c r="D1816" s="72"/>
      <c r="E1816" s="73"/>
    </row>
    <row r="1817" spans="4:5">
      <c r="D1817" s="72"/>
      <c r="E1817" s="73"/>
    </row>
    <row r="1818" spans="4:5">
      <c r="D1818" s="72"/>
      <c r="E1818" s="73"/>
    </row>
    <row r="1819" spans="4:5">
      <c r="D1819" s="72"/>
      <c r="E1819" s="73"/>
    </row>
    <row r="1820" spans="4:5">
      <c r="D1820" s="72"/>
      <c r="E1820" s="73"/>
    </row>
    <row r="1821" spans="4:5">
      <c r="D1821" s="72"/>
      <c r="E1821" s="73"/>
    </row>
    <row r="1822" spans="4:5">
      <c r="D1822" s="72"/>
      <c r="E1822" s="73"/>
    </row>
    <row r="1823" spans="4:5">
      <c r="D1823" s="72"/>
      <c r="E1823" s="73"/>
    </row>
    <row r="1824" spans="4:5">
      <c r="D1824" s="72"/>
      <c r="E1824" s="73"/>
    </row>
    <row r="1825" spans="4:5">
      <c r="D1825" s="72"/>
      <c r="E1825" s="73"/>
    </row>
    <row r="1826" spans="4:5">
      <c r="D1826" s="72"/>
      <c r="E1826" s="73"/>
    </row>
    <row r="1827" spans="4:5">
      <c r="D1827" s="72"/>
      <c r="E1827" s="73"/>
    </row>
    <row r="1828" spans="4:5">
      <c r="D1828" s="72"/>
      <c r="E1828" s="73"/>
    </row>
    <row r="1829" spans="4:5">
      <c r="D1829" s="72"/>
      <c r="E1829" s="73"/>
    </row>
    <row r="1830" spans="4:5">
      <c r="D1830" s="72"/>
      <c r="E1830" s="73"/>
    </row>
    <row r="1831" spans="4:5">
      <c r="D1831" s="72"/>
      <c r="E1831" s="73"/>
    </row>
    <row r="1832" spans="4:5">
      <c r="D1832" s="72"/>
      <c r="E1832" s="73"/>
    </row>
    <row r="1833" spans="4:5">
      <c r="D1833" s="72"/>
      <c r="E1833" s="73"/>
    </row>
    <row r="1834" spans="4:5">
      <c r="D1834" s="72"/>
      <c r="E1834" s="73"/>
    </row>
    <row r="1835" spans="4:5">
      <c r="D1835" s="72"/>
      <c r="E1835" s="73"/>
    </row>
    <row r="1836" spans="4:5">
      <c r="D1836" s="72"/>
      <c r="E1836" s="73"/>
    </row>
    <row r="1837" spans="4:5">
      <c r="D1837" s="72"/>
      <c r="E1837" s="73"/>
    </row>
    <row r="1838" spans="4:5">
      <c r="D1838" s="72"/>
      <c r="E1838" s="73"/>
    </row>
    <row r="1839" spans="4:5">
      <c r="D1839" s="72"/>
      <c r="E1839" s="73"/>
    </row>
    <row r="1840" spans="4:5">
      <c r="D1840" s="72"/>
      <c r="E1840" s="73"/>
    </row>
    <row r="1841" spans="4:5">
      <c r="D1841" s="72"/>
      <c r="E1841" s="73"/>
    </row>
    <row r="1842" spans="4:5">
      <c r="D1842" s="72"/>
      <c r="E1842" s="73"/>
    </row>
    <row r="1843" spans="4:5">
      <c r="D1843" s="72"/>
      <c r="E1843" s="73"/>
    </row>
    <row r="1844" spans="4:5">
      <c r="D1844" s="72"/>
      <c r="E1844" s="73"/>
    </row>
    <row r="1845" spans="4:5">
      <c r="D1845" s="72"/>
      <c r="E1845" s="73"/>
    </row>
    <row r="1846" spans="4:5">
      <c r="D1846" s="72"/>
      <c r="E1846" s="73"/>
    </row>
    <row r="1847" spans="4:5">
      <c r="D1847" s="72"/>
      <c r="E1847" s="73"/>
    </row>
    <row r="1848" spans="4:5">
      <c r="D1848" s="72"/>
      <c r="E1848" s="73"/>
    </row>
    <row r="1849" spans="4:5">
      <c r="D1849" s="72"/>
      <c r="E1849" s="73"/>
    </row>
    <row r="1850" spans="4:5">
      <c r="D1850" s="72"/>
      <c r="E1850" s="73"/>
    </row>
    <row r="1851" spans="4:5">
      <c r="D1851" s="72"/>
      <c r="E1851" s="73"/>
    </row>
    <row r="1852" spans="4:5">
      <c r="D1852" s="72"/>
      <c r="E1852" s="73"/>
    </row>
    <row r="1853" spans="4:5">
      <c r="D1853" s="72"/>
      <c r="E1853" s="73"/>
    </row>
    <row r="1854" spans="4:5">
      <c r="D1854" s="72"/>
      <c r="E1854" s="73"/>
    </row>
    <row r="1855" spans="4:5">
      <c r="D1855" s="72"/>
      <c r="E1855" s="73"/>
    </row>
    <row r="1856" spans="4:5">
      <c r="D1856" s="72"/>
      <c r="E1856" s="73"/>
    </row>
    <row r="1857" spans="4:5">
      <c r="D1857" s="72"/>
      <c r="E1857" s="73"/>
    </row>
    <row r="1858" spans="4:5">
      <c r="D1858" s="72"/>
      <c r="E1858" s="73"/>
    </row>
    <row r="1859" spans="4:5">
      <c r="D1859" s="72"/>
      <c r="E1859" s="73"/>
    </row>
    <row r="1860" spans="4:5">
      <c r="D1860" s="72"/>
      <c r="E1860" s="73"/>
    </row>
    <row r="1861" spans="4:5">
      <c r="D1861" s="72"/>
      <c r="E1861" s="73"/>
    </row>
    <row r="1862" spans="4:5">
      <c r="D1862" s="72"/>
      <c r="E1862" s="73"/>
    </row>
    <row r="1863" spans="4:5">
      <c r="D1863" s="72"/>
      <c r="E1863" s="73"/>
    </row>
    <row r="1864" spans="4:5">
      <c r="D1864" s="72"/>
      <c r="E1864" s="73"/>
    </row>
    <row r="1865" spans="4:5">
      <c r="D1865" s="72"/>
      <c r="E1865" s="73"/>
    </row>
    <row r="1866" spans="4:5">
      <c r="D1866" s="72"/>
      <c r="E1866" s="73"/>
    </row>
    <row r="1867" spans="4:5">
      <c r="D1867" s="72"/>
      <c r="E1867" s="73"/>
    </row>
    <row r="1868" spans="4:5">
      <c r="D1868" s="72"/>
      <c r="E1868" s="73"/>
    </row>
    <row r="1869" spans="4:5">
      <c r="D1869" s="72"/>
      <c r="E1869" s="73"/>
    </row>
    <row r="1870" spans="4:5">
      <c r="D1870" s="72"/>
      <c r="E1870" s="73"/>
    </row>
    <row r="1871" spans="4:5">
      <c r="D1871" s="72"/>
      <c r="E1871" s="73"/>
    </row>
    <row r="1872" spans="4:5">
      <c r="D1872" s="72"/>
      <c r="E1872" s="73"/>
    </row>
    <row r="1873" spans="4:5">
      <c r="D1873" s="72"/>
      <c r="E1873" s="73"/>
    </row>
    <row r="1874" spans="4:5">
      <c r="D1874" s="72"/>
      <c r="E1874" s="73"/>
    </row>
    <row r="1875" spans="4:5">
      <c r="D1875" s="72"/>
      <c r="E1875" s="73"/>
    </row>
    <row r="1876" spans="4:5">
      <c r="D1876" s="72"/>
      <c r="E1876" s="73"/>
    </row>
    <row r="1877" spans="4:5">
      <c r="D1877" s="72"/>
      <c r="E1877" s="73"/>
    </row>
    <row r="1878" spans="4:5">
      <c r="D1878" s="72"/>
      <c r="E1878" s="73"/>
    </row>
    <row r="1879" spans="4:5">
      <c r="D1879" s="72"/>
      <c r="E1879" s="73"/>
    </row>
    <row r="1880" spans="4:5">
      <c r="D1880" s="72"/>
      <c r="E1880" s="73"/>
    </row>
    <row r="1881" spans="4:5">
      <c r="D1881" s="72"/>
      <c r="E1881" s="73"/>
    </row>
    <row r="1882" spans="4:5">
      <c r="D1882" s="72"/>
      <c r="E1882" s="73"/>
    </row>
    <row r="1883" spans="4:5">
      <c r="D1883" s="72"/>
      <c r="E1883" s="73"/>
    </row>
    <row r="1884" spans="4:5">
      <c r="D1884" s="72"/>
      <c r="E1884" s="73"/>
    </row>
    <row r="1885" spans="4:5">
      <c r="D1885" s="72"/>
      <c r="E1885" s="73"/>
    </row>
    <row r="1886" spans="4:5">
      <c r="D1886" s="72"/>
      <c r="E1886" s="73"/>
    </row>
    <row r="1887" spans="4:5">
      <c r="D1887" s="72"/>
      <c r="E1887" s="73"/>
    </row>
    <row r="1888" spans="4:5">
      <c r="D1888" s="72"/>
      <c r="E1888" s="73"/>
    </row>
    <row r="1889" spans="4:5">
      <c r="D1889" s="72"/>
      <c r="E1889" s="73"/>
    </row>
    <row r="1890" spans="4:5">
      <c r="D1890" s="72"/>
      <c r="E1890" s="73"/>
    </row>
    <row r="1891" spans="4:5">
      <c r="D1891" s="72"/>
      <c r="E1891" s="73"/>
    </row>
    <row r="1892" spans="4:5">
      <c r="D1892" s="72"/>
      <c r="E1892" s="73"/>
    </row>
    <row r="1893" spans="4:5">
      <c r="D1893" s="72"/>
      <c r="E1893" s="73"/>
    </row>
    <row r="1894" spans="4:5">
      <c r="D1894" s="72"/>
      <c r="E1894" s="73"/>
    </row>
    <row r="1895" spans="4:5">
      <c r="D1895" s="72"/>
      <c r="E1895" s="73"/>
    </row>
    <row r="1896" spans="4:5">
      <c r="D1896" s="72"/>
      <c r="E1896" s="73"/>
    </row>
    <row r="1897" spans="4:5">
      <c r="D1897" s="72"/>
      <c r="E1897" s="73"/>
    </row>
    <row r="1898" spans="4:5">
      <c r="D1898" s="72"/>
      <c r="E1898" s="73"/>
    </row>
    <row r="1899" spans="4:5">
      <c r="D1899" s="72"/>
      <c r="E1899" s="73"/>
    </row>
    <row r="1900" spans="4:5">
      <c r="D1900" s="72"/>
      <c r="E1900" s="73"/>
    </row>
    <row r="1901" spans="4:5">
      <c r="D1901" s="72"/>
      <c r="E1901" s="73"/>
    </row>
    <row r="1902" spans="4:5">
      <c r="D1902" s="72"/>
      <c r="E1902" s="73"/>
    </row>
    <row r="1903" spans="4:5">
      <c r="D1903" s="72"/>
      <c r="E1903" s="73"/>
    </row>
    <row r="1904" spans="4:5">
      <c r="D1904" s="72"/>
      <c r="E1904" s="73"/>
    </row>
    <row r="1905" spans="4:5">
      <c r="D1905" s="72"/>
      <c r="E1905" s="73"/>
    </row>
    <row r="1906" spans="4:5">
      <c r="D1906" s="72"/>
      <c r="E1906" s="73"/>
    </row>
    <row r="1907" spans="4:5">
      <c r="D1907" s="72"/>
      <c r="E1907" s="73"/>
    </row>
    <row r="1908" spans="4:5">
      <c r="D1908" s="72"/>
      <c r="E1908" s="73"/>
    </row>
    <row r="1909" spans="4:5">
      <c r="D1909" s="72"/>
      <c r="E1909" s="73"/>
    </row>
    <row r="1910" spans="4:5">
      <c r="D1910" s="72"/>
      <c r="E1910" s="73"/>
    </row>
    <row r="1911" spans="4:5">
      <c r="D1911" s="72"/>
      <c r="E1911" s="73"/>
    </row>
    <row r="1912" spans="4:5">
      <c r="D1912" s="72"/>
      <c r="E1912" s="73"/>
    </row>
    <row r="1913" spans="4:5">
      <c r="D1913" s="72"/>
      <c r="E1913" s="73"/>
    </row>
    <row r="1914" spans="4:5">
      <c r="D1914" s="72"/>
      <c r="E1914" s="73"/>
    </row>
    <row r="1915" spans="4:5">
      <c r="D1915" s="72"/>
      <c r="E1915" s="73"/>
    </row>
    <row r="1916" spans="4:5">
      <c r="D1916" s="72"/>
      <c r="E1916" s="73"/>
    </row>
    <row r="1917" spans="4:5">
      <c r="D1917" s="72"/>
      <c r="E1917" s="73"/>
    </row>
    <row r="1918" spans="4:5">
      <c r="D1918" s="72"/>
      <c r="E1918" s="73"/>
    </row>
    <row r="1919" spans="4:5">
      <c r="D1919" s="72"/>
      <c r="E1919" s="73"/>
    </row>
    <row r="1920" spans="4:5">
      <c r="D1920" s="72"/>
      <c r="E1920" s="73"/>
    </row>
    <row r="1921" spans="4:5">
      <c r="D1921" s="72"/>
      <c r="E1921" s="73"/>
    </row>
    <row r="1922" spans="4:5">
      <c r="D1922" s="72"/>
      <c r="E1922" s="73"/>
    </row>
    <row r="1923" spans="4:5">
      <c r="D1923" s="72"/>
      <c r="E1923" s="73"/>
    </row>
    <row r="1924" spans="4:5">
      <c r="D1924" s="72"/>
      <c r="E1924" s="73"/>
    </row>
    <row r="1925" spans="4:5">
      <c r="D1925" s="72"/>
      <c r="E1925" s="73"/>
    </row>
    <row r="1926" spans="4:5">
      <c r="D1926" s="72"/>
      <c r="E1926" s="73"/>
    </row>
    <row r="1927" spans="4:5">
      <c r="D1927" s="72"/>
      <c r="E1927" s="73"/>
    </row>
    <row r="1928" spans="4:5">
      <c r="D1928" s="72"/>
      <c r="E1928" s="73"/>
    </row>
    <row r="1929" spans="4:5">
      <c r="D1929" s="72"/>
      <c r="E1929" s="73"/>
    </row>
    <row r="1930" spans="4:5">
      <c r="D1930" s="72"/>
      <c r="E1930" s="73"/>
    </row>
    <row r="1931" spans="4:5">
      <c r="D1931" s="72"/>
      <c r="E1931" s="73"/>
    </row>
    <row r="1932" spans="4:5">
      <c r="D1932" s="72"/>
      <c r="E1932" s="73"/>
    </row>
    <row r="1933" spans="4:5">
      <c r="D1933" s="72"/>
      <c r="E1933" s="73"/>
    </row>
    <row r="1934" spans="4:5">
      <c r="D1934" s="72"/>
      <c r="E1934" s="73"/>
    </row>
    <row r="1935" spans="4:5">
      <c r="D1935" s="72"/>
      <c r="E1935" s="73"/>
    </row>
    <row r="1936" spans="4:5">
      <c r="D1936" s="72"/>
      <c r="E1936" s="73"/>
    </row>
    <row r="1937" spans="4:5">
      <c r="D1937" s="72"/>
      <c r="E1937" s="73"/>
    </row>
    <row r="1938" spans="4:5">
      <c r="D1938" s="72"/>
      <c r="E1938" s="73"/>
    </row>
    <row r="1939" spans="4:5">
      <c r="D1939" s="72"/>
      <c r="E1939" s="73"/>
    </row>
    <row r="1940" spans="4:5">
      <c r="D1940" s="72"/>
      <c r="E1940" s="73"/>
    </row>
    <row r="1941" spans="4:5">
      <c r="D1941" s="72"/>
      <c r="E1941" s="73"/>
    </row>
    <row r="1942" spans="4:5">
      <c r="D1942" s="72"/>
      <c r="E1942" s="73"/>
    </row>
    <row r="1943" spans="4:5">
      <c r="D1943" s="72"/>
      <c r="E1943" s="73"/>
    </row>
    <row r="1944" spans="4:5">
      <c r="D1944" s="72"/>
      <c r="E1944" s="73"/>
    </row>
    <row r="1945" spans="4:5">
      <c r="D1945" s="72"/>
      <c r="E1945" s="73"/>
    </row>
    <row r="1946" spans="4:5">
      <c r="D1946" s="72"/>
      <c r="E1946" s="73"/>
    </row>
    <row r="1947" spans="4:5">
      <c r="D1947" s="72"/>
      <c r="E1947" s="73"/>
    </row>
    <row r="1948" spans="4:5">
      <c r="D1948" s="72"/>
      <c r="E1948" s="73"/>
    </row>
    <row r="1949" spans="4:5">
      <c r="D1949" s="72"/>
      <c r="E1949" s="73"/>
    </row>
    <row r="1950" spans="4:5">
      <c r="D1950" s="72"/>
      <c r="E1950" s="73"/>
    </row>
    <row r="1951" spans="4:5">
      <c r="D1951" s="72"/>
      <c r="E1951" s="73"/>
    </row>
    <row r="1952" spans="4:5">
      <c r="D1952" s="72"/>
      <c r="E1952" s="73"/>
    </row>
    <row r="1953" spans="4:5">
      <c r="D1953" s="72"/>
      <c r="E1953" s="73"/>
    </row>
    <row r="1954" spans="4:5">
      <c r="D1954" s="72"/>
      <c r="E1954" s="73"/>
    </row>
    <row r="1955" spans="4:5">
      <c r="D1955" s="72"/>
      <c r="E1955" s="73"/>
    </row>
    <row r="1956" spans="4:5">
      <c r="D1956" s="72"/>
      <c r="E1956" s="73"/>
    </row>
    <row r="1957" spans="4:5">
      <c r="D1957" s="72"/>
      <c r="E1957" s="73"/>
    </row>
    <row r="1958" spans="4:5">
      <c r="D1958" s="72"/>
      <c r="E1958" s="73"/>
    </row>
    <row r="1959" spans="4:5">
      <c r="D1959" s="72"/>
      <c r="E1959" s="73"/>
    </row>
    <row r="1960" spans="4:5">
      <c r="D1960" s="72"/>
      <c r="E1960" s="73"/>
    </row>
    <row r="1961" spans="4:5">
      <c r="D1961" s="72"/>
      <c r="E1961" s="73"/>
    </row>
    <row r="1962" spans="4:5">
      <c r="D1962" s="72"/>
      <c r="E1962" s="73"/>
    </row>
    <row r="1963" spans="4:5">
      <c r="D1963" s="72"/>
      <c r="E1963" s="73"/>
    </row>
    <row r="1964" spans="4:5">
      <c r="D1964" s="72"/>
      <c r="E1964" s="73"/>
    </row>
    <row r="1965" spans="4:5">
      <c r="D1965" s="72"/>
      <c r="E1965" s="73"/>
    </row>
    <row r="1966" spans="4:5">
      <c r="D1966" s="72"/>
      <c r="E1966" s="73"/>
    </row>
    <row r="1967" spans="4:5">
      <c r="D1967" s="72"/>
      <c r="E1967" s="73"/>
    </row>
    <row r="1968" spans="4:5">
      <c r="D1968" s="72"/>
      <c r="E1968" s="73"/>
    </row>
    <row r="1969" spans="4:5">
      <c r="D1969" s="72"/>
      <c r="E1969" s="73"/>
    </row>
    <row r="1970" spans="4:5">
      <c r="D1970" s="72"/>
      <c r="E1970" s="73"/>
    </row>
    <row r="1971" spans="4:5">
      <c r="D1971" s="72"/>
      <c r="E1971" s="73"/>
    </row>
    <row r="1972" spans="4:5">
      <c r="D1972" s="72"/>
      <c r="E1972" s="73"/>
    </row>
    <row r="1973" spans="4:5">
      <c r="D1973" s="72"/>
      <c r="E1973" s="73"/>
    </row>
    <row r="1974" spans="4:5">
      <c r="D1974" s="72"/>
      <c r="E1974" s="73"/>
    </row>
    <row r="1975" spans="4:5">
      <c r="D1975" s="72"/>
      <c r="E1975" s="73"/>
    </row>
    <row r="1976" spans="4:5">
      <c r="D1976" s="72"/>
      <c r="E1976" s="73"/>
    </row>
    <row r="1977" spans="4:5">
      <c r="D1977" s="72"/>
      <c r="E1977" s="73"/>
    </row>
    <row r="1978" spans="4:5">
      <c r="D1978" s="72"/>
      <c r="E1978" s="73"/>
    </row>
    <row r="1979" spans="4:5">
      <c r="D1979" s="72"/>
      <c r="E1979" s="73"/>
    </row>
    <row r="1980" spans="4:5">
      <c r="D1980" s="72"/>
      <c r="E1980" s="73"/>
    </row>
    <row r="1981" spans="4:5">
      <c r="D1981" s="72"/>
      <c r="E1981" s="73"/>
    </row>
    <row r="1982" spans="4:5">
      <c r="D1982" s="72"/>
      <c r="E1982" s="73"/>
    </row>
    <row r="1983" spans="4:5">
      <c r="D1983" s="72"/>
      <c r="E1983" s="73"/>
    </row>
    <row r="1984" spans="4:5">
      <c r="D1984" s="72"/>
      <c r="E1984" s="73"/>
    </row>
    <row r="1985" spans="4:5">
      <c r="D1985" s="72"/>
      <c r="E1985" s="73"/>
    </row>
    <row r="1986" spans="4:5">
      <c r="D1986" s="72"/>
      <c r="E1986" s="73"/>
    </row>
    <row r="1987" spans="4:5">
      <c r="D1987" s="72"/>
      <c r="E1987" s="73"/>
    </row>
    <row r="1988" spans="4:5">
      <c r="D1988" s="72"/>
      <c r="E1988" s="73"/>
    </row>
    <row r="1989" spans="4:5">
      <c r="D1989" s="72"/>
      <c r="E1989" s="73"/>
    </row>
    <row r="1990" spans="4:5">
      <c r="D1990" s="72"/>
      <c r="E1990" s="73"/>
    </row>
    <row r="1991" spans="4:5">
      <c r="D1991" s="72"/>
      <c r="E1991" s="73"/>
    </row>
    <row r="1992" spans="4:5">
      <c r="D1992" s="72"/>
      <c r="E1992" s="73"/>
    </row>
    <row r="1993" spans="4:5">
      <c r="D1993" s="72"/>
      <c r="E1993" s="73"/>
    </row>
    <row r="1994" spans="4:5">
      <c r="D1994" s="72"/>
      <c r="E1994" s="73"/>
    </row>
    <row r="1995" spans="4:5">
      <c r="D1995" s="72"/>
      <c r="E1995" s="73"/>
    </row>
    <row r="1996" spans="4:5">
      <c r="D1996" s="72"/>
      <c r="E1996" s="73"/>
    </row>
    <row r="1997" spans="4:5">
      <c r="D1997" s="72"/>
      <c r="E1997" s="73"/>
    </row>
    <row r="1998" spans="4:5">
      <c r="D1998" s="72"/>
      <c r="E1998" s="73"/>
    </row>
    <row r="1999" spans="4:5">
      <c r="D1999" s="72"/>
      <c r="E1999" s="73"/>
    </row>
    <row r="2000" spans="4:5">
      <c r="D2000" s="72"/>
      <c r="E2000" s="73"/>
    </row>
    <row r="2001" spans="4:5">
      <c r="D2001" s="72"/>
      <c r="E2001" s="73"/>
    </row>
    <row r="2002" spans="4:5">
      <c r="D2002" s="72"/>
      <c r="E2002" s="73"/>
    </row>
    <row r="2003" spans="4:5">
      <c r="D2003" s="72"/>
      <c r="E2003" s="73"/>
    </row>
    <row r="2004" spans="4:5">
      <c r="D2004" s="72"/>
      <c r="E2004" s="73"/>
    </row>
    <row r="2005" spans="4:5">
      <c r="D2005" s="72"/>
      <c r="E2005" s="73"/>
    </row>
    <row r="2006" spans="4:5">
      <c r="D2006" s="72"/>
      <c r="E2006" s="73"/>
    </row>
    <row r="2007" spans="4:5">
      <c r="D2007" s="72"/>
      <c r="E2007" s="73"/>
    </row>
    <row r="2008" spans="4:5">
      <c r="D2008" s="72"/>
      <c r="E2008" s="73"/>
    </row>
    <row r="2009" spans="4:5">
      <c r="D2009" s="72"/>
      <c r="E2009" s="73"/>
    </row>
    <row r="2010" spans="4:5">
      <c r="D2010" s="72"/>
      <c r="E2010" s="73"/>
    </row>
    <row r="2011" spans="4:5">
      <c r="D2011" s="72"/>
      <c r="E2011" s="73"/>
    </row>
    <row r="2012" spans="4:5">
      <c r="D2012" s="72"/>
      <c r="E2012" s="73"/>
    </row>
    <row r="2013" spans="4:5">
      <c r="D2013" s="72"/>
      <c r="E2013" s="73"/>
    </row>
    <row r="2014" spans="4:5">
      <c r="D2014" s="72"/>
      <c r="E2014" s="73"/>
    </row>
    <row r="2015" spans="4:5">
      <c r="D2015" s="72"/>
      <c r="E2015" s="73"/>
    </row>
    <row r="2016" spans="4:5">
      <c r="D2016" s="72"/>
      <c r="E2016" s="73"/>
    </row>
    <row r="2017" spans="4:5">
      <c r="D2017" s="72"/>
      <c r="E2017" s="73"/>
    </row>
    <row r="2018" spans="4:5">
      <c r="D2018" s="72"/>
      <c r="E2018" s="73"/>
    </row>
    <row r="2019" spans="4:5">
      <c r="D2019" s="72"/>
      <c r="E2019" s="73"/>
    </row>
    <row r="2020" spans="4:5">
      <c r="D2020" s="72"/>
      <c r="E2020" s="73"/>
    </row>
    <row r="2021" spans="4:5">
      <c r="D2021" s="72"/>
      <c r="E2021" s="73"/>
    </row>
    <row r="2022" spans="4:5">
      <c r="D2022" s="72"/>
      <c r="E2022" s="73"/>
    </row>
    <row r="2023" spans="4:5">
      <c r="D2023" s="72"/>
      <c r="E2023" s="73"/>
    </row>
    <row r="2024" spans="4:5">
      <c r="D2024" s="72"/>
      <c r="E2024" s="73"/>
    </row>
    <row r="2025" spans="4:5">
      <c r="D2025" s="72"/>
      <c r="E2025" s="73"/>
    </row>
    <row r="2026" spans="4:5">
      <c r="D2026" s="72"/>
      <c r="E2026" s="73"/>
    </row>
    <row r="2027" spans="4:5">
      <c r="D2027" s="72"/>
      <c r="E2027" s="73"/>
    </row>
    <row r="2028" spans="4:5">
      <c r="D2028" s="72"/>
      <c r="E2028" s="73"/>
    </row>
    <row r="2029" spans="4:5">
      <c r="D2029" s="72"/>
      <c r="E2029" s="73"/>
    </row>
    <row r="2030" spans="4:5">
      <c r="D2030" s="72"/>
      <c r="E2030" s="73"/>
    </row>
    <row r="2031" spans="4:5">
      <c r="D2031" s="72"/>
      <c r="E2031" s="73"/>
    </row>
    <row r="2032" spans="4:5">
      <c r="D2032" s="72"/>
      <c r="E2032" s="73"/>
    </row>
    <row r="2033" spans="4:5">
      <c r="D2033" s="72"/>
      <c r="E2033" s="73"/>
    </row>
    <row r="2034" spans="4:5">
      <c r="D2034" s="72"/>
      <c r="E2034" s="73"/>
    </row>
    <row r="2035" spans="4:5">
      <c r="D2035" s="72"/>
      <c r="E2035" s="73"/>
    </row>
    <row r="2036" spans="4:5">
      <c r="D2036" s="72"/>
      <c r="E2036" s="73"/>
    </row>
    <row r="2037" spans="4:5">
      <c r="D2037" s="72"/>
      <c r="E2037" s="73"/>
    </row>
    <row r="2038" spans="4:5">
      <c r="D2038" s="72"/>
      <c r="E2038" s="73"/>
    </row>
    <row r="2039" spans="4:5">
      <c r="D2039" s="72"/>
      <c r="E2039" s="73"/>
    </row>
    <row r="2040" spans="4:5">
      <c r="D2040" s="72"/>
      <c r="E2040" s="73"/>
    </row>
    <row r="2041" spans="4:5">
      <c r="D2041" s="72"/>
      <c r="E2041" s="73"/>
    </row>
    <row r="2042" spans="4:5">
      <c r="D2042" s="72"/>
      <c r="E2042" s="73"/>
    </row>
    <row r="2043" spans="4:5">
      <c r="D2043" s="72"/>
      <c r="E2043" s="73"/>
    </row>
    <row r="2044" spans="4:5">
      <c r="D2044" s="72"/>
      <c r="E2044" s="73"/>
    </row>
    <row r="2045" spans="4:5">
      <c r="D2045" s="72"/>
      <c r="E2045" s="73"/>
    </row>
    <row r="2046" spans="4:5">
      <c r="D2046" s="72"/>
      <c r="E2046" s="73"/>
    </row>
    <row r="2047" spans="4:5">
      <c r="D2047" s="72"/>
      <c r="E2047" s="73"/>
    </row>
    <row r="2048" spans="4:5">
      <c r="D2048" s="72"/>
      <c r="E2048" s="73"/>
    </row>
    <row r="2049" spans="4:5">
      <c r="D2049" s="72"/>
      <c r="E2049" s="73"/>
    </row>
    <row r="2050" spans="4:5">
      <c r="D2050" s="72"/>
      <c r="E2050" s="73"/>
    </row>
    <row r="2051" spans="4:5">
      <c r="D2051" s="72"/>
      <c r="E2051" s="73"/>
    </row>
    <row r="2052" spans="4:5">
      <c r="D2052" s="72"/>
      <c r="E2052" s="73"/>
    </row>
    <row r="2053" spans="4:5">
      <c r="D2053" s="72"/>
      <c r="E2053" s="73"/>
    </row>
    <row r="2054" spans="4:5">
      <c r="D2054" s="72"/>
      <c r="E2054" s="73"/>
    </row>
    <row r="2055" spans="4:5">
      <c r="D2055" s="72"/>
      <c r="E2055" s="73"/>
    </row>
    <row r="2056" spans="4:5">
      <c r="D2056" s="72"/>
      <c r="E2056" s="73"/>
    </row>
    <row r="2057" spans="4:5">
      <c r="D2057" s="72"/>
      <c r="E2057" s="73"/>
    </row>
    <row r="2058" spans="4:5">
      <c r="D2058" s="72"/>
      <c r="E2058" s="73"/>
    </row>
    <row r="2059" spans="4:5">
      <c r="D2059" s="72"/>
      <c r="E2059" s="73"/>
    </row>
    <row r="2060" spans="4:5">
      <c r="D2060" s="72"/>
      <c r="E2060" s="73"/>
    </row>
    <row r="2061" spans="4:5">
      <c r="D2061" s="72"/>
      <c r="E2061" s="73"/>
    </row>
    <row r="2062" spans="4:5">
      <c r="D2062" s="72"/>
      <c r="E2062" s="73"/>
    </row>
    <row r="2063" spans="4:5">
      <c r="D2063" s="72"/>
      <c r="E2063" s="73"/>
    </row>
    <row r="2064" spans="4:5">
      <c r="D2064" s="72"/>
      <c r="E2064" s="73"/>
    </row>
    <row r="2065" spans="4:5">
      <c r="D2065" s="72"/>
      <c r="E2065" s="73"/>
    </row>
    <row r="2066" spans="4:5">
      <c r="D2066" s="72"/>
      <c r="E2066" s="73"/>
    </row>
    <row r="2067" spans="4:5">
      <c r="D2067" s="72"/>
      <c r="E2067" s="73"/>
    </row>
    <row r="2068" spans="4:5">
      <c r="D2068" s="72"/>
      <c r="E2068" s="73"/>
    </row>
    <row r="2069" spans="4:5">
      <c r="D2069" s="72"/>
      <c r="E2069" s="73"/>
    </row>
    <row r="2070" spans="4:5">
      <c r="D2070" s="72"/>
      <c r="E2070" s="73"/>
    </row>
    <row r="2071" spans="4:5">
      <c r="D2071" s="72"/>
      <c r="E2071" s="73"/>
    </row>
    <row r="2072" spans="4:5">
      <c r="D2072" s="72"/>
      <c r="E2072" s="73"/>
    </row>
    <row r="2073" spans="4:5">
      <c r="D2073" s="72"/>
      <c r="E2073" s="73"/>
    </row>
    <row r="2074" spans="4:5">
      <c r="D2074" s="72"/>
      <c r="E2074" s="73"/>
    </row>
    <row r="2075" spans="4:5">
      <c r="D2075" s="72"/>
      <c r="E2075" s="73"/>
    </row>
    <row r="2076" spans="4:5">
      <c r="D2076" s="72"/>
      <c r="E2076" s="73"/>
    </row>
    <row r="2077" spans="4:5">
      <c r="D2077" s="72"/>
      <c r="E2077" s="73"/>
    </row>
    <row r="2078" spans="4:5">
      <c r="D2078" s="72"/>
      <c r="E2078" s="73"/>
    </row>
    <row r="2079" spans="4:5">
      <c r="D2079" s="72"/>
      <c r="E2079" s="73"/>
    </row>
    <row r="2080" spans="4:5">
      <c r="D2080" s="72"/>
      <c r="E2080" s="73"/>
    </row>
    <row r="2081" spans="4:5">
      <c r="D2081" s="72"/>
      <c r="E2081" s="73"/>
    </row>
    <row r="2082" spans="4:5">
      <c r="D2082" s="72"/>
      <c r="E2082" s="73"/>
    </row>
    <row r="2083" spans="4:5">
      <c r="D2083" s="72"/>
      <c r="E2083" s="73"/>
    </row>
    <row r="2084" spans="4:5">
      <c r="D2084" s="72"/>
      <c r="E2084" s="73"/>
    </row>
    <row r="2085" spans="4:5">
      <c r="D2085" s="72"/>
      <c r="E2085" s="73"/>
    </row>
    <row r="2086" spans="4:5">
      <c r="D2086" s="72"/>
      <c r="E2086" s="73"/>
    </row>
    <row r="2087" spans="4:5">
      <c r="D2087" s="72"/>
      <c r="E2087" s="73"/>
    </row>
    <row r="2088" spans="4:5">
      <c r="D2088" s="72"/>
      <c r="E2088" s="73"/>
    </row>
    <row r="2089" spans="4:5">
      <c r="D2089" s="72"/>
      <c r="E2089" s="73"/>
    </row>
    <row r="2090" spans="4:5">
      <c r="D2090" s="72"/>
      <c r="E2090" s="73"/>
    </row>
    <row r="2091" spans="4:5">
      <c r="D2091" s="72"/>
      <c r="E2091" s="73"/>
    </row>
    <row r="2092" spans="4:5">
      <c r="D2092" s="72"/>
      <c r="E2092" s="73"/>
    </row>
    <row r="2093" spans="4:5">
      <c r="D2093" s="72"/>
      <c r="E2093" s="73"/>
    </row>
    <row r="2094" spans="4:5">
      <c r="D2094" s="72"/>
      <c r="E2094" s="73"/>
    </row>
    <row r="2095" spans="4:5">
      <c r="D2095" s="72"/>
      <c r="E2095" s="73"/>
    </row>
    <row r="2096" spans="4:5">
      <c r="D2096" s="72"/>
      <c r="E2096" s="73"/>
    </row>
    <row r="2097" spans="4:5">
      <c r="D2097" s="72"/>
      <c r="E2097" s="73"/>
    </row>
    <row r="2098" spans="4:5">
      <c r="D2098" s="72"/>
      <c r="E2098" s="73"/>
    </row>
    <row r="2099" spans="4:5">
      <c r="D2099" s="72"/>
      <c r="E2099" s="73"/>
    </row>
    <row r="2100" spans="4:5">
      <c r="D2100" s="72"/>
      <c r="E2100" s="73"/>
    </row>
    <row r="2101" spans="4:5">
      <c r="D2101" s="72"/>
      <c r="E2101" s="73"/>
    </row>
    <row r="2102" spans="4:5">
      <c r="D2102" s="72"/>
      <c r="E2102" s="73"/>
    </row>
    <row r="2103" spans="4:5">
      <c r="D2103" s="72"/>
      <c r="E2103" s="73"/>
    </row>
    <row r="2104" spans="4:5">
      <c r="D2104" s="72"/>
      <c r="E2104" s="73"/>
    </row>
    <row r="2105" spans="4:5">
      <c r="D2105" s="72"/>
      <c r="E2105" s="73"/>
    </row>
    <row r="2106" spans="4:5">
      <c r="D2106" s="72"/>
      <c r="E2106" s="73"/>
    </row>
    <row r="2107" spans="4:5">
      <c r="D2107" s="72"/>
      <c r="E2107" s="73"/>
    </row>
    <row r="2108" spans="4:5">
      <c r="D2108" s="72"/>
      <c r="E2108" s="73"/>
    </row>
    <row r="2109" spans="4:5">
      <c r="D2109" s="72"/>
      <c r="E2109" s="73"/>
    </row>
    <row r="2110" spans="4:5">
      <c r="D2110" s="72"/>
      <c r="E2110" s="73"/>
    </row>
    <row r="2111" spans="4:5">
      <c r="D2111" s="72"/>
      <c r="E2111" s="73"/>
    </row>
    <row r="2112" spans="4:5">
      <c r="D2112" s="72"/>
      <c r="E2112" s="73"/>
    </row>
    <row r="2113" spans="4:5">
      <c r="D2113" s="72"/>
      <c r="E2113" s="73"/>
    </row>
    <row r="2114" spans="4:5">
      <c r="D2114" s="72"/>
      <c r="E2114" s="73"/>
    </row>
    <row r="2115" spans="4:5">
      <c r="D2115" s="72"/>
      <c r="E2115" s="73"/>
    </row>
    <row r="2116" spans="4:5">
      <c r="D2116" s="72"/>
      <c r="E2116" s="73"/>
    </row>
    <row r="2117" spans="4:5">
      <c r="D2117" s="72"/>
      <c r="E2117" s="73"/>
    </row>
    <row r="2118" spans="4:5">
      <c r="D2118" s="72"/>
      <c r="E2118" s="73"/>
    </row>
    <row r="2119" spans="4:5">
      <c r="D2119" s="72"/>
      <c r="E2119" s="73"/>
    </row>
    <row r="2120" spans="4:5">
      <c r="D2120" s="72"/>
      <c r="E2120" s="73"/>
    </row>
    <row r="2121" spans="4:5">
      <c r="D2121" s="72"/>
      <c r="E2121" s="73"/>
    </row>
    <row r="2122" spans="4:5">
      <c r="D2122" s="72"/>
      <c r="E2122" s="73"/>
    </row>
    <row r="2123" spans="4:5">
      <c r="D2123" s="72"/>
      <c r="E2123" s="73"/>
    </row>
    <row r="2124" spans="4:5">
      <c r="D2124" s="72"/>
      <c r="E2124" s="73"/>
    </row>
    <row r="2125" spans="4:5">
      <c r="D2125" s="72"/>
      <c r="E2125" s="73"/>
    </row>
    <row r="2126" spans="4:5">
      <c r="D2126" s="72"/>
      <c r="E2126" s="73"/>
    </row>
    <row r="2127" spans="4:5">
      <c r="D2127" s="72"/>
      <c r="E2127" s="73"/>
    </row>
    <row r="2128" spans="4:5">
      <c r="D2128" s="72"/>
      <c r="E2128" s="73"/>
    </row>
    <row r="2129" spans="4:5">
      <c r="D2129" s="72"/>
      <c r="E2129" s="73"/>
    </row>
    <row r="2130" spans="4:5">
      <c r="D2130" s="72"/>
      <c r="E2130" s="73"/>
    </row>
    <row r="2131" spans="4:5">
      <c r="D2131" s="72"/>
      <c r="E2131" s="73"/>
    </row>
    <row r="2132" spans="4:5">
      <c r="D2132" s="72"/>
      <c r="E2132" s="73"/>
    </row>
    <row r="2133" spans="4:5">
      <c r="D2133" s="72"/>
      <c r="E2133" s="73"/>
    </row>
    <row r="2134" spans="4:5">
      <c r="D2134" s="72"/>
      <c r="E2134" s="73"/>
    </row>
    <row r="2135" spans="4:5">
      <c r="D2135" s="72"/>
      <c r="E2135" s="73"/>
    </row>
    <row r="2136" spans="4:5">
      <c r="D2136" s="72"/>
      <c r="E2136" s="73"/>
    </row>
    <row r="2137" spans="4:5">
      <c r="D2137" s="72"/>
      <c r="E2137" s="73"/>
    </row>
    <row r="2138" spans="4:5">
      <c r="D2138" s="72"/>
      <c r="E2138" s="73"/>
    </row>
    <row r="2139" spans="4:5">
      <c r="D2139" s="72"/>
      <c r="E2139" s="73"/>
    </row>
    <row r="2140" spans="4:5">
      <c r="D2140" s="72"/>
      <c r="E2140" s="73"/>
    </row>
    <row r="2141" spans="4:5">
      <c r="D2141" s="72"/>
      <c r="E2141" s="73"/>
    </row>
    <row r="2142" spans="4:5">
      <c r="D2142" s="72"/>
      <c r="E2142" s="73"/>
    </row>
    <row r="2143" spans="4:5">
      <c r="D2143" s="72"/>
      <c r="E2143" s="73"/>
    </row>
    <row r="2144" spans="4:5">
      <c r="D2144" s="72"/>
      <c r="E2144" s="73"/>
    </row>
    <row r="2145" spans="4:5">
      <c r="D2145" s="72"/>
      <c r="E2145" s="73"/>
    </row>
    <row r="2146" spans="4:5">
      <c r="D2146" s="72"/>
      <c r="E2146" s="73"/>
    </row>
    <row r="2147" spans="4:5">
      <c r="D2147" s="72"/>
      <c r="E2147" s="73"/>
    </row>
    <row r="2148" spans="4:5">
      <c r="D2148" s="72"/>
      <c r="E2148" s="73"/>
    </row>
    <row r="2149" spans="4:5">
      <c r="D2149" s="72"/>
      <c r="E2149" s="73"/>
    </row>
    <row r="2150" spans="4:5">
      <c r="D2150" s="72"/>
      <c r="E2150" s="73"/>
    </row>
    <row r="2151" spans="4:5">
      <c r="D2151" s="72"/>
      <c r="E2151" s="73"/>
    </row>
    <row r="2152" spans="4:5">
      <c r="D2152" s="72"/>
      <c r="E2152" s="73"/>
    </row>
    <row r="2153" spans="4:5">
      <c r="D2153" s="72"/>
      <c r="E2153" s="73"/>
    </row>
    <row r="2154" spans="4:5">
      <c r="D2154" s="72"/>
      <c r="E2154" s="73"/>
    </row>
    <row r="2155" spans="4:5">
      <c r="D2155" s="72"/>
      <c r="E2155" s="73"/>
    </row>
    <row r="2156" spans="4:5">
      <c r="D2156" s="72"/>
      <c r="E2156" s="73"/>
    </row>
    <row r="2157" spans="4:5">
      <c r="D2157" s="72"/>
      <c r="E2157" s="73"/>
    </row>
    <row r="2158" spans="4:5">
      <c r="D2158" s="72"/>
      <c r="E2158" s="73"/>
    </row>
    <row r="2159" spans="4:5">
      <c r="D2159" s="72"/>
      <c r="E2159" s="73"/>
    </row>
    <row r="2160" spans="4:5">
      <c r="D2160" s="72"/>
      <c r="E2160" s="73"/>
    </row>
    <row r="2161" spans="4:5">
      <c r="D2161" s="72"/>
      <c r="E2161" s="73"/>
    </row>
    <row r="2162" spans="4:5">
      <c r="D2162" s="72"/>
      <c r="E2162" s="73"/>
    </row>
    <row r="2163" spans="4:5">
      <c r="D2163" s="72"/>
      <c r="E2163" s="73"/>
    </row>
    <row r="2164" spans="4:5">
      <c r="D2164" s="72"/>
      <c r="E2164" s="73"/>
    </row>
    <row r="2165" spans="4:5">
      <c r="D2165" s="72"/>
      <c r="E2165" s="73"/>
    </row>
    <row r="2166" spans="4:5">
      <c r="D2166" s="72"/>
      <c r="E2166" s="73"/>
    </row>
    <row r="2167" spans="4:5">
      <c r="D2167" s="72"/>
      <c r="E2167" s="73"/>
    </row>
    <row r="2168" spans="4:5">
      <c r="D2168" s="72"/>
      <c r="E2168" s="73"/>
    </row>
    <row r="2169" spans="4:5">
      <c r="D2169" s="72"/>
      <c r="E2169" s="73"/>
    </row>
    <row r="2170" spans="4:5">
      <c r="D2170" s="72"/>
      <c r="E2170" s="73"/>
    </row>
    <row r="2171" spans="4:5">
      <c r="D2171" s="72"/>
      <c r="E2171" s="73"/>
    </row>
    <row r="2172" spans="4:5">
      <c r="D2172" s="72"/>
      <c r="E2172" s="73"/>
    </row>
    <row r="2173" spans="4:5">
      <c r="D2173" s="72"/>
      <c r="E2173" s="73"/>
    </row>
    <row r="2174" spans="4:5">
      <c r="D2174" s="72"/>
      <c r="E2174" s="73"/>
    </row>
    <row r="2175" spans="4:5">
      <c r="D2175" s="72"/>
      <c r="E2175" s="73"/>
    </row>
    <row r="2176" spans="4:5">
      <c r="D2176" s="72"/>
      <c r="E2176" s="73"/>
    </row>
    <row r="2177" spans="4:5">
      <c r="D2177" s="72"/>
      <c r="E2177" s="73"/>
    </row>
    <row r="2178" spans="4:5">
      <c r="D2178" s="72"/>
      <c r="E2178" s="73"/>
    </row>
    <row r="2179" spans="4:5">
      <c r="D2179" s="72"/>
      <c r="E2179" s="73"/>
    </row>
    <row r="2180" spans="4:5">
      <c r="D2180" s="72"/>
      <c r="E2180" s="73"/>
    </row>
    <row r="2181" spans="4:5">
      <c r="D2181" s="72"/>
      <c r="E2181" s="73"/>
    </row>
    <row r="2182" spans="4:5">
      <c r="D2182" s="72"/>
      <c r="E2182" s="73"/>
    </row>
    <row r="2183" spans="4:5">
      <c r="D2183" s="72"/>
      <c r="E2183" s="73"/>
    </row>
    <row r="2184" spans="4:5">
      <c r="D2184" s="72"/>
      <c r="E2184" s="73"/>
    </row>
    <row r="2185" spans="4:5">
      <c r="D2185" s="72"/>
      <c r="E2185" s="73"/>
    </row>
    <row r="2186" spans="4:5">
      <c r="D2186" s="72"/>
      <c r="E2186" s="73"/>
    </row>
    <row r="2187" spans="4:5">
      <c r="D2187" s="72"/>
      <c r="E2187" s="73"/>
    </row>
    <row r="2188" spans="4:5">
      <c r="D2188" s="72"/>
      <c r="E2188" s="73"/>
    </row>
    <row r="2189" spans="4:5">
      <c r="D2189" s="72"/>
      <c r="E2189" s="73"/>
    </row>
    <row r="2190" spans="4:5">
      <c r="D2190" s="72"/>
      <c r="E2190" s="73"/>
    </row>
    <row r="2191" spans="4:5">
      <c r="D2191" s="72"/>
      <c r="E2191" s="73"/>
    </row>
    <row r="2192" spans="4:5">
      <c r="D2192" s="72"/>
      <c r="E2192" s="73"/>
    </row>
    <row r="2193" spans="4:5">
      <c r="D2193" s="72"/>
      <c r="E2193" s="73"/>
    </row>
    <row r="2194" spans="4:5">
      <c r="D2194" s="72"/>
      <c r="E2194" s="73"/>
    </row>
    <row r="2195" spans="4:5">
      <c r="D2195" s="72"/>
      <c r="E2195" s="73"/>
    </row>
    <row r="2196" spans="4:5">
      <c r="D2196" s="72"/>
      <c r="E2196" s="73"/>
    </row>
    <row r="2197" spans="4:5">
      <c r="D2197" s="72"/>
      <c r="E2197" s="73"/>
    </row>
    <row r="2198" spans="4:5">
      <c r="D2198" s="72"/>
      <c r="E2198" s="73"/>
    </row>
    <row r="2199" spans="4:5">
      <c r="D2199" s="72"/>
      <c r="E2199" s="73"/>
    </row>
    <row r="2200" spans="4:5">
      <c r="D2200" s="72"/>
      <c r="E2200" s="73"/>
    </row>
    <row r="2201" spans="4:5">
      <c r="D2201" s="72"/>
      <c r="E2201" s="73"/>
    </row>
    <row r="2202" spans="4:5">
      <c r="D2202" s="72"/>
      <c r="E2202" s="73"/>
    </row>
    <row r="2203" spans="4:5">
      <c r="D2203" s="72"/>
      <c r="E2203" s="73"/>
    </row>
    <row r="2204" spans="4:5">
      <c r="D2204" s="72"/>
      <c r="E2204" s="73"/>
    </row>
    <row r="2205" spans="4:5">
      <c r="D2205" s="72"/>
      <c r="E2205" s="73"/>
    </row>
    <row r="2206" spans="4:5">
      <c r="D2206" s="72"/>
      <c r="E2206" s="73"/>
    </row>
    <row r="2207" spans="4:5">
      <c r="D2207" s="72"/>
      <c r="E2207" s="73"/>
    </row>
    <row r="2208" spans="4:5">
      <c r="D2208" s="72"/>
      <c r="E2208" s="73"/>
    </row>
    <row r="2209" spans="4:5">
      <c r="D2209" s="72"/>
      <c r="E2209" s="73"/>
    </row>
    <row r="2210" spans="4:5">
      <c r="D2210" s="72"/>
      <c r="E2210" s="73"/>
    </row>
    <row r="2211" spans="4:5">
      <c r="D2211" s="72"/>
      <c r="E2211" s="73"/>
    </row>
    <row r="2212" spans="4:5">
      <c r="D2212" s="72"/>
      <c r="E2212" s="73"/>
    </row>
    <row r="2213" spans="4:5">
      <c r="D2213" s="72"/>
      <c r="E2213" s="73"/>
    </row>
    <row r="2214" spans="4:5">
      <c r="D2214" s="72"/>
      <c r="E2214" s="73"/>
    </row>
    <row r="2215" spans="4:5">
      <c r="D2215" s="72"/>
      <c r="E2215" s="73"/>
    </row>
    <row r="2216" spans="4:5">
      <c r="D2216" s="72"/>
      <c r="E2216" s="73"/>
    </row>
    <row r="2217" spans="4:5">
      <c r="D2217" s="72"/>
      <c r="E2217" s="73"/>
    </row>
    <row r="2218" spans="4:5">
      <c r="D2218" s="72"/>
      <c r="E2218" s="73"/>
    </row>
    <row r="2219" spans="4:5">
      <c r="D2219" s="72"/>
      <c r="E2219" s="73"/>
    </row>
    <row r="2220" spans="4:5">
      <c r="D2220" s="72"/>
      <c r="E2220" s="73"/>
    </row>
    <row r="2221" spans="4:5">
      <c r="D2221" s="72"/>
      <c r="E2221" s="73"/>
    </row>
    <row r="2222" spans="4:5">
      <c r="D2222" s="72"/>
      <c r="E2222" s="73"/>
    </row>
    <row r="2223" spans="4:5">
      <c r="D2223" s="72"/>
      <c r="E2223" s="73"/>
    </row>
    <row r="2224" spans="4:5">
      <c r="D2224" s="72"/>
      <c r="E2224" s="73"/>
    </row>
    <row r="2225" spans="4:5">
      <c r="D2225" s="72"/>
      <c r="E2225" s="73"/>
    </row>
    <row r="2226" spans="4:5">
      <c r="D2226" s="72"/>
      <c r="E2226" s="73"/>
    </row>
    <row r="2227" spans="4:5">
      <c r="D2227" s="72"/>
      <c r="E2227" s="73"/>
    </row>
    <row r="2228" spans="4:5">
      <c r="D2228" s="72"/>
      <c r="E2228" s="73"/>
    </row>
    <row r="2229" spans="4:5">
      <c r="D2229" s="72"/>
      <c r="E2229" s="73"/>
    </row>
    <row r="2230" spans="4:5">
      <c r="D2230" s="72"/>
      <c r="E2230" s="73"/>
    </row>
    <row r="2231" spans="4:5">
      <c r="D2231" s="72"/>
      <c r="E2231" s="73"/>
    </row>
    <row r="2232" spans="4:5">
      <c r="D2232" s="72"/>
      <c r="E2232" s="73"/>
    </row>
    <row r="2233" spans="4:5">
      <c r="D2233" s="72"/>
      <c r="E2233" s="73"/>
    </row>
    <row r="2234" spans="4:5">
      <c r="D2234" s="72"/>
      <c r="E2234" s="73"/>
    </row>
    <row r="2235" spans="4:5">
      <c r="D2235" s="72"/>
      <c r="E2235" s="73"/>
    </row>
    <row r="2236" spans="4:5">
      <c r="D2236" s="72"/>
      <c r="E2236" s="73"/>
    </row>
    <row r="2237" spans="4:5">
      <c r="D2237" s="72"/>
      <c r="E2237" s="73"/>
    </row>
    <row r="2238" spans="4:5">
      <c r="D2238" s="72"/>
      <c r="E2238" s="73"/>
    </row>
    <row r="2239" spans="4:5">
      <c r="D2239" s="72"/>
      <c r="E2239" s="73"/>
    </row>
    <row r="2240" spans="4:5">
      <c r="D2240" s="72"/>
      <c r="E2240" s="73"/>
    </row>
    <row r="2241" spans="4:5">
      <c r="D2241" s="72"/>
      <c r="E2241" s="73"/>
    </row>
    <row r="2242" spans="4:5">
      <c r="D2242" s="72"/>
      <c r="E2242" s="73"/>
    </row>
    <row r="2243" spans="4:5">
      <c r="D2243" s="72"/>
      <c r="E2243" s="73"/>
    </row>
    <row r="2244" spans="4:5">
      <c r="D2244" s="72"/>
      <c r="E2244" s="73"/>
    </row>
    <row r="2245" spans="4:5">
      <c r="D2245" s="72"/>
      <c r="E2245" s="73"/>
    </row>
    <row r="2246" spans="4:5">
      <c r="D2246" s="72"/>
      <c r="E2246" s="73"/>
    </row>
    <row r="2247" spans="4:5">
      <c r="D2247" s="72"/>
      <c r="E2247" s="73"/>
    </row>
    <row r="2248" spans="4:5">
      <c r="D2248" s="72"/>
      <c r="E2248" s="73"/>
    </row>
    <row r="2249" spans="4:5">
      <c r="D2249" s="72"/>
      <c r="E2249" s="73"/>
    </row>
    <row r="2250" spans="4:5">
      <c r="D2250" s="72"/>
      <c r="E2250" s="73"/>
    </row>
    <row r="2251" spans="4:5">
      <c r="D2251" s="72"/>
      <c r="E2251" s="73"/>
    </row>
    <row r="2252" spans="4:5">
      <c r="D2252" s="72"/>
      <c r="E2252" s="73"/>
    </row>
    <row r="2253" spans="4:5">
      <c r="D2253" s="72"/>
      <c r="E2253" s="73"/>
    </row>
    <row r="2254" spans="4:5">
      <c r="D2254" s="72"/>
      <c r="E2254" s="73"/>
    </row>
    <row r="2255" spans="4:5">
      <c r="D2255" s="72"/>
      <c r="E2255" s="73"/>
    </row>
    <row r="2256" spans="4:5">
      <c r="D2256" s="72"/>
      <c r="E2256" s="73"/>
    </row>
    <row r="2257" spans="4:5">
      <c r="D2257" s="72"/>
      <c r="E2257" s="73"/>
    </row>
    <row r="2258" spans="4:5">
      <c r="D2258" s="72"/>
      <c r="E2258" s="73"/>
    </row>
    <row r="2259" spans="4:5">
      <c r="D2259" s="72"/>
      <c r="E2259" s="73"/>
    </row>
    <row r="2260" spans="4:5">
      <c r="D2260" s="72"/>
      <c r="E2260" s="73"/>
    </row>
    <row r="2261" spans="4:5">
      <c r="D2261" s="72"/>
      <c r="E2261" s="73"/>
    </row>
    <row r="2262" spans="4:5">
      <c r="D2262" s="72"/>
      <c r="E2262" s="73"/>
    </row>
    <row r="2263" spans="4:5">
      <c r="D2263" s="72"/>
      <c r="E2263" s="73"/>
    </row>
    <row r="2264" spans="4:5">
      <c r="D2264" s="72"/>
      <c r="E2264" s="73"/>
    </row>
    <row r="2265" spans="4:5">
      <c r="D2265" s="72"/>
      <c r="E2265" s="73"/>
    </row>
    <row r="2266" spans="4:5">
      <c r="D2266" s="72"/>
      <c r="E2266" s="73"/>
    </row>
    <row r="2267" spans="4:5">
      <c r="D2267" s="72"/>
      <c r="E2267" s="73"/>
    </row>
    <row r="2268" spans="4:5">
      <c r="D2268" s="72"/>
      <c r="E2268" s="73"/>
    </row>
    <row r="2269" spans="4:5">
      <c r="D2269" s="72"/>
      <c r="E2269" s="73"/>
    </row>
    <row r="2270" spans="4:5">
      <c r="D2270" s="72"/>
      <c r="E2270" s="73"/>
    </row>
    <row r="2271" spans="4:5">
      <c r="D2271" s="72"/>
      <c r="E2271" s="73"/>
    </row>
    <row r="2272" spans="4:5">
      <c r="D2272" s="72"/>
      <c r="E2272" s="73"/>
    </row>
    <row r="2273" spans="4:5">
      <c r="D2273" s="72"/>
      <c r="E2273" s="73"/>
    </row>
    <row r="2274" spans="4:5">
      <c r="D2274" s="72"/>
      <c r="E2274" s="73"/>
    </row>
    <row r="2275" spans="4:5">
      <c r="D2275" s="72"/>
      <c r="E2275" s="73"/>
    </row>
    <row r="2276" spans="4:5">
      <c r="D2276" s="72"/>
      <c r="E2276" s="73"/>
    </row>
    <row r="2277" spans="4:5">
      <c r="D2277" s="72"/>
      <c r="E2277" s="73"/>
    </row>
    <row r="2278" spans="4:5">
      <c r="D2278" s="72"/>
      <c r="E2278" s="73"/>
    </row>
    <row r="2279" spans="4:5">
      <c r="D2279" s="72"/>
      <c r="E2279" s="73"/>
    </row>
    <row r="2280" spans="4:5">
      <c r="D2280" s="72"/>
      <c r="E2280" s="73"/>
    </row>
    <row r="2281" spans="4:5">
      <c r="D2281" s="72"/>
      <c r="E2281" s="73"/>
    </row>
    <row r="2282" spans="4:5">
      <c r="D2282" s="72"/>
      <c r="E2282" s="73"/>
    </row>
    <row r="2283" spans="4:5">
      <c r="D2283" s="72"/>
      <c r="E2283" s="73"/>
    </row>
    <row r="2284" spans="4:5">
      <c r="D2284" s="72"/>
      <c r="E2284" s="73"/>
    </row>
    <row r="2285" spans="4:5">
      <c r="D2285" s="72"/>
      <c r="E2285" s="73"/>
    </row>
    <row r="2286" spans="4:5">
      <c r="D2286" s="72"/>
      <c r="E2286" s="73"/>
    </row>
    <row r="2287" spans="4:5">
      <c r="D2287" s="72"/>
      <c r="E2287" s="73"/>
    </row>
    <row r="2288" spans="4:5">
      <c r="D2288" s="72"/>
      <c r="E2288" s="73"/>
    </row>
    <row r="2289" spans="4:5">
      <c r="D2289" s="72"/>
      <c r="E2289" s="73"/>
    </row>
    <row r="2290" spans="4:5">
      <c r="D2290" s="72"/>
      <c r="E2290" s="73"/>
    </row>
    <row r="2291" spans="4:5">
      <c r="D2291" s="72"/>
      <c r="E2291" s="73"/>
    </row>
    <row r="2292" spans="4:5">
      <c r="D2292" s="72"/>
      <c r="E2292" s="73"/>
    </row>
    <row r="2293" spans="4:5">
      <c r="D2293" s="72"/>
      <c r="E2293" s="73"/>
    </row>
    <row r="2294" spans="4:5">
      <c r="D2294" s="72"/>
      <c r="E2294" s="73"/>
    </row>
    <row r="2295" spans="4:5">
      <c r="D2295" s="72"/>
      <c r="E2295" s="73"/>
    </row>
    <row r="2296" spans="4:5">
      <c r="D2296" s="72"/>
      <c r="E2296" s="73"/>
    </row>
    <row r="2297" spans="4:5">
      <c r="D2297" s="72"/>
      <c r="E2297" s="73"/>
    </row>
    <row r="2298" spans="4:5">
      <c r="D2298" s="72"/>
      <c r="E2298" s="73"/>
    </row>
    <row r="2299" spans="4:5">
      <c r="D2299" s="72"/>
      <c r="E2299" s="73"/>
    </row>
    <row r="2300" spans="4:5">
      <c r="D2300" s="72"/>
      <c r="E2300" s="73"/>
    </row>
    <row r="2301" spans="4:5">
      <c r="D2301" s="72"/>
      <c r="E2301" s="73"/>
    </row>
    <row r="2302" spans="4:5">
      <c r="D2302" s="72"/>
      <c r="E2302" s="73"/>
    </row>
    <row r="2303" spans="4:5">
      <c r="D2303" s="72"/>
      <c r="E2303" s="73"/>
    </row>
    <row r="2304" spans="4:5">
      <c r="D2304" s="72"/>
      <c r="E2304" s="73"/>
    </row>
    <row r="2305" spans="4:5">
      <c r="D2305" s="72"/>
      <c r="E2305" s="73"/>
    </row>
    <row r="2306" spans="4:5">
      <c r="D2306" s="72"/>
      <c r="E2306" s="73"/>
    </row>
    <row r="2307" spans="4:5">
      <c r="D2307" s="72"/>
      <c r="E2307" s="73"/>
    </row>
    <row r="2308" spans="4:5">
      <c r="D2308" s="72"/>
      <c r="E2308" s="73"/>
    </row>
    <row r="2309" spans="4:5">
      <c r="D2309" s="72"/>
      <c r="E2309" s="73"/>
    </row>
    <row r="2310" spans="4:5">
      <c r="D2310" s="72"/>
      <c r="E2310" s="73"/>
    </row>
    <row r="2311" spans="4:5">
      <c r="D2311" s="72"/>
      <c r="E2311" s="73"/>
    </row>
    <row r="2312" spans="4:5">
      <c r="D2312" s="72"/>
      <c r="E2312" s="73"/>
    </row>
    <row r="2313" spans="4:5">
      <c r="D2313" s="72"/>
      <c r="E2313" s="73"/>
    </row>
    <row r="2314" spans="4:5">
      <c r="D2314" s="72"/>
      <c r="E2314" s="73"/>
    </row>
    <row r="2315" spans="4:5">
      <c r="D2315" s="72"/>
      <c r="E2315" s="73"/>
    </row>
    <row r="2316" spans="4:5">
      <c r="D2316" s="72"/>
      <c r="E2316" s="73"/>
    </row>
    <row r="2317" spans="4:5">
      <c r="D2317" s="72"/>
      <c r="E2317" s="73"/>
    </row>
    <row r="2318" spans="4:5">
      <c r="D2318" s="72"/>
      <c r="E2318" s="73"/>
    </row>
    <row r="2319" spans="4:5">
      <c r="D2319" s="72"/>
      <c r="E2319" s="73"/>
    </row>
    <row r="2320" spans="4:5">
      <c r="D2320" s="72"/>
      <c r="E2320" s="73"/>
    </row>
    <row r="2321" spans="4:5">
      <c r="D2321" s="72"/>
      <c r="E2321" s="73"/>
    </row>
    <row r="2322" spans="4:5">
      <c r="D2322" s="72"/>
      <c r="E2322" s="73"/>
    </row>
    <row r="2323" spans="4:5">
      <c r="D2323" s="72"/>
      <c r="E2323" s="73"/>
    </row>
    <row r="2324" spans="4:5">
      <c r="D2324" s="72"/>
      <c r="E2324" s="73"/>
    </row>
    <row r="2325" spans="4:5">
      <c r="D2325" s="72"/>
      <c r="E2325" s="73"/>
    </row>
    <row r="2326" spans="4:5">
      <c r="D2326" s="72"/>
      <c r="E2326" s="73"/>
    </row>
    <row r="2327" spans="4:5">
      <c r="D2327" s="72"/>
      <c r="E2327" s="73"/>
    </row>
    <row r="2328" spans="4:5">
      <c r="D2328" s="72"/>
      <c r="E2328" s="73"/>
    </row>
    <row r="2329" spans="4:5">
      <c r="D2329" s="72"/>
      <c r="E2329" s="73"/>
    </row>
    <row r="2330" spans="4:5">
      <c r="D2330" s="72"/>
      <c r="E2330" s="73"/>
    </row>
    <row r="2331" spans="4:5">
      <c r="D2331" s="72"/>
      <c r="E2331" s="73"/>
    </row>
    <row r="2332" spans="4:5">
      <c r="D2332" s="72"/>
      <c r="E2332" s="73"/>
    </row>
    <row r="2333" spans="4:5">
      <c r="D2333" s="72"/>
      <c r="E2333" s="73"/>
    </row>
    <row r="2334" spans="4:5">
      <c r="D2334" s="72"/>
      <c r="E2334" s="73"/>
    </row>
    <row r="2335" spans="4:5">
      <c r="D2335" s="72"/>
      <c r="E2335" s="73"/>
    </row>
    <row r="2336" spans="4:5">
      <c r="D2336" s="72"/>
      <c r="E2336" s="73"/>
    </row>
    <row r="2337" spans="4:5">
      <c r="D2337" s="72"/>
      <c r="E2337" s="73"/>
    </row>
    <row r="2338" spans="4:5">
      <c r="D2338" s="72"/>
      <c r="E2338" s="73"/>
    </row>
    <row r="2339" spans="4:5">
      <c r="D2339" s="72"/>
      <c r="E2339" s="73"/>
    </row>
    <row r="2340" spans="4:5">
      <c r="D2340" s="72"/>
      <c r="E2340" s="73"/>
    </row>
    <row r="2341" spans="4:5">
      <c r="D2341" s="72"/>
      <c r="E2341" s="73"/>
    </row>
    <row r="2342" spans="4:5">
      <c r="D2342" s="72"/>
      <c r="E2342" s="73"/>
    </row>
    <row r="2343" spans="4:5">
      <c r="D2343" s="72"/>
      <c r="E2343" s="73"/>
    </row>
    <row r="2344" spans="4:5">
      <c r="D2344" s="72"/>
      <c r="E2344" s="73"/>
    </row>
    <row r="2345" spans="4:5">
      <c r="D2345" s="72"/>
      <c r="E2345" s="73"/>
    </row>
    <row r="2346" spans="4:5">
      <c r="D2346" s="72"/>
      <c r="E2346" s="73"/>
    </row>
    <row r="2347" spans="4:5">
      <c r="D2347" s="72"/>
      <c r="E2347" s="73"/>
    </row>
    <row r="2348" spans="4:5">
      <c r="D2348" s="72"/>
      <c r="E2348" s="73"/>
    </row>
    <row r="2349" spans="4:5">
      <c r="D2349" s="72"/>
      <c r="E2349" s="73"/>
    </row>
    <row r="2350" spans="4:5">
      <c r="D2350" s="72"/>
      <c r="E2350" s="73"/>
    </row>
    <row r="2351" spans="4:5">
      <c r="D2351" s="72"/>
      <c r="E2351" s="73"/>
    </row>
    <row r="2352" spans="4:5">
      <c r="D2352" s="72"/>
      <c r="E2352" s="73"/>
    </row>
    <row r="2353" spans="4:5">
      <c r="D2353" s="72"/>
      <c r="E2353" s="73"/>
    </row>
    <row r="2354" spans="4:5">
      <c r="D2354" s="72"/>
      <c r="E2354" s="73"/>
    </row>
    <row r="2355" spans="4:5">
      <c r="D2355" s="72"/>
      <c r="E2355" s="73"/>
    </row>
    <row r="2356" spans="4:5">
      <c r="D2356" s="72"/>
      <c r="E2356" s="73"/>
    </row>
    <row r="2357" spans="4:5">
      <c r="D2357" s="72"/>
      <c r="E2357" s="73"/>
    </row>
    <row r="2358" spans="4:5">
      <c r="D2358" s="72"/>
      <c r="E2358" s="73"/>
    </row>
    <row r="2359" spans="4:5">
      <c r="D2359" s="72"/>
      <c r="E2359" s="73"/>
    </row>
    <row r="2360" spans="4:5">
      <c r="D2360" s="72"/>
      <c r="E2360" s="73"/>
    </row>
    <row r="2361" spans="4:5">
      <c r="D2361" s="72"/>
      <c r="E2361" s="73"/>
    </row>
    <row r="2362" spans="4:5">
      <c r="D2362" s="72"/>
      <c r="E2362" s="73"/>
    </row>
    <row r="2363" spans="4:5">
      <c r="D2363" s="72"/>
      <c r="E2363" s="73"/>
    </row>
    <row r="2364" spans="4:5">
      <c r="D2364" s="72"/>
      <c r="E2364" s="73"/>
    </row>
    <row r="2365" spans="4:5">
      <c r="D2365" s="72"/>
      <c r="E2365" s="73"/>
    </row>
    <row r="2366" spans="4:5">
      <c r="D2366" s="72"/>
      <c r="E2366" s="73"/>
    </row>
    <row r="2367" spans="4:5">
      <c r="D2367" s="72"/>
      <c r="E2367" s="73"/>
    </row>
    <row r="2368" spans="4:5">
      <c r="D2368" s="72"/>
      <c r="E2368" s="73"/>
    </row>
    <row r="2369" spans="4:5">
      <c r="D2369" s="72"/>
      <c r="E2369" s="73"/>
    </row>
    <row r="2370" spans="4:5">
      <c r="D2370" s="72"/>
      <c r="E2370" s="73"/>
    </row>
    <row r="2371" spans="4:5">
      <c r="D2371" s="72"/>
      <c r="E2371" s="73"/>
    </row>
    <row r="2372" spans="4:5">
      <c r="D2372" s="72"/>
      <c r="E2372" s="73"/>
    </row>
    <row r="2373" spans="4:5">
      <c r="D2373" s="72"/>
      <c r="E2373" s="73"/>
    </row>
    <row r="2374" spans="4:5">
      <c r="D2374" s="72"/>
      <c r="E2374" s="73"/>
    </row>
    <row r="2375" spans="4:5">
      <c r="D2375" s="72"/>
      <c r="E2375" s="73"/>
    </row>
    <row r="2376" spans="4:5">
      <c r="D2376" s="72"/>
      <c r="E2376" s="73"/>
    </row>
    <row r="2377" spans="4:5">
      <c r="D2377" s="72"/>
      <c r="E2377" s="73"/>
    </row>
    <row r="2378" spans="4:5">
      <c r="D2378" s="72"/>
      <c r="E2378" s="73"/>
    </row>
    <row r="2379" spans="4:5">
      <c r="D2379" s="72"/>
      <c r="E2379" s="73"/>
    </row>
    <row r="2380" spans="4:5">
      <c r="D2380" s="72"/>
      <c r="E2380" s="73"/>
    </row>
    <row r="2381" spans="4:5">
      <c r="D2381" s="72"/>
      <c r="E2381" s="73"/>
    </row>
    <row r="2382" spans="4:5">
      <c r="D2382" s="72"/>
      <c r="E2382" s="73"/>
    </row>
    <row r="2383" spans="4:5">
      <c r="D2383" s="72"/>
      <c r="E2383" s="73"/>
    </row>
    <row r="2384" spans="4:5">
      <c r="D2384" s="72"/>
      <c r="E2384" s="73"/>
    </row>
    <row r="2385" spans="4:5">
      <c r="D2385" s="72"/>
      <c r="E2385" s="73"/>
    </row>
    <row r="2386" spans="4:5">
      <c r="D2386" s="72"/>
      <c r="E2386" s="73"/>
    </row>
    <row r="2387" spans="4:5">
      <c r="D2387" s="72"/>
      <c r="E2387" s="73"/>
    </row>
    <row r="2388" spans="4:5">
      <c r="D2388" s="72"/>
      <c r="E2388" s="73"/>
    </row>
    <row r="2389" spans="4:5">
      <c r="D2389" s="72"/>
      <c r="E2389" s="73"/>
    </row>
    <row r="2390" spans="4:5">
      <c r="D2390" s="72"/>
      <c r="E2390" s="73"/>
    </row>
    <row r="2391" spans="4:5">
      <c r="D2391" s="72"/>
      <c r="E2391" s="73"/>
    </row>
    <row r="2392" spans="4:5">
      <c r="D2392" s="72"/>
      <c r="E2392" s="73"/>
    </row>
    <row r="2393" spans="4:5">
      <c r="D2393" s="72"/>
      <c r="E2393" s="73"/>
    </row>
    <row r="2394" spans="4:5">
      <c r="D2394" s="72"/>
      <c r="E2394" s="73"/>
    </row>
    <row r="2395" spans="4:5">
      <c r="D2395" s="72"/>
      <c r="E2395" s="73"/>
    </row>
    <row r="2396" spans="4:5">
      <c r="D2396" s="72"/>
      <c r="E2396" s="73"/>
    </row>
    <row r="2397" spans="4:5">
      <c r="D2397" s="72"/>
      <c r="E2397" s="73"/>
    </row>
    <row r="2398" spans="4:5">
      <c r="D2398" s="72"/>
      <c r="E2398" s="73"/>
    </row>
    <row r="2399" spans="4:5">
      <c r="D2399" s="72"/>
      <c r="E2399" s="73"/>
    </row>
    <row r="2400" spans="4:5">
      <c r="D2400" s="72"/>
      <c r="E2400" s="73"/>
    </row>
    <row r="2401" spans="4:5">
      <c r="D2401" s="72"/>
      <c r="E2401" s="73"/>
    </row>
    <row r="2402" spans="4:5">
      <c r="D2402" s="72"/>
      <c r="E2402" s="73"/>
    </row>
    <row r="2403" spans="4:5">
      <c r="D2403" s="72"/>
      <c r="E2403" s="73"/>
    </row>
    <row r="2404" spans="4:5">
      <c r="D2404" s="72"/>
      <c r="E2404" s="73"/>
    </row>
    <row r="2405" spans="4:5">
      <c r="D2405" s="72"/>
      <c r="E2405" s="73"/>
    </row>
    <row r="2406" spans="4:5">
      <c r="D2406" s="72"/>
      <c r="E2406" s="73"/>
    </row>
    <row r="2407" spans="4:5">
      <c r="D2407" s="72"/>
      <c r="E2407" s="73"/>
    </row>
    <row r="2408" spans="4:5">
      <c r="D2408" s="72"/>
      <c r="E2408" s="73"/>
    </row>
    <row r="2409" spans="4:5">
      <c r="D2409" s="72"/>
      <c r="E2409" s="73"/>
    </row>
    <row r="2410" spans="4:5">
      <c r="D2410" s="72"/>
      <c r="E2410" s="73"/>
    </row>
    <row r="2411" spans="4:5">
      <c r="D2411" s="72"/>
      <c r="E2411" s="73"/>
    </row>
    <row r="2412" spans="4:5">
      <c r="D2412" s="72"/>
      <c r="E2412" s="73"/>
    </row>
    <row r="2413" spans="4:5">
      <c r="D2413" s="72"/>
      <c r="E2413" s="73"/>
    </row>
    <row r="2414" spans="4:5">
      <c r="D2414" s="72"/>
      <c r="E2414" s="73"/>
    </row>
    <row r="2415" spans="4:5">
      <c r="D2415" s="72"/>
      <c r="E2415" s="73"/>
    </row>
    <row r="2416" spans="4:5">
      <c r="D2416" s="72"/>
      <c r="E2416" s="73"/>
    </row>
    <row r="2417" spans="4:5">
      <c r="D2417" s="72"/>
      <c r="E2417" s="73"/>
    </row>
    <row r="2418" spans="4:5">
      <c r="D2418" s="72"/>
      <c r="E2418" s="73"/>
    </row>
    <row r="2419" spans="4:5">
      <c r="D2419" s="72"/>
      <c r="E2419" s="73"/>
    </row>
    <row r="2420" spans="4:5">
      <c r="D2420" s="72"/>
      <c r="E2420" s="73"/>
    </row>
    <row r="2421" spans="4:5">
      <c r="D2421" s="72"/>
      <c r="E2421" s="73"/>
    </row>
    <row r="2422" spans="4:5">
      <c r="D2422" s="72"/>
      <c r="E2422" s="73"/>
    </row>
    <row r="2423" spans="4:5">
      <c r="D2423" s="72"/>
      <c r="E2423" s="73"/>
    </row>
    <row r="2424" spans="4:5">
      <c r="D2424" s="72"/>
      <c r="E2424" s="73"/>
    </row>
    <row r="2425" spans="4:5">
      <c r="D2425" s="72"/>
      <c r="E2425" s="73"/>
    </row>
    <row r="2426" spans="4:5">
      <c r="D2426" s="72"/>
      <c r="E2426" s="73"/>
    </row>
    <row r="2427" spans="4:5">
      <c r="D2427" s="72"/>
      <c r="E2427" s="73"/>
    </row>
    <row r="2428" spans="4:5">
      <c r="D2428" s="72"/>
      <c r="E2428" s="73"/>
    </row>
    <row r="2429" spans="4:5">
      <c r="D2429" s="72"/>
      <c r="E2429" s="73"/>
    </row>
    <row r="2430" spans="4:5">
      <c r="D2430" s="72"/>
      <c r="E2430" s="73"/>
    </row>
    <row r="2431" spans="4:5">
      <c r="D2431" s="72"/>
      <c r="E2431" s="73"/>
    </row>
    <row r="2432" spans="4:5">
      <c r="D2432" s="72"/>
      <c r="E2432" s="73"/>
    </row>
    <row r="2433" spans="4:5">
      <c r="D2433" s="72"/>
      <c r="E2433" s="73"/>
    </row>
    <row r="2434" spans="4:5">
      <c r="D2434" s="72"/>
      <c r="E2434" s="73"/>
    </row>
    <row r="2435" spans="4:5">
      <c r="D2435" s="72"/>
      <c r="E2435" s="73"/>
    </row>
    <row r="2436" spans="4:5">
      <c r="D2436" s="72"/>
      <c r="E2436" s="73"/>
    </row>
    <row r="2437" spans="4:5">
      <c r="D2437" s="72"/>
      <c r="E2437" s="73"/>
    </row>
    <row r="2438" spans="4:5">
      <c r="D2438" s="72"/>
      <c r="E2438" s="73"/>
    </row>
    <row r="2439" spans="4:5">
      <c r="D2439" s="72"/>
      <c r="E2439" s="73"/>
    </row>
    <row r="2440" spans="4:5">
      <c r="D2440" s="72"/>
      <c r="E2440" s="73"/>
    </row>
    <row r="2441" spans="4:5">
      <c r="D2441" s="72"/>
      <c r="E2441" s="73"/>
    </row>
    <row r="2442" spans="4:5">
      <c r="D2442" s="72"/>
      <c r="E2442" s="73"/>
    </row>
    <row r="2443" spans="4:5">
      <c r="D2443" s="72"/>
      <c r="E2443" s="73"/>
    </row>
    <row r="2444" spans="4:5">
      <c r="D2444" s="72"/>
      <c r="E2444" s="73"/>
    </row>
    <row r="2445" spans="4:5">
      <c r="D2445" s="72"/>
      <c r="E2445" s="73"/>
    </row>
    <row r="2446" spans="4:5">
      <c r="D2446" s="72"/>
      <c r="E2446" s="73"/>
    </row>
    <row r="2447" spans="4:5">
      <c r="D2447" s="72"/>
      <c r="E2447" s="73"/>
    </row>
    <row r="2448" spans="4:5">
      <c r="D2448" s="72"/>
      <c r="E2448" s="73"/>
    </row>
    <row r="2449" spans="4:5">
      <c r="D2449" s="72"/>
      <c r="E2449" s="73"/>
    </row>
    <row r="2450" spans="4:5">
      <c r="D2450" s="72"/>
      <c r="E2450" s="73"/>
    </row>
    <row r="2451" spans="4:5">
      <c r="D2451" s="72"/>
      <c r="E2451" s="73"/>
    </row>
    <row r="2452" spans="4:5">
      <c r="D2452" s="72"/>
      <c r="E2452" s="73"/>
    </row>
    <row r="2453" spans="4:5">
      <c r="D2453" s="72"/>
      <c r="E2453" s="73"/>
    </row>
    <row r="2454" spans="4:5">
      <c r="D2454" s="72"/>
      <c r="E2454" s="73"/>
    </row>
    <row r="2455" spans="4:5">
      <c r="D2455" s="72"/>
      <c r="E2455" s="73"/>
    </row>
    <row r="2456" spans="4:5">
      <c r="D2456" s="72"/>
      <c r="E2456" s="73"/>
    </row>
    <row r="2457" spans="4:5">
      <c r="D2457" s="72"/>
      <c r="E2457" s="73"/>
    </row>
    <row r="2458" spans="4:5">
      <c r="D2458" s="72"/>
      <c r="E2458" s="73"/>
    </row>
    <row r="2459" spans="4:5">
      <c r="D2459" s="72"/>
      <c r="E2459" s="73"/>
    </row>
    <row r="2460" spans="4:5">
      <c r="D2460" s="72"/>
      <c r="E2460" s="73"/>
    </row>
    <row r="2461" spans="4:5">
      <c r="D2461" s="72"/>
      <c r="E2461" s="73"/>
    </row>
    <row r="2462" spans="4:5">
      <c r="D2462" s="72"/>
      <c r="E2462" s="73"/>
    </row>
    <row r="2463" spans="4:5">
      <c r="D2463" s="72"/>
      <c r="E2463" s="73"/>
    </row>
    <row r="2464" spans="4:5">
      <c r="D2464" s="72"/>
      <c r="E2464" s="73"/>
    </row>
    <row r="2465" spans="4:5">
      <c r="D2465" s="72"/>
      <c r="E2465" s="73"/>
    </row>
    <row r="2466" spans="4:5">
      <c r="D2466" s="72"/>
      <c r="E2466" s="73"/>
    </row>
    <row r="2467" spans="4:5">
      <c r="D2467" s="72"/>
      <c r="E2467" s="73"/>
    </row>
    <row r="2468" spans="4:5">
      <c r="D2468" s="72"/>
      <c r="E2468" s="73"/>
    </row>
    <row r="2469" spans="4:5">
      <c r="D2469" s="72"/>
      <c r="E2469" s="73"/>
    </row>
    <row r="2470" spans="4:5">
      <c r="D2470" s="72"/>
      <c r="E2470" s="73"/>
    </row>
    <row r="2471" spans="4:5">
      <c r="D2471" s="72"/>
      <c r="E2471" s="73"/>
    </row>
    <row r="2472" spans="4:5">
      <c r="D2472" s="72"/>
      <c r="E2472" s="73"/>
    </row>
    <row r="2473" spans="4:5">
      <c r="D2473" s="72"/>
      <c r="E2473" s="73"/>
    </row>
    <row r="2474" spans="4:5">
      <c r="D2474" s="72"/>
      <c r="E2474" s="73"/>
    </row>
    <row r="2475" spans="4:5">
      <c r="D2475" s="72"/>
      <c r="E2475" s="73"/>
    </row>
    <row r="2476" spans="4:5">
      <c r="D2476" s="72"/>
      <c r="E2476" s="73"/>
    </row>
    <row r="2477" spans="4:5">
      <c r="D2477" s="72"/>
      <c r="E2477" s="73"/>
    </row>
    <row r="2478" spans="4:5">
      <c r="D2478" s="72"/>
      <c r="E2478" s="73"/>
    </row>
    <row r="2479" spans="4:5">
      <c r="D2479" s="72"/>
      <c r="E2479" s="73"/>
    </row>
    <row r="2480" spans="4:5">
      <c r="D2480" s="72"/>
      <c r="E2480" s="73"/>
    </row>
    <row r="2481" spans="4:5">
      <c r="D2481" s="72"/>
      <c r="E2481" s="73"/>
    </row>
    <row r="2482" spans="4:5">
      <c r="D2482" s="72"/>
      <c r="E2482" s="73"/>
    </row>
    <row r="2483" spans="4:5">
      <c r="D2483" s="72"/>
      <c r="E2483" s="73"/>
    </row>
    <row r="2484" spans="4:5">
      <c r="D2484" s="72"/>
      <c r="E2484" s="73"/>
    </row>
    <row r="2485" spans="4:5">
      <c r="D2485" s="72"/>
      <c r="E2485" s="73"/>
    </row>
    <row r="2486" spans="4:5">
      <c r="D2486" s="72"/>
      <c r="E2486" s="73"/>
    </row>
    <row r="2487" spans="4:5">
      <c r="D2487" s="72"/>
      <c r="E2487" s="73"/>
    </row>
    <row r="2488" spans="4:5">
      <c r="D2488" s="72"/>
      <c r="E2488" s="73"/>
    </row>
    <row r="2489" spans="4:5">
      <c r="D2489" s="72"/>
      <c r="E2489" s="73"/>
    </row>
    <row r="2490" spans="4:5">
      <c r="D2490" s="72"/>
      <c r="E2490" s="73"/>
    </row>
    <row r="2491" spans="4:5">
      <c r="D2491" s="72"/>
      <c r="E2491" s="73"/>
    </row>
    <row r="2492" spans="4:5">
      <c r="D2492" s="72"/>
      <c r="E2492" s="73"/>
    </row>
    <row r="2493" spans="4:5">
      <c r="D2493" s="72"/>
      <c r="E2493" s="73"/>
    </row>
    <row r="2494" spans="4:5">
      <c r="D2494" s="72"/>
      <c r="E2494" s="73"/>
    </row>
    <row r="2495" spans="4:5">
      <c r="D2495" s="72"/>
      <c r="E2495" s="73"/>
    </row>
    <row r="2496" spans="4:5">
      <c r="D2496" s="72"/>
      <c r="E2496" s="73"/>
    </row>
    <row r="2497" spans="4:5">
      <c r="D2497" s="72"/>
      <c r="E2497" s="73"/>
    </row>
    <row r="2498" spans="4:5">
      <c r="D2498" s="72"/>
      <c r="E2498" s="73"/>
    </row>
    <row r="2499" spans="4:5">
      <c r="D2499" s="72"/>
      <c r="E2499" s="73"/>
    </row>
    <row r="2500" spans="4:5">
      <c r="D2500" s="72"/>
      <c r="E2500" s="73"/>
    </row>
    <row r="2501" spans="4:5">
      <c r="D2501" s="72"/>
      <c r="E2501" s="73"/>
    </row>
    <row r="2502" spans="4:5">
      <c r="D2502" s="72"/>
      <c r="E2502" s="73"/>
    </row>
    <row r="2503" spans="4:5">
      <c r="D2503" s="72"/>
      <c r="E2503" s="73"/>
    </row>
    <row r="2504" spans="4:5">
      <c r="D2504" s="72"/>
      <c r="E2504" s="73"/>
    </row>
    <row r="2505" spans="4:5">
      <c r="D2505" s="72"/>
      <c r="E2505" s="73"/>
    </row>
    <row r="2506" spans="4:5">
      <c r="D2506" s="72"/>
      <c r="E2506" s="73"/>
    </row>
    <row r="2507" spans="4:5">
      <c r="D2507" s="72"/>
      <c r="E2507" s="73"/>
    </row>
    <row r="2508" spans="4:5">
      <c r="D2508" s="72"/>
      <c r="E2508" s="73"/>
    </row>
    <row r="2509" spans="4:5">
      <c r="D2509" s="72"/>
      <c r="E2509" s="73"/>
    </row>
    <row r="2510" spans="4:5">
      <c r="D2510" s="72"/>
      <c r="E2510" s="73"/>
    </row>
    <row r="2511" spans="4:5">
      <c r="D2511" s="72"/>
      <c r="E2511" s="73"/>
    </row>
    <row r="2512" spans="4:5">
      <c r="D2512" s="72"/>
      <c r="E2512" s="73"/>
    </row>
    <row r="2513" spans="4:5">
      <c r="D2513" s="72"/>
      <c r="E2513" s="73"/>
    </row>
    <row r="2514" spans="4:5">
      <c r="D2514" s="72"/>
      <c r="E2514" s="73"/>
    </row>
    <row r="2515" spans="4:5">
      <c r="D2515" s="72"/>
      <c r="E2515" s="73"/>
    </row>
    <row r="2516" spans="4:5">
      <c r="D2516" s="72"/>
      <c r="E2516" s="73"/>
    </row>
    <row r="2517" spans="4:5">
      <c r="D2517" s="72"/>
      <c r="E2517" s="73"/>
    </row>
    <row r="2518" spans="4:5">
      <c r="D2518" s="72"/>
      <c r="E2518" s="73"/>
    </row>
    <row r="2519" spans="4:5">
      <c r="D2519" s="72"/>
      <c r="E2519" s="73"/>
    </row>
    <row r="2520" spans="4:5">
      <c r="D2520" s="72"/>
      <c r="E2520" s="73"/>
    </row>
    <row r="2521" spans="4:5">
      <c r="D2521" s="72"/>
      <c r="E2521" s="73"/>
    </row>
    <row r="2522" spans="4:5">
      <c r="D2522" s="72"/>
      <c r="E2522" s="73"/>
    </row>
    <row r="2523" spans="4:5">
      <c r="D2523" s="72"/>
      <c r="E2523" s="73"/>
    </row>
    <row r="2524" spans="4:5">
      <c r="D2524" s="72"/>
      <c r="E2524" s="73"/>
    </row>
    <row r="2525" spans="4:5">
      <c r="D2525" s="72"/>
      <c r="E2525" s="73"/>
    </row>
    <row r="2526" spans="4:5">
      <c r="D2526" s="72"/>
      <c r="E2526" s="73"/>
    </row>
    <row r="2527" spans="4:5">
      <c r="D2527" s="72"/>
      <c r="E2527" s="73"/>
    </row>
    <row r="2528" spans="4:5">
      <c r="D2528" s="72"/>
      <c r="E2528" s="73"/>
    </row>
    <row r="2529" spans="4:5">
      <c r="D2529" s="72"/>
      <c r="E2529" s="73"/>
    </row>
    <row r="2530" spans="4:5">
      <c r="D2530" s="72"/>
      <c r="E2530" s="73"/>
    </row>
    <row r="2531" spans="4:5">
      <c r="D2531" s="72"/>
      <c r="E2531" s="73"/>
    </row>
    <row r="2532" spans="4:5">
      <c r="D2532" s="72"/>
      <c r="E2532" s="73"/>
    </row>
    <row r="2533" spans="4:5">
      <c r="D2533" s="72"/>
      <c r="E2533" s="73"/>
    </row>
    <row r="2534" spans="4:5">
      <c r="D2534" s="72"/>
      <c r="E2534" s="73"/>
    </row>
    <row r="2535" spans="4:5">
      <c r="D2535" s="72"/>
      <c r="E2535" s="73"/>
    </row>
    <row r="2536" spans="4:5">
      <c r="D2536" s="72"/>
      <c r="E2536" s="73"/>
    </row>
    <row r="2537" spans="4:5">
      <c r="D2537" s="72"/>
      <c r="E2537" s="73"/>
    </row>
    <row r="2538" spans="4:5">
      <c r="D2538" s="72"/>
      <c r="E2538" s="73"/>
    </row>
    <row r="2539" spans="4:5">
      <c r="D2539" s="72"/>
      <c r="E2539" s="73"/>
    </row>
    <row r="2540" spans="4:5">
      <c r="D2540" s="72"/>
      <c r="E2540" s="73"/>
    </row>
    <row r="2541" spans="4:5">
      <c r="D2541" s="72"/>
      <c r="E2541" s="73"/>
    </row>
    <row r="2542" spans="4:5">
      <c r="D2542" s="72"/>
      <c r="E2542" s="73"/>
    </row>
    <row r="2543" spans="4:5">
      <c r="D2543" s="72"/>
      <c r="E2543" s="73"/>
    </row>
    <row r="2544" spans="4:5">
      <c r="D2544" s="72"/>
      <c r="E2544" s="73"/>
    </row>
    <row r="2545" spans="4:5">
      <c r="D2545" s="72"/>
      <c r="E2545" s="73"/>
    </row>
    <row r="2546" spans="4:5">
      <c r="D2546" s="72"/>
      <c r="E2546" s="73"/>
    </row>
    <row r="2547" spans="4:5">
      <c r="D2547" s="72"/>
      <c r="E2547" s="73"/>
    </row>
  </sheetData>
  <sheetProtection formatCells="0" formatColumns="0" formatRows="0" insertColumns="0" insertRows="0" insertHyperlinks="0" deleteColumns="0" deleteRows="0" sort="0" autoFilter="0" pivotTables="0"/>
  <mergeCells count="7">
    <mergeCell ref="H97:I97"/>
    <mergeCell ref="A1:E1"/>
    <mergeCell ref="A2:E2"/>
    <mergeCell ref="A3:E3"/>
    <mergeCell ref="A4:E4"/>
    <mergeCell ref="C43:D43"/>
    <mergeCell ref="C44:D44"/>
  </mergeCells>
  <dataValidations count="6">
    <dataValidation allowBlank="1" showInputMessage="1" showErrorMessage="1" prompt="En los casos en que la inversión se localice en dos o mas tipos de instrumentos, se detallará cada una de ellas y el importe invertido." sqref="E12 E133 E190" xr:uid="{00000000-0002-0000-0100-000000000000}"/>
    <dataValidation allowBlank="1" showInputMessage="1" showErrorMessage="1" prompt="Especificar el tipo de instrumento de inversión: Bondes, Petrobonos, Cetes, Mesa de dinero, etc." sqref="D12 D76 D133 D190" xr:uid="{00000000-0002-0000-0100-000001000000}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190" xr:uid="{00000000-0002-0000-0100-000002000000}"/>
    <dataValidation allowBlank="1" showInputMessage="1" showErrorMessage="1" prompt="Corresponde al nombre o descripción de la cuenta de acuerdo al Plan de Cuentas emitido por el CONAC." sqref="B12 B76 B133 B190" xr:uid="{00000000-0002-0000-0100-000003000000}"/>
    <dataValidation allowBlank="1" showInputMessage="1" showErrorMessage="1" prompt="Corresponde al número de la cuenta de acuerdo al Plan de Cuentas emitido por el CONAC (DOF 22/11/2010)." sqref="A12 A76 A133 A190" xr:uid="{00000000-0002-0000-0100-000004000000}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12 C76 C133" xr:uid="{00000000-0002-0000-0100-000005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M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25.7109375" style="2" customWidth="1"/>
    <col min="2" max="2" width="50.7109375" style="2" customWidth="1"/>
    <col min="3" max="3" width="29.7109375" style="24" customWidth="1"/>
    <col min="4" max="4" width="17.42578125" style="2" customWidth="1"/>
    <col min="5" max="5" width="27.5703125" style="2" customWidth="1"/>
    <col min="6" max="6" width="11.42578125" style="2" customWidth="1"/>
    <col min="7" max="16384" width="11.42578125" style="2"/>
  </cols>
  <sheetData>
    <row r="1" spans="1:5" s="151" customFormat="1" ht="12.75">
      <c r="A1" s="485" t="s">
        <v>53</v>
      </c>
      <c r="B1" s="486"/>
      <c r="C1" s="486"/>
      <c r="D1" s="486"/>
      <c r="E1" s="487"/>
    </row>
    <row r="2" spans="1:5" s="151" customFormat="1" ht="12.75">
      <c r="A2" s="488" t="s">
        <v>43</v>
      </c>
      <c r="B2" s="489"/>
      <c r="C2" s="489"/>
      <c r="D2" s="489"/>
      <c r="E2" s="490"/>
    </row>
    <row r="3" spans="1:5" s="151" customFormat="1" ht="12.75">
      <c r="A3" s="488" t="s">
        <v>1038</v>
      </c>
      <c r="B3" s="489"/>
      <c r="C3" s="489"/>
      <c r="D3" s="489"/>
      <c r="E3" s="490"/>
    </row>
    <row r="4" spans="1:5" s="151" customFormat="1" ht="12.75">
      <c r="A4" s="491" t="s">
        <v>55</v>
      </c>
      <c r="B4" s="492"/>
      <c r="C4" s="492"/>
      <c r="D4" s="492"/>
      <c r="E4" s="493"/>
    </row>
    <row r="5" spans="1:5" s="151" customFormat="1" ht="12.75">
      <c r="A5" s="198"/>
      <c r="B5" s="198"/>
      <c r="C5" s="215"/>
      <c r="D5" s="198"/>
      <c r="E5" s="198"/>
    </row>
    <row r="6" spans="1:5" s="151" customFormat="1" ht="12.75">
      <c r="A6" s="198"/>
      <c r="B6" s="198"/>
      <c r="C6" s="215"/>
      <c r="D6" s="198"/>
      <c r="E6" s="198"/>
    </row>
    <row r="7" spans="1:5" s="151" customFormat="1" ht="11.25" customHeight="1">
      <c r="A7" s="234"/>
      <c r="B7" s="234"/>
      <c r="C7" s="235"/>
      <c r="D7" s="234"/>
      <c r="E7" s="234"/>
    </row>
    <row r="8" spans="1:5" s="151" customFormat="1" ht="12.75">
      <c r="A8" s="236"/>
      <c r="B8" s="236"/>
      <c r="C8" s="237"/>
      <c r="D8" s="236"/>
      <c r="E8" s="238"/>
    </row>
    <row r="9" spans="1:5" s="151" customFormat="1" ht="15" customHeight="1">
      <c r="A9" s="208" t="s">
        <v>60</v>
      </c>
      <c r="B9" s="209" t="s">
        <v>61</v>
      </c>
      <c r="C9" s="232" t="s">
        <v>62</v>
      </c>
      <c r="D9" s="239" t="s">
        <v>908</v>
      </c>
      <c r="E9" s="232" t="s">
        <v>94</v>
      </c>
    </row>
    <row r="10" spans="1:5" s="151" customFormat="1" ht="12.75">
      <c r="A10" s="222" t="s">
        <v>1039</v>
      </c>
      <c r="B10" s="240"/>
      <c r="C10" s="180"/>
      <c r="D10" s="149"/>
      <c r="E10" s="222" t="s">
        <v>1040</v>
      </c>
    </row>
    <row r="11" spans="1:5" s="151" customFormat="1" ht="12.75">
      <c r="A11" s="222" t="s">
        <v>1041</v>
      </c>
      <c r="B11" s="240" t="s">
        <v>1042</v>
      </c>
      <c r="C11" s="180">
        <v>181330.03</v>
      </c>
      <c r="D11" s="149"/>
      <c r="E11" s="222"/>
    </row>
    <row r="12" spans="1:5" s="151" customFormat="1" ht="12.75">
      <c r="A12" s="222" t="s">
        <v>1043</v>
      </c>
      <c r="B12" s="240" t="s">
        <v>1044</v>
      </c>
      <c r="C12" s="180">
        <v>10681.94</v>
      </c>
      <c r="D12" s="149"/>
      <c r="E12" s="222"/>
    </row>
    <row r="13" spans="1:5" s="151" customFormat="1" ht="12.75">
      <c r="A13" s="222" t="s">
        <v>1045</v>
      </c>
      <c r="B13" s="240" t="s">
        <v>1046</v>
      </c>
      <c r="C13" s="180">
        <v>1455.12</v>
      </c>
      <c r="D13" s="149"/>
      <c r="E13" s="222"/>
    </row>
    <row r="14" spans="1:5" s="151" customFormat="1" ht="12.75">
      <c r="A14" s="240"/>
      <c r="B14" s="240"/>
      <c r="C14" s="180"/>
      <c r="D14" s="149"/>
      <c r="E14" s="149"/>
    </row>
    <row r="15" spans="1:5" s="151" customFormat="1" ht="12.75">
      <c r="A15" s="240"/>
      <c r="B15" s="222" t="s">
        <v>69</v>
      </c>
      <c r="C15" s="147">
        <f>SUM(C11:C14)</f>
        <v>193467.09</v>
      </c>
      <c r="D15" s="222"/>
      <c r="E15" s="222"/>
    </row>
    <row r="16" spans="1:5" s="151" customFormat="1" ht="12.75">
      <c r="A16" s="240"/>
      <c r="B16" s="240"/>
      <c r="C16" s="180"/>
      <c r="D16" s="149"/>
      <c r="E16" s="149"/>
    </row>
    <row r="17" spans="1:13" s="151" customFormat="1" ht="12.75">
      <c r="A17" s="391"/>
      <c r="B17" s="391"/>
      <c r="C17" s="392"/>
      <c r="D17" s="393"/>
      <c r="E17" s="393"/>
      <c r="F17" s="473"/>
      <c r="G17" s="473"/>
      <c r="H17" s="473"/>
      <c r="I17" s="473"/>
      <c r="J17" s="473"/>
      <c r="K17" s="473"/>
      <c r="L17" s="473"/>
      <c r="M17" s="473"/>
    </row>
    <row r="18" spans="1:13" s="151" customFormat="1" ht="12.75">
      <c r="A18" s="149"/>
      <c r="B18" s="149"/>
      <c r="C18" s="181"/>
      <c r="D18" s="149"/>
      <c r="E18" s="149"/>
      <c r="F18" s="473"/>
      <c r="G18" s="473"/>
      <c r="H18" s="473"/>
      <c r="I18" s="473"/>
      <c r="J18" s="473"/>
      <c r="K18" s="473"/>
      <c r="L18" s="473"/>
      <c r="M18" s="473"/>
    </row>
    <row r="19" spans="1:13" s="151" customFormat="1" ht="12.75">
      <c r="A19" s="149"/>
      <c r="B19" s="149"/>
      <c r="C19" s="181"/>
      <c r="D19" s="149"/>
      <c r="E19" s="149"/>
      <c r="F19" s="473"/>
      <c r="G19" s="473"/>
      <c r="H19" s="473"/>
      <c r="I19" s="473"/>
      <c r="J19" s="473"/>
      <c r="K19" s="473"/>
      <c r="L19" s="473"/>
      <c r="M19" s="473"/>
    </row>
    <row r="20" spans="1:13" s="151" customFormat="1" ht="12.75">
      <c r="A20" s="149"/>
      <c r="B20" s="149"/>
      <c r="C20" s="181"/>
      <c r="D20" s="149"/>
      <c r="E20" s="149"/>
      <c r="F20" s="473"/>
      <c r="G20" s="473"/>
      <c r="H20" s="473"/>
      <c r="I20" s="473"/>
      <c r="J20" s="473"/>
      <c r="K20" s="473"/>
      <c r="L20" s="473"/>
      <c r="M20" s="473"/>
    </row>
    <row r="21" spans="1:13" s="133" customFormat="1" ht="12.75">
      <c r="A21" s="394"/>
      <c r="B21" s="394"/>
      <c r="C21" s="395"/>
      <c r="D21" s="343"/>
      <c r="E21" s="394"/>
      <c r="G21" s="172"/>
      <c r="J21" s="172"/>
      <c r="K21" s="172"/>
      <c r="L21" s="328"/>
      <c r="M21" s="329"/>
    </row>
    <row r="22" spans="1:13" s="133" customFormat="1" ht="25.5">
      <c r="A22" s="471" t="s">
        <v>74</v>
      </c>
      <c r="B22" s="470" t="s">
        <v>75</v>
      </c>
      <c r="C22" s="471" t="s">
        <v>76</v>
      </c>
      <c r="E22" s="471" t="s">
        <v>77</v>
      </c>
      <c r="G22" s="172"/>
      <c r="J22" s="172"/>
      <c r="M22" s="121"/>
    </row>
    <row r="23" spans="1:13" s="133" customFormat="1" ht="12.75">
      <c r="A23" s="464" t="s">
        <v>78</v>
      </c>
      <c r="B23" s="464" t="s">
        <v>79</v>
      </c>
      <c r="C23" s="464" t="s">
        <v>80</v>
      </c>
      <c r="E23" s="472" t="s">
        <v>81</v>
      </c>
      <c r="F23" s="172"/>
      <c r="G23" s="172"/>
      <c r="J23" s="172"/>
      <c r="K23" s="172"/>
      <c r="L23" s="172"/>
      <c r="M23" s="172"/>
    </row>
    <row r="24" spans="1:13" s="133" customFormat="1" ht="12.75">
      <c r="A24" s="149"/>
      <c r="B24" s="149"/>
      <c r="C24" s="181"/>
      <c r="D24" s="149"/>
      <c r="E24" s="149"/>
      <c r="F24" s="172"/>
      <c r="G24" s="172"/>
      <c r="H24" s="172"/>
      <c r="I24" s="172"/>
      <c r="J24" s="172"/>
      <c r="K24" s="172"/>
      <c r="L24" s="470"/>
      <c r="M24" s="469"/>
    </row>
    <row r="25" spans="1:13" s="133" customFormat="1" ht="12.75">
      <c r="A25" s="149"/>
      <c r="B25" s="149"/>
      <c r="C25" s="181"/>
      <c r="D25" s="149"/>
      <c r="E25" s="149"/>
      <c r="F25" s="329"/>
      <c r="G25" s="329"/>
      <c r="H25" s="329"/>
      <c r="I25" s="329"/>
      <c r="J25" s="329"/>
      <c r="K25" s="329"/>
      <c r="L25" s="329"/>
      <c r="M25" s="329"/>
    </row>
    <row r="26" spans="1:13" s="151" customFormat="1" ht="12.75">
      <c r="A26" s="149"/>
      <c r="B26" s="149"/>
      <c r="C26" s="181"/>
      <c r="D26" s="149"/>
      <c r="E26" s="149"/>
      <c r="F26" s="473"/>
      <c r="G26" s="473"/>
      <c r="H26" s="473"/>
      <c r="I26" s="473"/>
      <c r="J26" s="473"/>
      <c r="K26" s="473"/>
      <c r="L26" s="473"/>
      <c r="M26" s="473"/>
    </row>
    <row r="27" spans="1:13" s="151" customFormat="1" ht="12.75">
      <c r="A27" s="149"/>
      <c r="B27" s="149"/>
      <c r="C27" s="181"/>
      <c r="D27" s="149"/>
      <c r="E27" s="149"/>
      <c r="F27" s="473"/>
      <c r="G27" s="473"/>
      <c r="H27" s="473"/>
      <c r="I27" s="473"/>
      <c r="J27" s="473"/>
      <c r="K27" s="473"/>
      <c r="L27" s="473"/>
      <c r="M27" s="473"/>
    </row>
    <row r="28" spans="1:13" s="151" customFormat="1" ht="12.75">
      <c r="A28" s="149"/>
      <c r="B28" s="149"/>
      <c r="C28" s="181"/>
      <c r="D28" s="149"/>
      <c r="E28" s="149"/>
      <c r="F28" s="473"/>
      <c r="G28" s="473"/>
      <c r="H28" s="473"/>
      <c r="I28" s="473"/>
      <c r="J28" s="473"/>
      <c r="K28" s="473"/>
      <c r="L28" s="473"/>
      <c r="M28" s="473"/>
    </row>
    <row r="29" spans="1:13" s="151" customFormat="1" ht="12.75">
      <c r="A29" s="149"/>
      <c r="B29" s="149"/>
      <c r="C29" s="181"/>
      <c r="D29" s="149"/>
      <c r="E29" s="149"/>
      <c r="F29" s="473"/>
      <c r="G29" s="473"/>
      <c r="H29" s="473"/>
      <c r="I29" s="473"/>
      <c r="J29" s="473"/>
      <c r="K29" s="473"/>
      <c r="L29" s="473"/>
      <c r="M29" s="473"/>
    </row>
    <row r="30" spans="1:13" s="151" customFormat="1" ht="15">
      <c r="A30" s="473"/>
      <c r="B30" s="473"/>
      <c r="C30" s="428"/>
      <c r="D30" s="473"/>
      <c r="E30" s="473"/>
      <c r="F30" s="473"/>
      <c r="G30" s="473"/>
      <c r="H30" s="473"/>
      <c r="I30" s="473"/>
      <c r="J30" s="473"/>
      <c r="K30" s="473"/>
      <c r="L30" s="473"/>
      <c r="M30" s="473"/>
    </row>
    <row r="31" spans="1:13" s="151" customFormat="1" ht="15">
      <c r="A31" s="473"/>
      <c r="B31" s="473"/>
      <c r="C31" s="428"/>
      <c r="D31" s="473"/>
      <c r="E31" s="473"/>
      <c r="F31" s="473"/>
      <c r="G31" s="473"/>
      <c r="H31" s="473"/>
      <c r="I31" s="473"/>
      <c r="J31" s="473"/>
      <c r="K31" s="473"/>
      <c r="L31" s="473"/>
      <c r="M31" s="473"/>
    </row>
    <row r="32" spans="1:13" s="151" customFormat="1" ht="15">
      <c r="A32" s="473"/>
      <c r="B32" s="473"/>
      <c r="C32" s="428"/>
      <c r="D32" s="473"/>
      <c r="E32" s="473"/>
      <c r="F32" s="473"/>
      <c r="G32" s="473"/>
      <c r="H32" s="473"/>
      <c r="I32" s="473"/>
      <c r="J32" s="473"/>
      <c r="K32" s="473"/>
      <c r="L32" s="473"/>
      <c r="M32" s="473"/>
    </row>
    <row r="33" spans="3:3" s="151" customFormat="1" ht="12.75">
      <c r="C33" s="171"/>
    </row>
    <row r="34" spans="3:3" s="151" customFormat="1" ht="12.75">
      <c r="C34" s="171"/>
    </row>
    <row r="35" spans="3:3" s="151" customFormat="1" ht="12.75">
      <c r="C35" s="171"/>
    </row>
    <row r="36" spans="3:3" s="151" customFormat="1" ht="12.75">
      <c r="C36" s="171"/>
    </row>
    <row r="37" spans="3:3" s="151" customFormat="1" ht="12.75">
      <c r="C37" s="171"/>
    </row>
    <row r="38" spans="3:3" s="151" customFormat="1" ht="12.75">
      <c r="C38" s="171"/>
    </row>
    <row r="39" spans="3:3" s="151" customFormat="1" ht="12.75">
      <c r="C39" s="111"/>
    </row>
    <row r="40" spans="3:3" s="110" customFormat="1" ht="12.75">
      <c r="C40" s="111"/>
    </row>
    <row r="41" spans="3:3" s="110" customFormat="1" ht="12.75">
      <c r="C41" s="111"/>
    </row>
    <row r="42" spans="3:3" s="110" customFormat="1" ht="12.75">
      <c r="C42" s="111"/>
    </row>
    <row r="43" spans="3:3" s="110" customFormat="1" ht="12.75">
      <c r="C43" s="111"/>
    </row>
    <row r="44" spans="3:3" s="110" customFormat="1" ht="12.75">
      <c r="C44" s="111"/>
    </row>
    <row r="45" spans="3:3" s="110" customFormat="1" ht="12.75">
      <c r="C45" s="111"/>
    </row>
    <row r="46" spans="3:3" s="110" customFormat="1" ht="12.75">
      <c r="C46" s="111"/>
    </row>
    <row r="47" spans="3:3" s="110" customFormat="1" ht="12.75">
      <c r="C47" s="111"/>
    </row>
    <row r="48" spans="3:3" s="110" customFormat="1" ht="12.75">
      <c r="C48" s="111"/>
    </row>
    <row r="49" spans="3:3" s="110" customFormat="1" ht="12.75">
      <c r="C49" s="111"/>
    </row>
    <row r="50" spans="3:3" s="110" customFormat="1" ht="12.75">
      <c r="C50" s="57"/>
    </row>
    <row r="99" spans="3:3" ht="12.75">
      <c r="C99" s="171"/>
    </row>
    <row r="100" spans="3:3" s="151" customFormat="1" ht="12.75">
      <c r="C100" s="57"/>
    </row>
    <row r="308" spans="3:3" ht="12.75">
      <c r="C308" s="171"/>
    </row>
    <row r="309" spans="3:3" s="151" customFormat="1" ht="12.75">
      <c r="C309" s="171"/>
    </row>
    <row r="310" spans="3:3" s="151" customFormat="1" ht="12.75">
      <c r="C310" s="171"/>
    </row>
    <row r="311" spans="3:3" s="151" customFormat="1" ht="12.75">
      <c r="C311" s="171"/>
    </row>
    <row r="312" spans="3:3" s="151" customFormat="1" ht="12.75">
      <c r="C312" s="171"/>
    </row>
    <row r="313" spans="3:3" s="151" customFormat="1" ht="12.75">
      <c r="C313" s="171"/>
    </row>
    <row r="314" spans="3:3" s="151" customFormat="1" ht="12.75">
      <c r="C314" s="171"/>
    </row>
    <row r="315" spans="3:3" s="151" customFormat="1" ht="12.75">
      <c r="C315" s="171"/>
    </row>
    <row r="316" spans="3:3" s="151" customFormat="1" ht="12.75">
      <c r="C316" s="171"/>
    </row>
    <row r="317" spans="3:3" s="151" customFormat="1" ht="12.75">
      <c r="C317" s="171"/>
    </row>
    <row r="318" spans="3:3" s="151" customFormat="1" ht="12.75">
      <c r="C318" s="171"/>
    </row>
    <row r="319" spans="3:3" s="151" customFormat="1" ht="12.75">
      <c r="C319" s="171"/>
    </row>
    <row r="320" spans="3:3" s="151" customFormat="1" ht="12.75">
      <c r="C320" s="171"/>
    </row>
    <row r="321" spans="3:3" s="151" customFormat="1" ht="12.75">
      <c r="C321" s="171"/>
    </row>
    <row r="322" spans="3:3" s="151" customFormat="1" ht="12.75">
      <c r="C322" s="171"/>
    </row>
    <row r="323" spans="3:3" s="151" customFormat="1" ht="12.75">
      <c r="C323" s="171"/>
    </row>
    <row r="324" spans="3:3" s="151" customFormat="1" ht="12.75">
      <c r="C324" s="171"/>
    </row>
    <row r="325" spans="3:3" s="151" customFormat="1" ht="12.75">
      <c r="C325" s="171"/>
    </row>
    <row r="326" spans="3:3" s="151" customFormat="1" ht="12.75">
      <c r="C326" s="171"/>
    </row>
    <row r="327" spans="3:3" s="151" customFormat="1" ht="12.75">
      <c r="C327" s="171"/>
    </row>
    <row r="328" spans="3:3" s="151" customFormat="1" ht="12.75">
      <c r="C328" s="171"/>
    </row>
    <row r="329" spans="3:3" s="151" customFormat="1" ht="12.75">
      <c r="C329" s="171"/>
    </row>
    <row r="330" spans="3:3" s="151" customFormat="1" ht="12.75">
      <c r="C330" s="171"/>
    </row>
    <row r="331" spans="3:3" s="151" customFormat="1" ht="12.75">
      <c r="C331" s="171"/>
    </row>
    <row r="332" spans="3:3" s="151" customFormat="1" ht="12.75">
      <c r="C332" s="171"/>
    </row>
    <row r="333" spans="3:3" s="151" customFormat="1" ht="12.75">
      <c r="C333" s="171"/>
    </row>
    <row r="334" spans="3:3" s="151" customFormat="1" ht="12.75">
      <c r="C334" s="171"/>
    </row>
    <row r="335" spans="3:3" s="151" customFormat="1" ht="12.75">
      <c r="C335" s="171"/>
    </row>
    <row r="336" spans="3:3" s="151" customFormat="1" ht="12.75">
      <c r="C336" s="171"/>
    </row>
    <row r="337" spans="3:3" s="151" customFormat="1" ht="12.75">
      <c r="C337" s="171"/>
    </row>
    <row r="338" spans="3:3" s="151" customFormat="1" ht="12.75">
      <c r="C338" s="171"/>
    </row>
    <row r="339" spans="3:3" s="151" customFormat="1" ht="12.75">
      <c r="C339" s="171"/>
    </row>
    <row r="340" spans="3:3" s="151" customFormat="1" ht="12.75">
      <c r="C340" s="171"/>
    </row>
    <row r="341" spans="3:3" s="151" customFormat="1" ht="12.75">
      <c r="C341" s="171"/>
    </row>
    <row r="342" spans="3:3" s="151" customFormat="1" ht="12.75">
      <c r="C342" s="171"/>
    </row>
    <row r="343" spans="3:3" s="151" customFormat="1" ht="12.75">
      <c r="C343" s="57"/>
    </row>
    <row r="344" spans="3:3" ht="12.75">
      <c r="C344" s="171"/>
    </row>
    <row r="345" spans="3:3" s="151" customFormat="1" ht="12.75">
      <c r="C345" s="171"/>
    </row>
    <row r="346" spans="3:3" s="151" customFormat="1" ht="12.75">
      <c r="C346" s="171"/>
    </row>
    <row r="347" spans="3:3" s="151" customFormat="1" ht="12.75">
      <c r="C347" s="171"/>
    </row>
    <row r="348" spans="3:3" s="151" customFormat="1" ht="12.75">
      <c r="C348" s="171"/>
    </row>
    <row r="349" spans="3:3" s="151" customFormat="1" ht="12.75">
      <c r="C349" s="171"/>
    </row>
    <row r="350" spans="3:3" s="151" customFormat="1" ht="12.75">
      <c r="C350" s="171"/>
    </row>
    <row r="351" spans="3:3" s="151" customFormat="1" ht="12.75">
      <c r="C351" s="171"/>
    </row>
    <row r="352" spans="3:3" s="151" customFormat="1" ht="12.75">
      <c r="C352" s="171"/>
    </row>
    <row r="353" spans="3:3" s="151" customFormat="1" ht="12.75">
      <c r="C353" s="171"/>
    </row>
    <row r="354" spans="3:3" s="151" customFormat="1" ht="12.75">
      <c r="C354" s="171"/>
    </row>
    <row r="355" spans="3:3" s="151" customFormat="1" ht="12.75">
      <c r="C355" s="171"/>
    </row>
    <row r="356" spans="3:3" s="151" customFormat="1" ht="12.75">
      <c r="C356" s="171"/>
    </row>
    <row r="357" spans="3:3" s="151" customFormat="1" ht="12.75">
      <c r="C357" s="171"/>
    </row>
    <row r="358" spans="3:3" s="151" customFormat="1" ht="12.75">
      <c r="C358" s="171"/>
    </row>
    <row r="359" spans="3:3" s="151" customFormat="1" ht="12.75">
      <c r="C359" s="171"/>
    </row>
    <row r="360" spans="3:3" s="151" customFormat="1" ht="12.75">
      <c r="C360" s="171"/>
    </row>
    <row r="361" spans="3:3" s="151" customFormat="1" ht="12.75">
      <c r="C361" s="171"/>
    </row>
    <row r="362" spans="3:3" s="151" customFormat="1" ht="12.75">
      <c r="C362" s="171"/>
    </row>
    <row r="363" spans="3:3" s="151" customFormat="1" ht="12.75">
      <c r="C363" s="171"/>
    </row>
    <row r="364" spans="3:3" s="151" customFormat="1" ht="12.75">
      <c r="C364" s="171"/>
    </row>
    <row r="365" spans="3:3" s="151" customFormat="1" ht="12.75">
      <c r="C365" s="171"/>
    </row>
    <row r="366" spans="3:3" s="151" customFormat="1" ht="12.75">
      <c r="C366" s="171"/>
    </row>
    <row r="367" spans="3:3" s="151" customFormat="1" ht="12.75">
      <c r="C367" s="171"/>
    </row>
    <row r="368" spans="3:3" s="151" customFormat="1" ht="12.75">
      <c r="C368" s="171"/>
    </row>
    <row r="369" spans="3:3" s="151" customFormat="1" ht="12.75">
      <c r="C369" s="171"/>
    </row>
    <row r="370" spans="3:3" s="151" customFormat="1" ht="12.75">
      <c r="C370" s="171"/>
    </row>
    <row r="371" spans="3:3" s="151" customFormat="1" ht="12.75">
      <c r="C371" s="171"/>
    </row>
    <row r="372" spans="3:3" s="151" customFormat="1" ht="12.75">
      <c r="C372" s="171"/>
    </row>
    <row r="373" spans="3:3" s="151" customFormat="1" ht="12.75">
      <c r="C373" s="171"/>
    </row>
    <row r="374" spans="3:3" s="151" customFormat="1" ht="12.75">
      <c r="C374" s="171"/>
    </row>
    <row r="375" spans="3:3" s="151" customFormat="1" ht="12.75">
      <c r="C375" s="171"/>
    </row>
    <row r="376" spans="3:3" s="151" customFormat="1" ht="12.75">
      <c r="C376" s="171"/>
    </row>
    <row r="377" spans="3:3" s="151" customFormat="1" ht="12.75">
      <c r="C377" s="171"/>
    </row>
    <row r="378" spans="3:3" s="151" customFormat="1" ht="12.75">
      <c r="C378" s="171"/>
    </row>
    <row r="379" spans="3:3" s="151" customFormat="1" ht="12.75">
      <c r="C379" s="171"/>
    </row>
    <row r="380" spans="3:3" s="151" customFormat="1" ht="12.75">
      <c r="C380" s="171"/>
    </row>
    <row r="381" spans="3:3" s="151" customFormat="1" ht="12.75">
      <c r="C381" s="171"/>
    </row>
    <row r="382" spans="3:3" s="151" customFormat="1" ht="12.75">
      <c r="C382" s="171"/>
    </row>
    <row r="383" spans="3:3" s="151" customFormat="1" ht="12.75">
      <c r="C383" s="171"/>
    </row>
    <row r="384" spans="3:3" s="151" customFormat="1" ht="12.75">
      <c r="C384" s="171"/>
    </row>
    <row r="385" spans="3:3" s="151" customFormat="1" ht="12.75">
      <c r="C385" s="171"/>
    </row>
    <row r="386" spans="3:3" s="151" customFormat="1" ht="12.75">
      <c r="C386" s="171"/>
    </row>
    <row r="387" spans="3:3" s="151" customFormat="1" ht="12.75">
      <c r="C387" s="171"/>
    </row>
    <row r="388" spans="3:3" s="151" customFormat="1" ht="12.75">
      <c r="C388" s="171"/>
    </row>
    <row r="389" spans="3:3" s="151" customFormat="1" ht="12.75">
      <c r="C389" s="171"/>
    </row>
    <row r="390" spans="3:3" s="151" customFormat="1" ht="12.75">
      <c r="C390" s="171"/>
    </row>
    <row r="391" spans="3:3" s="151" customFormat="1" ht="12.75">
      <c r="C391" s="171"/>
    </row>
    <row r="392" spans="3:3" s="151" customFormat="1" ht="12.75">
      <c r="C392" s="171"/>
    </row>
    <row r="393" spans="3:3" s="151" customFormat="1" ht="12.75">
      <c r="C393" s="171"/>
    </row>
    <row r="394" spans="3:3" s="151" customFormat="1" ht="12.75">
      <c r="C394" s="171"/>
    </row>
    <row r="395" spans="3:3" s="151" customFormat="1" ht="12.75">
      <c r="C395" s="171"/>
    </row>
    <row r="396" spans="3:3" s="151" customFormat="1" ht="12.75">
      <c r="C396" s="171"/>
    </row>
    <row r="397" spans="3:3" s="151" customFormat="1" ht="12.75">
      <c r="C397" s="171"/>
    </row>
    <row r="398" spans="3:3" s="151" customFormat="1" ht="12.75">
      <c r="C398" s="171"/>
    </row>
    <row r="399" spans="3:3" s="151" customFormat="1" ht="12.75">
      <c r="C399" s="171"/>
    </row>
    <row r="400" spans="3:3" s="151" customFormat="1" ht="12.75">
      <c r="C400" s="171"/>
    </row>
    <row r="401" spans="3:3" s="151" customFormat="1" ht="12.75">
      <c r="C401" s="171"/>
    </row>
    <row r="402" spans="3:3" s="151" customFormat="1" ht="12.75">
      <c r="C402" s="171"/>
    </row>
    <row r="403" spans="3:3" s="151" customFormat="1" ht="12.75">
      <c r="C403" s="171"/>
    </row>
    <row r="404" spans="3:3" s="151" customFormat="1" ht="12.75">
      <c r="C404" s="171"/>
    </row>
    <row r="405" spans="3:3" s="151" customFormat="1" ht="12.75">
      <c r="C405" s="171"/>
    </row>
    <row r="406" spans="3:3" s="151" customFormat="1" ht="12.75">
      <c r="C406" s="171"/>
    </row>
    <row r="407" spans="3:3" s="151" customFormat="1" ht="12.75">
      <c r="C407" s="171"/>
    </row>
    <row r="408" spans="3:3" s="151" customFormat="1" ht="12.75">
      <c r="C408" s="171"/>
    </row>
    <row r="409" spans="3:3" s="151" customFormat="1" ht="12.75">
      <c r="C409" s="171"/>
    </row>
    <row r="410" spans="3:3" s="151" customFormat="1" ht="12.75">
      <c r="C410" s="171"/>
    </row>
    <row r="411" spans="3:3" s="151" customFormat="1" ht="12.75">
      <c r="C411" s="171"/>
    </row>
    <row r="412" spans="3:3" s="151" customFormat="1" ht="12.75">
      <c r="C412" s="171"/>
    </row>
    <row r="413" spans="3:3" s="151" customFormat="1" ht="12.75">
      <c r="C413" s="171"/>
    </row>
    <row r="414" spans="3:3" s="151" customFormat="1" ht="12.75">
      <c r="C414" s="171"/>
    </row>
    <row r="415" spans="3:3" s="151" customFormat="1" ht="12.75">
      <c r="C415" s="171"/>
    </row>
    <row r="416" spans="3:3" s="151" customFormat="1" ht="12.75">
      <c r="C416" s="171"/>
    </row>
    <row r="417" spans="3:3" s="151" customFormat="1" ht="12.75">
      <c r="C417" s="171"/>
    </row>
    <row r="418" spans="3:3" s="151" customFormat="1" ht="12.75">
      <c r="C418" s="171"/>
    </row>
    <row r="419" spans="3:3" s="151" customFormat="1" ht="12.75">
      <c r="C419" s="171"/>
    </row>
    <row r="420" spans="3:3" s="151" customFormat="1" ht="12.75">
      <c r="C420" s="171"/>
    </row>
    <row r="421" spans="3:3" s="151" customFormat="1" ht="12.75">
      <c r="C421" s="171"/>
    </row>
    <row r="422" spans="3:3" s="151" customFormat="1" ht="12.75">
      <c r="C422" s="171"/>
    </row>
    <row r="423" spans="3:3" s="151" customFormat="1" ht="12.75">
      <c r="C423" s="171"/>
    </row>
    <row r="424" spans="3:3" s="151" customFormat="1" ht="12.75">
      <c r="C424" s="171"/>
    </row>
    <row r="425" spans="3:3" s="151" customFormat="1" ht="12.75">
      <c r="C425" s="171"/>
    </row>
    <row r="426" spans="3:3" s="151" customFormat="1" ht="12.75">
      <c r="C426" s="171"/>
    </row>
    <row r="427" spans="3:3" s="151" customFormat="1" ht="12.75">
      <c r="C427" s="171"/>
    </row>
    <row r="428" spans="3:3" s="151" customFormat="1" ht="12.75">
      <c r="C428" s="171"/>
    </row>
    <row r="429" spans="3:3" s="151" customFormat="1" ht="12.75">
      <c r="C429" s="171"/>
    </row>
    <row r="430" spans="3:3" s="151" customFormat="1" ht="12.75">
      <c r="C430" s="171"/>
    </row>
    <row r="431" spans="3:3" s="151" customFormat="1" ht="12.75">
      <c r="C431" s="171"/>
    </row>
    <row r="432" spans="3:3" s="151" customFormat="1" ht="12.75">
      <c r="C432" s="171"/>
    </row>
    <row r="433" spans="3:3" s="151" customFormat="1" ht="12.75">
      <c r="C433" s="171"/>
    </row>
    <row r="434" spans="3:3" s="151" customFormat="1" ht="12.75">
      <c r="C434" s="171"/>
    </row>
    <row r="435" spans="3:3" s="151" customFormat="1" ht="12.75">
      <c r="C435" s="171"/>
    </row>
    <row r="436" spans="3:3" s="151" customFormat="1" ht="12.75">
      <c r="C436" s="171"/>
    </row>
    <row r="437" spans="3:3" s="151" customFormat="1" ht="12.75">
      <c r="C437" s="171"/>
    </row>
    <row r="438" spans="3:3" s="151" customFormat="1" ht="12.75">
      <c r="C438" s="171"/>
    </row>
    <row r="439" spans="3:3" s="151" customFormat="1" ht="12.75">
      <c r="C439" s="171"/>
    </row>
    <row r="440" spans="3:3" s="151" customFormat="1" ht="12.75">
      <c r="C440" s="171"/>
    </row>
    <row r="441" spans="3:3" s="151" customFormat="1" ht="12.75">
      <c r="C441" s="171"/>
    </row>
    <row r="442" spans="3:3" s="151" customFormat="1" ht="12.75">
      <c r="C442" s="171"/>
    </row>
    <row r="443" spans="3:3" s="151" customFormat="1" ht="12.75">
      <c r="C443" s="171"/>
    </row>
    <row r="444" spans="3:3" s="151" customFormat="1" ht="12.75">
      <c r="C444" s="171"/>
    </row>
    <row r="445" spans="3:3" s="151" customFormat="1" ht="12.75">
      <c r="C445" s="171"/>
    </row>
    <row r="446" spans="3:3" s="151" customFormat="1" ht="12.75">
      <c r="C446" s="171"/>
    </row>
    <row r="447" spans="3:3" s="151" customFormat="1" ht="12.75">
      <c r="C447" s="171"/>
    </row>
    <row r="448" spans="3:3" s="151" customFormat="1" ht="12.75">
      <c r="C448" s="171"/>
    </row>
    <row r="449" spans="3:3" s="151" customFormat="1" ht="12.75">
      <c r="C449" s="171"/>
    </row>
    <row r="450" spans="3:3" s="151" customFormat="1" ht="12.75">
      <c r="C450" s="171"/>
    </row>
    <row r="451" spans="3:3" s="151" customFormat="1" ht="12.75">
      <c r="C451" s="171"/>
    </row>
    <row r="452" spans="3:3" s="151" customFormat="1" ht="12.75">
      <c r="C452" s="171"/>
    </row>
    <row r="453" spans="3:3" s="151" customFormat="1" ht="12.75">
      <c r="C453" s="171"/>
    </row>
    <row r="454" spans="3:3" s="151" customFormat="1" ht="12.75">
      <c r="C454" s="171"/>
    </row>
    <row r="455" spans="3:3" s="151" customFormat="1" ht="12.75">
      <c r="C455" s="171"/>
    </row>
    <row r="456" spans="3:3" s="151" customFormat="1" ht="12.75">
      <c r="C456" s="171"/>
    </row>
    <row r="457" spans="3:3" s="151" customFormat="1" ht="12.75">
      <c r="C457" s="171"/>
    </row>
    <row r="458" spans="3:3" s="151" customFormat="1" ht="12.75">
      <c r="C458" s="171"/>
    </row>
    <row r="459" spans="3:3" s="151" customFormat="1" ht="12.75">
      <c r="C459" s="171"/>
    </row>
    <row r="460" spans="3:3" s="151" customFormat="1" ht="12.75">
      <c r="C460" s="171"/>
    </row>
    <row r="461" spans="3:3" s="151" customFormat="1" ht="12.75">
      <c r="C461" s="171"/>
    </row>
    <row r="462" spans="3:3" s="151" customFormat="1" ht="12.75">
      <c r="C462" s="171"/>
    </row>
    <row r="463" spans="3:3" s="151" customFormat="1" ht="12.75">
      <c r="C463" s="171"/>
    </row>
    <row r="464" spans="3:3" s="151" customFormat="1" ht="12.75">
      <c r="C464" s="171"/>
    </row>
    <row r="465" spans="3:3" s="151" customFormat="1" ht="12.75">
      <c r="C465" s="171"/>
    </row>
    <row r="466" spans="3:3" s="151" customFormat="1" ht="12.75">
      <c r="C466" s="171"/>
    </row>
    <row r="467" spans="3:3" s="151" customFormat="1" ht="12.75">
      <c r="C467" s="171"/>
    </row>
    <row r="468" spans="3:3" s="151" customFormat="1" ht="12.75">
      <c r="C468" s="171"/>
    </row>
    <row r="469" spans="3:3" s="151" customFormat="1" ht="12.75">
      <c r="C469" s="171"/>
    </row>
    <row r="470" spans="3:3" s="151" customFormat="1" ht="12.75">
      <c r="C470" s="171"/>
    </row>
    <row r="471" spans="3:3" s="151" customFormat="1" ht="12.75">
      <c r="C471" s="171"/>
    </row>
    <row r="472" spans="3:3" s="151" customFormat="1" ht="12.75">
      <c r="C472" s="171"/>
    </row>
    <row r="473" spans="3:3" s="151" customFormat="1" ht="12.75">
      <c r="C473" s="171"/>
    </row>
    <row r="474" spans="3:3" s="151" customFormat="1" ht="12.75">
      <c r="C474" s="171"/>
    </row>
    <row r="475" spans="3:3" s="151" customFormat="1" ht="12.75">
      <c r="C475" s="171"/>
    </row>
    <row r="476" spans="3:3" s="151" customFormat="1" ht="12.75">
      <c r="C476" s="171"/>
    </row>
    <row r="477" spans="3:3" s="151" customFormat="1" ht="12.75">
      <c r="C477" s="171"/>
    </row>
    <row r="478" spans="3:3" s="151" customFormat="1" ht="12.75">
      <c r="C478" s="171"/>
    </row>
    <row r="479" spans="3:3" s="151" customFormat="1" ht="12.75">
      <c r="C479" s="171"/>
    </row>
    <row r="480" spans="3:3" s="151" customFormat="1" ht="12.75">
      <c r="C480" s="171"/>
    </row>
    <row r="481" spans="3:3" s="151" customFormat="1" ht="12.75">
      <c r="C481" s="171"/>
    </row>
    <row r="482" spans="3:3" s="151" customFormat="1" ht="12.75">
      <c r="C482" s="171"/>
    </row>
    <row r="483" spans="3:3" s="151" customFormat="1" ht="12.75">
      <c r="C483" s="171"/>
    </row>
    <row r="484" spans="3:3" s="151" customFormat="1" ht="12.75">
      <c r="C484" s="171"/>
    </row>
    <row r="485" spans="3:3" s="151" customFormat="1" ht="12.75">
      <c r="C485" s="171"/>
    </row>
    <row r="486" spans="3:3" s="151" customFormat="1" ht="12.75">
      <c r="C486" s="171"/>
    </row>
    <row r="487" spans="3:3" s="151" customFormat="1" ht="12.75">
      <c r="C487" s="171"/>
    </row>
    <row r="488" spans="3:3" s="151" customFormat="1" ht="12.75">
      <c r="C488" s="171"/>
    </row>
    <row r="489" spans="3:3" s="151" customFormat="1" ht="12.75">
      <c r="C489" s="171"/>
    </row>
    <row r="490" spans="3:3" s="151" customFormat="1" ht="12.75">
      <c r="C490" s="171"/>
    </row>
    <row r="491" spans="3:3" s="151" customFormat="1" ht="12.75">
      <c r="C491" s="171"/>
    </row>
    <row r="492" spans="3:3" s="151" customFormat="1" ht="12.75">
      <c r="C492" s="171"/>
    </row>
    <row r="493" spans="3:3" s="151" customFormat="1" ht="12.75">
      <c r="C493" s="171"/>
    </row>
    <row r="494" spans="3:3" s="151" customFormat="1" ht="12.75">
      <c r="C494" s="171"/>
    </row>
    <row r="495" spans="3:3" s="151" customFormat="1" ht="12.75">
      <c r="C495" s="171"/>
    </row>
    <row r="496" spans="3:3" s="151" customFormat="1" ht="12.75">
      <c r="C496" s="171"/>
    </row>
    <row r="497" spans="3:3" s="151" customFormat="1" ht="12.75">
      <c r="C497" s="171"/>
    </row>
    <row r="498" spans="3:3" s="151" customFormat="1" ht="12.75">
      <c r="C498" s="171"/>
    </row>
    <row r="499" spans="3:3" s="151" customFormat="1" ht="12.75">
      <c r="C499" s="171"/>
    </row>
    <row r="500" spans="3:3" s="151" customFormat="1" ht="12.75">
      <c r="C500" s="171"/>
    </row>
    <row r="501" spans="3:3" s="151" customFormat="1" ht="12.75">
      <c r="C501" s="171"/>
    </row>
    <row r="502" spans="3:3" s="151" customFormat="1" ht="12.75">
      <c r="C502" s="171"/>
    </row>
    <row r="503" spans="3:3" s="151" customFormat="1" ht="12.75">
      <c r="C503" s="171"/>
    </row>
    <row r="504" spans="3:3" s="151" customFormat="1" ht="12.75">
      <c r="C504" s="171"/>
    </row>
    <row r="505" spans="3:3" s="151" customFormat="1" ht="12.75">
      <c r="C505" s="171"/>
    </row>
    <row r="506" spans="3:3" s="151" customFormat="1" ht="12.75">
      <c r="C506" s="171"/>
    </row>
    <row r="507" spans="3:3" s="151" customFormat="1" ht="12.75">
      <c r="C507" s="171"/>
    </row>
    <row r="508" spans="3:3" s="151" customFormat="1" ht="12.75">
      <c r="C508" s="171"/>
    </row>
    <row r="509" spans="3:3" s="151" customFormat="1" ht="12.75">
      <c r="C509" s="171"/>
    </row>
    <row r="510" spans="3:3" s="151" customFormat="1" ht="12.75">
      <c r="C510" s="171"/>
    </row>
    <row r="511" spans="3:3" s="151" customFormat="1" ht="12.75">
      <c r="C511" s="171"/>
    </row>
    <row r="512" spans="3:3" s="151" customFormat="1" ht="12.75">
      <c r="C512" s="171"/>
    </row>
    <row r="513" spans="3:3" s="151" customFormat="1" ht="12.75">
      <c r="C513" s="171"/>
    </row>
    <row r="514" spans="3:3" s="151" customFormat="1" ht="12.75">
      <c r="C514" s="171"/>
    </row>
    <row r="515" spans="3:3" s="151" customFormat="1" ht="12.75">
      <c r="C515" s="171"/>
    </row>
    <row r="516" spans="3:3" s="151" customFormat="1" ht="12.75">
      <c r="C516" s="171"/>
    </row>
    <row r="517" spans="3:3" s="151" customFormat="1" ht="12.75">
      <c r="C517" s="171"/>
    </row>
    <row r="518" spans="3:3" s="151" customFormat="1" ht="12.75">
      <c r="C518" s="171"/>
    </row>
    <row r="519" spans="3:3" s="151" customFormat="1" ht="12.75">
      <c r="C519" s="171"/>
    </row>
    <row r="520" spans="3:3" s="151" customFormat="1" ht="12.75">
      <c r="C520" s="171"/>
    </row>
    <row r="521" spans="3:3" s="151" customFormat="1" ht="12.75">
      <c r="C521" s="171"/>
    </row>
    <row r="522" spans="3:3" s="151" customFormat="1" ht="12.75">
      <c r="C522" s="171"/>
    </row>
    <row r="523" spans="3:3" s="151" customFormat="1" ht="12.75">
      <c r="C523" s="171"/>
    </row>
    <row r="524" spans="3:3" s="151" customFormat="1" ht="12.75">
      <c r="C524" s="171"/>
    </row>
    <row r="525" spans="3:3" s="151" customFormat="1" ht="12.75">
      <c r="C525" s="171"/>
    </row>
    <row r="526" spans="3:3" s="151" customFormat="1" ht="12.75">
      <c r="C526" s="171"/>
    </row>
    <row r="527" spans="3:3" s="151" customFormat="1" ht="12.75">
      <c r="C527" s="171"/>
    </row>
    <row r="528" spans="3:3" s="151" customFormat="1" ht="12.75">
      <c r="C528" s="171"/>
    </row>
    <row r="529" spans="3:3" s="151" customFormat="1" ht="12.75">
      <c r="C529" s="171"/>
    </row>
    <row r="530" spans="3:3" s="151" customFormat="1" ht="12.75">
      <c r="C530" s="171"/>
    </row>
    <row r="531" spans="3:3" s="151" customFormat="1" ht="12.75">
      <c r="C531" s="171"/>
    </row>
    <row r="532" spans="3:3" s="151" customFormat="1" ht="12.75">
      <c r="C532" s="171"/>
    </row>
    <row r="533" spans="3:3" s="151" customFormat="1" ht="12.75">
      <c r="C533" s="171"/>
    </row>
    <row r="534" spans="3:3" s="151" customFormat="1" ht="12.75">
      <c r="C534" s="171"/>
    </row>
    <row r="535" spans="3:3" s="151" customFormat="1" ht="12.75">
      <c r="C535" s="171"/>
    </row>
    <row r="536" spans="3:3" s="151" customFormat="1" ht="12.75">
      <c r="C536" s="171"/>
    </row>
    <row r="537" spans="3:3" s="151" customFormat="1" ht="12.75">
      <c r="C537" s="171"/>
    </row>
    <row r="538" spans="3:3" s="151" customFormat="1" ht="12.75">
      <c r="C538" s="171"/>
    </row>
    <row r="539" spans="3:3" s="151" customFormat="1" ht="12.75">
      <c r="C539" s="171"/>
    </row>
    <row r="540" spans="3:3" s="151" customFormat="1" ht="12.75">
      <c r="C540" s="171"/>
    </row>
    <row r="541" spans="3:3" s="151" customFormat="1" ht="12.75">
      <c r="C541" s="171"/>
    </row>
    <row r="542" spans="3:3" s="151" customFormat="1" ht="12.75">
      <c r="C542" s="171"/>
    </row>
    <row r="543" spans="3:3" s="151" customFormat="1" ht="12.75">
      <c r="C543" s="171"/>
    </row>
    <row r="544" spans="3:3" s="151" customFormat="1" ht="12.75">
      <c r="C544" s="171"/>
    </row>
    <row r="545" spans="3:3" s="151" customFormat="1" ht="12.75">
      <c r="C545" s="171"/>
    </row>
    <row r="546" spans="3:3" s="151" customFormat="1" ht="12.75">
      <c r="C546" s="171"/>
    </row>
    <row r="547" spans="3:3" s="151" customFormat="1" ht="12.75">
      <c r="C547" s="171"/>
    </row>
    <row r="548" spans="3:3" s="151" customFormat="1" ht="12.75">
      <c r="C548" s="171"/>
    </row>
    <row r="549" spans="3:3" s="151" customFormat="1" ht="12.75">
      <c r="C549" s="171"/>
    </row>
    <row r="550" spans="3:3" s="151" customFormat="1" ht="12.75">
      <c r="C550" s="171"/>
    </row>
    <row r="551" spans="3:3" s="151" customFormat="1" ht="12.75">
      <c r="C551" s="171"/>
    </row>
    <row r="552" spans="3:3" s="151" customFormat="1" ht="12.75">
      <c r="C552" s="171"/>
    </row>
    <row r="553" spans="3:3" s="151" customFormat="1" ht="12.75">
      <c r="C553" s="171"/>
    </row>
    <row r="554" spans="3:3" s="151" customFormat="1" ht="12.75">
      <c r="C554" s="171"/>
    </row>
    <row r="555" spans="3:3" s="151" customFormat="1" ht="12.75">
      <c r="C555" s="171"/>
    </row>
    <row r="556" spans="3:3" s="151" customFormat="1" ht="12.75">
      <c r="C556" s="171"/>
    </row>
    <row r="557" spans="3:3" s="151" customFormat="1" ht="12.75">
      <c r="C557" s="171"/>
    </row>
    <row r="558" spans="3:3" s="151" customFormat="1" ht="12.75">
      <c r="C558" s="171"/>
    </row>
    <row r="559" spans="3:3" s="151" customFormat="1" ht="12.75">
      <c r="C559" s="171"/>
    </row>
    <row r="560" spans="3:3" s="151" customFormat="1" ht="12.75">
      <c r="C560" s="171"/>
    </row>
    <row r="561" spans="3:3" s="151" customFormat="1" ht="12.75">
      <c r="C561" s="171"/>
    </row>
    <row r="562" spans="3:3" s="151" customFormat="1" ht="12.75">
      <c r="C562" s="171"/>
    </row>
    <row r="563" spans="3:3" s="151" customFormat="1" ht="12.75">
      <c r="C563" s="171"/>
    </row>
    <row r="564" spans="3:3" s="151" customFormat="1" ht="12.75">
      <c r="C564" s="171"/>
    </row>
    <row r="565" spans="3:3" s="151" customFormat="1" ht="12.75">
      <c r="C565" s="171"/>
    </row>
    <row r="566" spans="3:3" s="151" customFormat="1" ht="12.75">
      <c r="C566" s="171"/>
    </row>
    <row r="567" spans="3:3" s="151" customFormat="1" ht="12.75">
      <c r="C567" s="171"/>
    </row>
    <row r="568" spans="3:3" s="151" customFormat="1" ht="12.75">
      <c r="C568" s="171"/>
    </row>
    <row r="569" spans="3:3" s="151" customFormat="1" ht="12.75">
      <c r="C569" s="171"/>
    </row>
    <row r="570" spans="3:3" s="151" customFormat="1" ht="12.75">
      <c r="C570" s="171"/>
    </row>
    <row r="571" spans="3:3" s="151" customFormat="1" ht="12.75">
      <c r="C571" s="171"/>
    </row>
    <row r="572" spans="3:3" s="151" customFormat="1" ht="12.75">
      <c r="C572" s="171"/>
    </row>
    <row r="573" spans="3:3" s="151" customFormat="1" ht="12.75">
      <c r="C573" s="171"/>
    </row>
    <row r="574" spans="3:3" s="151" customFormat="1" ht="12.75">
      <c r="C574" s="171"/>
    </row>
    <row r="575" spans="3:3" s="151" customFormat="1" ht="12.75">
      <c r="C575" s="171"/>
    </row>
    <row r="576" spans="3:3" s="151" customFormat="1" ht="12.75">
      <c r="C576" s="171"/>
    </row>
    <row r="577" spans="3:3" s="151" customFormat="1" ht="12.75">
      <c r="C577" s="171"/>
    </row>
    <row r="578" spans="3:3" s="151" customFormat="1" ht="12.75">
      <c r="C578" s="171"/>
    </row>
    <row r="579" spans="3:3" s="151" customFormat="1" ht="12.75">
      <c r="C579" s="171"/>
    </row>
    <row r="580" spans="3:3" s="151" customFormat="1" ht="12.75">
      <c r="C580" s="171"/>
    </row>
    <row r="581" spans="3:3" s="151" customFormat="1" ht="12.75">
      <c r="C581" s="171"/>
    </row>
    <row r="582" spans="3:3" s="151" customFormat="1" ht="12.75">
      <c r="C582" s="171"/>
    </row>
    <row r="583" spans="3:3" s="151" customFormat="1" ht="12.75">
      <c r="C583" s="171"/>
    </row>
    <row r="584" spans="3:3" s="151" customFormat="1" ht="12.75">
      <c r="C584" s="171"/>
    </row>
    <row r="585" spans="3:3" s="151" customFormat="1" ht="12.75">
      <c r="C585" s="171"/>
    </row>
    <row r="586" spans="3:3" s="151" customFormat="1" ht="12.75">
      <c r="C586" s="171"/>
    </row>
    <row r="587" spans="3:3" s="151" customFormat="1" ht="12.75">
      <c r="C587" s="171"/>
    </row>
    <row r="588" spans="3:3" s="151" customFormat="1" ht="12.75">
      <c r="C588" s="171"/>
    </row>
    <row r="589" spans="3:3" s="151" customFormat="1" ht="12.75">
      <c r="C589" s="171"/>
    </row>
    <row r="590" spans="3:3" s="151" customFormat="1" ht="12.75">
      <c r="C590" s="171"/>
    </row>
    <row r="591" spans="3:3" s="151" customFormat="1" ht="12.75">
      <c r="C591" s="171"/>
    </row>
    <row r="592" spans="3:3" s="151" customFormat="1" ht="12.75">
      <c r="C592" s="171"/>
    </row>
    <row r="593" spans="3:3" s="151" customFormat="1" ht="12.75">
      <c r="C593" s="171"/>
    </row>
    <row r="594" spans="3:3" s="151" customFormat="1" ht="12.75">
      <c r="C594" s="171"/>
    </row>
    <row r="595" spans="3:3" s="151" customFormat="1" ht="12.75">
      <c r="C595" s="171"/>
    </row>
    <row r="596" spans="3:3" s="151" customFormat="1" ht="12.75">
      <c r="C596" s="171"/>
    </row>
    <row r="597" spans="3:3" s="151" customFormat="1" ht="12.75">
      <c r="C597" s="171"/>
    </row>
    <row r="598" spans="3:3" s="151" customFormat="1" ht="12.75">
      <c r="C598" s="171"/>
    </row>
    <row r="599" spans="3:3" s="151" customFormat="1" ht="12.75">
      <c r="C599" s="171"/>
    </row>
    <row r="600" spans="3:3" s="151" customFormat="1" ht="12.75">
      <c r="C600" s="171"/>
    </row>
    <row r="601" spans="3:3" s="151" customFormat="1" ht="12.75">
      <c r="C601" s="171"/>
    </row>
    <row r="602" spans="3:3" s="151" customFormat="1" ht="12.75">
      <c r="C602" s="171"/>
    </row>
    <row r="603" spans="3:3" s="151" customFormat="1" ht="12.75">
      <c r="C603" s="171"/>
    </row>
    <row r="604" spans="3:3" s="151" customFormat="1" ht="12.75">
      <c r="C604" s="171"/>
    </row>
    <row r="605" spans="3:3" s="151" customFormat="1" ht="12.75">
      <c r="C605" s="171"/>
    </row>
    <row r="606" spans="3:3" s="151" customFormat="1" ht="12.75">
      <c r="C606" s="171"/>
    </row>
    <row r="607" spans="3:3" s="151" customFormat="1" ht="12.75">
      <c r="C607" s="171"/>
    </row>
    <row r="608" spans="3:3" s="151" customFormat="1" ht="12.75">
      <c r="C608" s="171"/>
    </row>
    <row r="609" spans="3:3" s="151" customFormat="1" ht="12.75">
      <c r="C609" s="171"/>
    </row>
    <row r="610" spans="3:3" s="151" customFormat="1" ht="12.75">
      <c r="C610" s="171"/>
    </row>
    <row r="611" spans="3:3" s="151" customFormat="1" ht="12.75">
      <c r="C611" s="171"/>
    </row>
    <row r="612" spans="3:3" s="151" customFormat="1" ht="12.75">
      <c r="C612" s="171"/>
    </row>
    <row r="613" spans="3:3" s="151" customFormat="1" ht="12.75">
      <c r="C613" s="171"/>
    </row>
    <row r="614" spans="3:3" s="151" customFormat="1" ht="12.75">
      <c r="C614" s="171"/>
    </row>
    <row r="615" spans="3:3" s="151" customFormat="1" ht="12.75">
      <c r="C615" s="171"/>
    </row>
    <row r="616" spans="3:3" s="151" customFormat="1" ht="12.75">
      <c r="C616" s="171"/>
    </row>
    <row r="617" spans="3:3" s="151" customFormat="1" ht="12.75">
      <c r="C617" s="171"/>
    </row>
    <row r="618" spans="3:3" s="151" customFormat="1" ht="12.75">
      <c r="C618" s="171"/>
    </row>
    <row r="619" spans="3:3" s="151" customFormat="1" ht="12.75">
      <c r="C619" s="171"/>
    </row>
    <row r="620" spans="3:3" s="151" customFormat="1" ht="12.75">
      <c r="C620" s="171"/>
    </row>
    <row r="621" spans="3:3" s="151" customFormat="1" ht="12.75">
      <c r="C621" s="171"/>
    </row>
    <row r="622" spans="3:3" s="151" customFormat="1" ht="12.75">
      <c r="C622" s="171"/>
    </row>
    <row r="623" spans="3:3" s="151" customFormat="1" ht="12.75">
      <c r="C623" s="171"/>
    </row>
    <row r="624" spans="3:3" s="151" customFormat="1" ht="12.75">
      <c r="C624" s="171"/>
    </row>
    <row r="625" spans="3:3" s="151" customFormat="1" ht="12.75">
      <c r="C625" s="171"/>
    </row>
    <row r="626" spans="3:3" s="151" customFormat="1" ht="12.75">
      <c r="C626" s="171"/>
    </row>
    <row r="627" spans="3:3" s="151" customFormat="1" ht="12.75">
      <c r="C627" s="171"/>
    </row>
    <row r="628" spans="3:3" s="151" customFormat="1" ht="12.75">
      <c r="C628" s="171"/>
    </row>
    <row r="629" spans="3:3" s="151" customFormat="1" ht="12.75">
      <c r="C629" s="171"/>
    </row>
    <row r="630" spans="3:3" s="151" customFormat="1" ht="12.75">
      <c r="C630" s="171"/>
    </row>
    <row r="631" spans="3:3" s="151" customFormat="1" ht="12.75">
      <c r="C631" s="171"/>
    </row>
    <row r="632" spans="3:3" s="151" customFormat="1" ht="12.75">
      <c r="C632" s="171"/>
    </row>
    <row r="633" spans="3:3" s="151" customFormat="1" ht="12.75">
      <c r="C633" s="171"/>
    </row>
    <row r="634" spans="3:3" s="151" customFormat="1" ht="12.75">
      <c r="C634" s="171"/>
    </row>
    <row r="635" spans="3:3" s="151" customFormat="1" ht="12.75">
      <c r="C635" s="171"/>
    </row>
    <row r="636" spans="3:3" s="151" customFormat="1" ht="12.75">
      <c r="C636" s="171"/>
    </row>
    <row r="637" spans="3:3" s="151" customFormat="1" ht="12.75">
      <c r="C637" s="171"/>
    </row>
    <row r="638" spans="3:3" s="151" customFormat="1" ht="12.75">
      <c r="C638" s="171"/>
    </row>
    <row r="639" spans="3:3" s="151" customFormat="1" ht="12.75">
      <c r="C639" s="171"/>
    </row>
    <row r="640" spans="3:3" s="151" customFormat="1" ht="12.75">
      <c r="C640" s="171"/>
    </row>
    <row r="641" spans="3:3" s="151" customFormat="1" ht="12.75">
      <c r="C641" s="171"/>
    </row>
    <row r="642" spans="3:3" s="151" customFormat="1" ht="12.75">
      <c r="C642" s="171"/>
    </row>
    <row r="643" spans="3:3" s="151" customFormat="1" ht="12.75">
      <c r="C643" s="171"/>
    </row>
    <row r="644" spans="3:3" s="151" customFormat="1" ht="12.75">
      <c r="C644" s="171"/>
    </row>
    <row r="645" spans="3:3" s="151" customFormat="1" ht="12.75">
      <c r="C645" s="171"/>
    </row>
    <row r="646" spans="3:3" s="151" customFormat="1" ht="12.75">
      <c r="C646" s="171"/>
    </row>
    <row r="647" spans="3:3" s="151" customFormat="1" ht="12.75">
      <c r="C647" s="171"/>
    </row>
    <row r="648" spans="3:3" s="151" customFormat="1" ht="12.75">
      <c r="C648" s="171"/>
    </row>
    <row r="649" spans="3:3" s="151" customFormat="1" ht="12.75">
      <c r="C649" s="171"/>
    </row>
    <row r="650" spans="3:3" s="151" customFormat="1" ht="12.75">
      <c r="C650" s="171"/>
    </row>
    <row r="651" spans="3:3" s="151" customFormat="1" ht="12.75">
      <c r="C651" s="171"/>
    </row>
    <row r="652" spans="3:3" s="151" customFormat="1" ht="12.75">
      <c r="C652" s="171"/>
    </row>
    <row r="653" spans="3:3" s="151" customFormat="1" ht="12.75">
      <c r="C653" s="171"/>
    </row>
    <row r="654" spans="3:3" s="151" customFormat="1" ht="12.75">
      <c r="C654" s="171"/>
    </row>
    <row r="655" spans="3:3" s="151" customFormat="1" ht="12.75">
      <c r="C655" s="171"/>
    </row>
    <row r="656" spans="3:3" s="151" customFormat="1" ht="12.75">
      <c r="C656" s="171"/>
    </row>
    <row r="657" spans="3:3" s="151" customFormat="1" ht="12.75">
      <c r="C657" s="171"/>
    </row>
    <row r="658" spans="3:3" s="151" customFormat="1" ht="12.75">
      <c r="C658" s="171"/>
    </row>
    <row r="659" spans="3:3" s="151" customFormat="1" ht="12.75">
      <c r="C659" s="171"/>
    </row>
    <row r="660" spans="3:3" s="151" customFormat="1" ht="12.75">
      <c r="C660" s="171"/>
    </row>
    <row r="661" spans="3:3" s="151" customFormat="1" ht="12.75">
      <c r="C661" s="171"/>
    </row>
    <row r="662" spans="3:3" s="151" customFormat="1" ht="12.75">
      <c r="C662" s="171"/>
    </row>
    <row r="663" spans="3:3" s="151" customFormat="1" ht="12.75">
      <c r="C663" s="171"/>
    </row>
    <row r="664" spans="3:3" s="151" customFormat="1" ht="12.75">
      <c r="C664" s="171"/>
    </row>
    <row r="665" spans="3:3" s="151" customFormat="1" ht="12.75">
      <c r="C665" s="171"/>
    </row>
    <row r="666" spans="3:3" s="151" customFormat="1" ht="12.75">
      <c r="C666" s="171"/>
    </row>
    <row r="667" spans="3:3" s="151" customFormat="1" ht="12.75">
      <c r="C667" s="171"/>
    </row>
    <row r="668" spans="3:3" s="151" customFormat="1" ht="12.75">
      <c r="C668" s="171"/>
    </row>
    <row r="669" spans="3:3" s="151" customFormat="1" ht="12.75">
      <c r="C669" s="171"/>
    </row>
    <row r="670" spans="3:3" s="151" customFormat="1" ht="12.75">
      <c r="C670" s="171"/>
    </row>
    <row r="671" spans="3:3" s="151" customFormat="1" ht="12.75">
      <c r="C671" s="171"/>
    </row>
    <row r="672" spans="3:3" s="151" customFormat="1" ht="12.75">
      <c r="C672" s="171"/>
    </row>
    <row r="673" spans="3:3" s="151" customFormat="1" ht="12.75">
      <c r="C673" s="171"/>
    </row>
    <row r="674" spans="3:3" s="151" customFormat="1" ht="12.75">
      <c r="C674" s="171"/>
    </row>
    <row r="675" spans="3:3" s="151" customFormat="1" ht="12.75">
      <c r="C675" s="171"/>
    </row>
    <row r="676" spans="3:3" s="151" customFormat="1" ht="12.75">
      <c r="C676" s="171"/>
    </row>
    <row r="677" spans="3:3" s="151" customFormat="1" ht="12.75">
      <c r="C677" s="171"/>
    </row>
    <row r="678" spans="3:3" s="151" customFormat="1" ht="12.75">
      <c r="C678" s="171"/>
    </row>
    <row r="679" spans="3:3" s="151" customFormat="1" ht="12.75">
      <c r="C679" s="171"/>
    </row>
    <row r="680" spans="3:3" s="151" customFormat="1" ht="12.75">
      <c r="C680" s="171"/>
    </row>
    <row r="681" spans="3:3" s="151" customFormat="1" ht="12.75">
      <c r="C681" s="171"/>
    </row>
    <row r="682" spans="3:3" s="151" customFormat="1" ht="12.75">
      <c r="C682" s="171"/>
    </row>
    <row r="683" spans="3:3" s="151" customFormat="1" ht="12.75">
      <c r="C683" s="171"/>
    </row>
    <row r="684" spans="3:3" s="151" customFormat="1" ht="12.75">
      <c r="C684" s="171"/>
    </row>
    <row r="685" spans="3:3" s="151" customFormat="1" ht="12.75">
      <c r="C685" s="171"/>
    </row>
    <row r="686" spans="3:3" s="151" customFormat="1" ht="12.75">
      <c r="C686" s="171"/>
    </row>
    <row r="687" spans="3:3" s="151" customFormat="1" ht="12.75">
      <c r="C687" s="171"/>
    </row>
    <row r="688" spans="3:3" s="151" customFormat="1" ht="12.75">
      <c r="C688" s="171"/>
    </row>
    <row r="689" spans="3:3" s="151" customFormat="1" ht="12.75">
      <c r="C689" s="171"/>
    </row>
    <row r="690" spans="3:3" s="151" customFormat="1" ht="12.75">
      <c r="C690" s="171"/>
    </row>
    <row r="691" spans="3:3" s="151" customFormat="1" ht="12.75">
      <c r="C691" s="171"/>
    </row>
    <row r="692" spans="3:3" s="151" customFormat="1" ht="12.75">
      <c r="C692" s="171"/>
    </row>
    <row r="693" spans="3:3" s="151" customFormat="1" ht="12.75">
      <c r="C693" s="171"/>
    </row>
    <row r="694" spans="3:3" s="151" customFormat="1" ht="12.75">
      <c r="C694" s="171"/>
    </row>
    <row r="695" spans="3:3" s="151" customFormat="1" ht="12.75">
      <c r="C695" s="171"/>
    </row>
    <row r="696" spans="3:3" s="151" customFormat="1" ht="12.75">
      <c r="C696" s="171"/>
    </row>
    <row r="697" spans="3:3" s="151" customFormat="1" ht="12.75">
      <c r="C697" s="171"/>
    </row>
    <row r="698" spans="3:3" s="151" customFormat="1" ht="12.75">
      <c r="C698" s="171"/>
    </row>
    <row r="699" spans="3:3" s="151" customFormat="1" ht="12.75">
      <c r="C699" s="171"/>
    </row>
    <row r="700" spans="3:3" s="151" customFormat="1" ht="12.75">
      <c r="C700" s="171"/>
    </row>
    <row r="701" spans="3:3" s="151" customFormat="1" ht="12.75">
      <c r="C701" s="171"/>
    </row>
    <row r="702" spans="3:3" s="151" customFormat="1" ht="12.75">
      <c r="C702" s="171"/>
    </row>
    <row r="703" spans="3:3" s="151" customFormat="1" ht="12.75">
      <c r="C703" s="171"/>
    </row>
    <row r="704" spans="3:3" s="151" customFormat="1" ht="12.75">
      <c r="C704" s="171"/>
    </row>
    <row r="705" spans="3:3" s="151" customFormat="1" ht="12.75">
      <c r="C705" s="171"/>
    </row>
    <row r="706" spans="3:3" s="151" customFormat="1" ht="12.75">
      <c r="C706" s="171"/>
    </row>
    <row r="707" spans="3:3" s="151" customFormat="1" ht="12.75">
      <c r="C707" s="171"/>
    </row>
    <row r="708" spans="3:3" s="151" customFormat="1" ht="12.75">
      <c r="C708" s="171"/>
    </row>
    <row r="709" spans="3:3" s="151" customFormat="1" ht="12.75">
      <c r="C709" s="171"/>
    </row>
    <row r="710" spans="3:3" s="151" customFormat="1" ht="12.75">
      <c r="C710" s="171"/>
    </row>
    <row r="711" spans="3:3" s="151" customFormat="1" ht="12.75">
      <c r="C711" s="171"/>
    </row>
    <row r="712" spans="3:3" s="151" customFormat="1" ht="12.75">
      <c r="C712" s="171"/>
    </row>
    <row r="713" spans="3:3" s="151" customFormat="1" ht="12.75">
      <c r="C713" s="171"/>
    </row>
    <row r="714" spans="3:3" s="151" customFormat="1" ht="12.75">
      <c r="C714" s="171"/>
    </row>
    <row r="715" spans="3:3" s="151" customFormat="1" ht="12.75">
      <c r="C715" s="171"/>
    </row>
    <row r="716" spans="3:3" s="151" customFormat="1" ht="12.75">
      <c r="C716" s="171"/>
    </row>
    <row r="717" spans="3:3" s="151" customFormat="1" ht="12.75">
      <c r="C717" s="171"/>
    </row>
    <row r="718" spans="3:3" s="151" customFormat="1" ht="12.75">
      <c r="C718" s="171"/>
    </row>
    <row r="719" spans="3:3" s="151" customFormat="1" ht="12.75">
      <c r="C719" s="171"/>
    </row>
    <row r="720" spans="3:3" s="151" customFormat="1" ht="12.75">
      <c r="C720" s="171"/>
    </row>
    <row r="721" spans="3:3" s="151" customFormat="1" ht="12.75">
      <c r="C721" s="171"/>
    </row>
    <row r="722" spans="3:3" s="151" customFormat="1" ht="12.75">
      <c r="C722" s="171"/>
    </row>
    <row r="723" spans="3:3" s="151" customFormat="1" ht="12.75">
      <c r="C723" s="171"/>
    </row>
    <row r="724" spans="3:3" s="151" customFormat="1" ht="12.75">
      <c r="C724" s="171"/>
    </row>
    <row r="725" spans="3:3" s="151" customFormat="1" ht="12.75">
      <c r="C725" s="171"/>
    </row>
    <row r="726" spans="3:3" s="151" customFormat="1" ht="12.75">
      <c r="C726" s="171"/>
    </row>
    <row r="727" spans="3:3" s="151" customFormat="1" ht="12.75">
      <c r="C727" s="171"/>
    </row>
    <row r="728" spans="3:3" s="151" customFormat="1" ht="12.75">
      <c r="C728" s="171"/>
    </row>
    <row r="729" spans="3:3" s="151" customFormat="1" ht="12.75">
      <c r="C729" s="171"/>
    </row>
    <row r="730" spans="3:3" s="151" customFormat="1" ht="12.75">
      <c r="C730" s="171"/>
    </row>
    <row r="731" spans="3:3" s="151" customFormat="1" ht="12.75">
      <c r="C731" s="171"/>
    </row>
    <row r="732" spans="3:3" s="151" customFormat="1" ht="12.75">
      <c r="C732" s="171"/>
    </row>
    <row r="733" spans="3:3" s="151" customFormat="1" ht="12.75">
      <c r="C733" s="171"/>
    </row>
    <row r="734" spans="3:3" s="151" customFormat="1" ht="12.75">
      <c r="C734" s="171"/>
    </row>
    <row r="735" spans="3:3" s="151" customFormat="1" ht="12.75">
      <c r="C735" s="171"/>
    </row>
    <row r="736" spans="3:3" s="151" customFormat="1" ht="12.75">
      <c r="C736" s="171"/>
    </row>
    <row r="737" spans="3:3" s="151" customFormat="1" ht="12.75">
      <c r="C737" s="171"/>
    </row>
    <row r="738" spans="3:3" s="151" customFormat="1" ht="12.75">
      <c r="C738" s="171"/>
    </row>
    <row r="739" spans="3:3" s="151" customFormat="1" ht="12.75">
      <c r="C739" s="171"/>
    </row>
    <row r="740" spans="3:3" s="151" customFormat="1" ht="12.75">
      <c r="C740" s="171"/>
    </row>
    <row r="741" spans="3:3" s="151" customFormat="1" ht="12.75">
      <c r="C741" s="171"/>
    </row>
    <row r="742" spans="3:3" s="151" customFormat="1" ht="12.75">
      <c r="C742" s="171"/>
    </row>
    <row r="743" spans="3:3" s="151" customFormat="1" ht="12.75">
      <c r="C743" s="171"/>
    </row>
    <row r="744" spans="3:3" s="151" customFormat="1" ht="12.75">
      <c r="C744" s="171"/>
    </row>
    <row r="745" spans="3:3" s="151" customFormat="1" ht="12.75">
      <c r="C745" s="171"/>
    </row>
    <row r="746" spans="3:3" s="151" customFormat="1" ht="12.75">
      <c r="C746" s="171"/>
    </row>
    <row r="747" spans="3:3" s="151" customFormat="1" ht="12.75">
      <c r="C747" s="171"/>
    </row>
    <row r="748" spans="3:3" s="151" customFormat="1" ht="12.75">
      <c r="C748" s="171"/>
    </row>
    <row r="749" spans="3:3" s="151" customFormat="1" ht="12.75">
      <c r="C749" s="171"/>
    </row>
    <row r="750" spans="3:3" s="151" customFormat="1" ht="12.75">
      <c r="C750" s="171"/>
    </row>
    <row r="751" spans="3:3" s="151" customFormat="1" ht="12.75">
      <c r="C751" s="171"/>
    </row>
    <row r="752" spans="3:3" s="151" customFormat="1" ht="12.75">
      <c r="C752" s="171"/>
    </row>
    <row r="753" spans="3:3" s="151" customFormat="1" ht="12.75">
      <c r="C753" s="171"/>
    </row>
    <row r="754" spans="3:3" s="151" customFormat="1" ht="12.75">
      <c r="C754" s="171"/>
    </row>
    <row r="755" spans="3:3" s="151" customFormat="1" ht="12.75">
      <c r="C755" s="171"/>
    </row>
    <row r="756" spans="3:3" s="151" customFormat="1" ht="12.75">
      <c r="C756" s="171"/>
    </row>
    <row r="757" spans="3:3" s="151" customFormat="1" ht="12.75">
      <c r="C757" s="171"/>
    </row>
    <row r="758" spans="3:3" s="151" customFormat="1" ht="12.75">
      <c r="C758" s="171"/>
    </row>
    <row r="759" spans="3:3" s="151" customFormat="1" ht="12.75">
      <c r="C759" s="171"/>
    </row>
    <row r="760" spans="3:3" s="151" customFormat="1" ht="12.75">
      <c r="C760" s="171"/>
    </row>
    <row r="761" spans="3:3" s="151" customFormat="1" ht="12.75">
      <c r="C761" s="171"/>
    </row>
    <row r="762" spans="3:3" s="151" customFormat="1" ht="12.75">
      <c r="C762" s="171"/>
    </row>
    <row r="763" spans="3:3" s="151" customFormat="1" ht="12.75">
      <c r="C763" s="171"/>
    </row>
    <row r="764" spans="3:3" s="151" customFormat="1" ht="12.75">
      <c r="C764" s="171"/>
    </row>
    <row r="765" spans="3:3" s="151" customFormat="1" ht="12.75">
      <c r="C765" s="171"/>
    </row>
    <row r="766" spans="3:3" s="151" customFormat="1" ht="12.75">
      <c r="C766" s="171"/>
    </row>
    <row r="767" spans="3:3" s="151" customFormat="1" ht="12.75">
      <c r="C767" s="171"/>
    </row>
    <row r="768" spans="3:3" s="151" customFormat="1" ht="12.75">
      <c r="C768" s="171"/>
    </row>
    <row r="769" spans="3:3" s="151" customFormat="1" ht="12.75">
      <c r="C769" s="171"/>
    </row>
    <row r="770" spans="3:3" s="151" customFormat="1" ht="12.75">
      <c r="C770" s="171"/>
    </row>
    <row r="771" spans="3:3" s="151" customFormat="1" ht="12.75">
      <c r="C771" s="171"/>
    </row>
    <row r="772" spans="3:3" s="151" customFormat="1" ht="12.75">
      <c r="C772" s="171"/>
    </row>
    <row r="773" spans="3:3" s="151" customFormat="1" ht="12.75">
      <c r="C773" s="171"/>
    </row>
    <row r="774" spans="3:3" s="151" customFormat="1" ht="12.75">
      <c r="C774" s="171"/>
    </row>
    <row r="775" spans="3:3" s="151" customFormat="1" ht="12.75">
      <c r="C775" s="171"/>
    </row>
    <row r="776" spans="3:3" s="151" customFormat="1" ht="12.75">
      <c r="C776" s="171"/>
    </row>
    <row r="777" spans="3:3" s="151" customFormat="1" ht="12.75">
      <c r="C777" s="171"/>
    </row>
    <row r="778" spans="3:3" s="151" customFormat="1" ht="12.75">
      <c r="C778" s="171"/>
    </row>
    <row r="779" spans="3:3" s="151" customFormat="1" ht="12.75">
      <c r="C779" s="171"/>
    </row>
    <row r="780" spans="3:3" s="151" customFormat="1" ht="12.75">
      <c r="C780" s="171"/>
    </row>
    <row r="781" spans="3:3" s="151" customFormat="1" ht="12.75">
      <c r="C781" s="171"/>
    </row>
    <row r="782" spans="3:3" s="151" customFormat="1" ht="12.75">
      <c r="C782" s="171"/>
    </row>
    <row r="783" spans="3:3" s="151" customFormat="1" ht="12.75">
      <c r="C783" s="171"/>
    </row>
    <row r="784" spans="3:3" s="151" customFormat="1" ht="12.75">
      <c r="C784" s="171"/>
    </row>
    <row r="785" spans="3:3" s="151" customFormat="1" ht="12.75">
      <c r="C785" s="171"/>
    </row>
    <row r="786" spans="3:3" s="151" customFormat="1" ht="12.75">
      <c r="C786" s="171"/>
    </row>
    <row r="787" spans="3:3" s="151" customFormat="1" ht="12.75">
      <c r="C787" s="171"/>
    </row>
    <row r="788" spans="3:3" s="151" customFormat="1" ht="12.75">
      <c r="C788" s="171"/>
    </row>
    <row r="789" spans="3:3" s="151" customFormat="1" ht="12.75">
      <c r="C789" s="171"/>
    </row>
    <row r="790" spans="3:3" s="151" customFormat="1" ht="12.75">
      <c r="C790" s="171"/>
    </row>
    <row r="791" spans="3:3" s="151" customFormat="1" ht="12.75">
      <c r="C791" s="171"/>
    </row>
    <row r="792" spans="3:3" s="151" customFormat="1" ht="12.75">
      <c r="C792" s="171"/>
    </row>
    <row r="793" spans="3:3" s="151" customFormat="1" ht="12.75">
      <c r="C793" s="171"/>
    </row>
    <row r="794" spans="3:3" s="151" customFormat="1" ht="12.75">
      <c r="C794" s="171"/>
    </row>
    <row r="795" spans="3:3" s="151" customFormat="1" ht="12.75">
      <c r="C795" s="171"/>
    </row>
    <row r="796" spans="3:3" s="151" customFormat="1" ht="12.75">
      <c r="C796" s="171"/>
    </row>
    <row r="797" spans="3:3" s="151" customFormat="1" ht="12.75">
      <c r="C797" s="171"/>
    </row>
    <row r="798" spans="3:3" s="151" customFormat="1" ht="12.75">
      <c r="C798" s="171"/>
    </row>
    <row r="799" spans="3:3" s="151" customFormat="1" ht="12.75">
      <c r="C799" s="171"/>
    </row>
    <row r="800" spans="3:3" s="151" customFormat="1" ht="12.75">
      <c r="C800" s="171"/>
    </row>
    <row r="801" spans="3:3" s="151" customFormat="1" ht="12.75">
      <c r="C801" s="171"/>
    </row>
    <row r="802" spans="3:3" s="151" customFormat="1" ht="12.75">
      <c r="C802" s="171"/>
    </row>
    <row r="803" spans="3:3" s="151" customFormat="1" ht="12.75">
      <c r="C803" s="171"/>
    </row>
    <row r="804" spans="3:3" s="151" customFormat="1" ht="12.75">
      <c r="C804" s="171"/>
    </row>
    <row r="805" spans="3:3" s="151" customFormat="1" ht="12.75">
      <c r="C805" s="171"/>
    </row>
    <row r="806" spans="3:3" s="151" customFormat="1" ht="12.75">
      <c r="C806" s="171"/>
    </row>
    <row r="807" spans="3:3" s="151" customFormat="1" ht="12.75">
      <c r="C807" s="171"/>
    </row>
    <row r="808" spans="3:3" s="151" customFormat="1" ht="12.75">
      <c r="C808" s="171"/>
    </row>
    <row r="809" spans="3:3" s="151" customFormat="1" ht="12.75">
      <c r="C809" s="171"/>
    </row>
    <row r="810" spans="3:3" s="151" customFormat="1" ht="12.75">
      <c r="C810" s="171"/>
    </row>
    <row r="811" spans="3:3" s="151" customFormat="1" ht="12.75">
      <c r="C811" s="171"/>
    </row>
    <row r="812" spans="3:3" s="151" customFormat="1" ht="12.75">
      <c r="C812" s="171"/>
    </row>
    <row r="813" spans="3:3" s="151" customFormat="1" ht="12.75">
      <c r="C813" s="171"/>
    </row>
    <row r="814" spans="3:3" s="151" customFormat="1" ht="12.75">
      <c r="C814" s="171"/>
    </row>
    <row r="815" spans="3:3" s="151" customFormat="1" ht="12.75">
      <c r="C815" s="171"/>
    </row>
    <row r="816" spans="3:3" s="151" customFormat="1" ht="12.75">
      <c r="C816" s="171"/>
    </row>
    <row r="817" spans="3:3" s="151" customFormat="1" ht="12.75">
      <c r="C817" s="171"/>
    </row>
    <row r="818" spans="3:3" s="151" customFormat="1" ht="12.75">
      <c r="C818" s="171"/>
    </row>
    <row r="819" spans="3:3" s="151" customFormat="1" ht="12.75">
      <c r="C819" s="171"/>
    </row>
    <row r="820" spans="3:3" s="151" customFormat="1" ht="12.75">
      <c r="C820" s="171"/>
    </row>
    <row r="821" spans="3:3" s="151" customFormat="1" ht="12.75">
      <c r="C821" s="171"/>
    </row>
    <row r="822" spans="3:3" s="151" customFormat="1" ht="12.75">
      <c r="C822" s="171"/>
    </row>
    <row r="823" spans="3:3" s="151" customFormat="1" ht="12.75">
      <c r="C823" s="171"/>
    </row>
    <row r="824" spans="3:3" s="151" customFormat="1" ht="12.75">
      <c r="C824" s="171"/>
    </row>
    <row r="825" spans="3:3" s="151" customFormat="1" ht="12.75">
      <c r="C825" s="171"/>
    </row>
    <row r="826" spans="3:3" s="151" customFormat="1" ht="12.75">
      <c r="C826" s="171"/>
    </row>
    <row r="827" spans="3:3" s="151" customFormat="1" ht="12.75">
      <c r="C827" s="171"/>
    </row>
    <row r="828" spans="3:3" s="151" customFormat="1" ht="12.75">
      <c r="C828" s="171"/>
    </row>
    <row r="829" spans="3:3" s="151" customFormat="1" ht="12.75">
      <c r="C829" s="171"/>
    </row>
    <row r="830" spans="3:3" s="151" customFormat="1" ht="12.75">
      <c r="C830" s="171"/>
    </row>
    <row r="831" spans="3:3" s="151" customFormat="1" ht="12.75">
      <c r="C831" s="171"/>
    </row>
    <row r="832" spans="3:3" s="151" customFormat="1" ht="12.75">
      <c r="C832" s="171"/>
    </row>
    <row r="833" spans="3:3" s="151" customFormat="1" ht="12.75">
      <c r="C833" s="171"/>
    </row>
    <row r="834" spans="3:3" s="151" customFormat="1" ht="12.75">
      <c r="C834" s="171"/>
    </row>
    <row r="835" spans="3:3" s="151" customFormat="1" ht="12.75">
      <c r="C835" s="171"/>
    </row>
    <row r="836" spans="3:3" s="151" customFormat="1" ht="12.75">
      <c r="C836" s="171"/>
    </row>
    <row r="837" spans="3:3" s="151" customFormat="1" ht="12.75">
      <c r="C837" s="171"/>
    </row>
    <row r="838" spans="3:3" s="151" customFormat="1" ht="12.75">
      <c r="C838" s="171"/>
    </row>
    <row r="839" spans="3:3" s="151" customFormat="1" ht="12.75">
      <c r="C839" s="171"/>
    </row>
    <row r="840" spans="3:3" s="151" customFormat="1" ht="12.75">
      <c r="C840" s="171"/>
    </row>
    <row r="841" spans="3:3" s="151" customFormat="1" ht="12.75">
      <c r="C841" s="171"/>
    </row>
    <row r="842" spans="3:3" s="151" customFormat="1" ht="12.75">
      <c r="C842" s="171"/>
    </row>
    <row r="843" spans="3:3" s="151" customFormat="1" ht="12.75">
      <c r="C843" s="171"/>
    </row>
    <row r="844" spans="3:3" s="151" customFormat="1" ht="12.75">
      <c r="C844" s="171"/>
    </row>
    <row r="845" spans="3:3" s="151" customFormat="1" ht="12.75">
      <c r="C845" s="171"/>
    </row>
    <row r="846" spans="3:3" s="151" customFormat="1" ht="12.75">
      <c r="C846" s="171"/>
    </row>
    <row r="847" spans="3:3" s="151" customFormat="1" ht="12.75">
      <c r="C847" s="171"/>
    </row>
    <row r="848" spans="3:3" s="151" customFormat="1" ht="12.75">
      <c r="C848" s="171"/>
    </row>
    <row r="849" spans="3:3" s="151" customFormat="1" ht="12.75">
      <c r="C849" s="171"/>
    </row>
    <row r="850" spans="3:3" s="151" customFormat="1" ht="12.75">
      <c r="C850" s="171"/>
    </row>
    <row r="851" spans="3:3" s="151" customFormat="1" ht="12.75">
      <c r="C851" s="171"/>
    </row>
    <row r="852" spans="3:3" s="151" customFormat="1" ht="12.75">
      <c r="C852" s="171"/>
    </row>
    <row r="853" spans="3:3" s="151" customFormat="1" ht="12.75">
      <c r="C853" s="171"/>
    </row>
    <row r="854" spans="3:3" s="151" customFormat="1" ht="12.75">
      <c r="C854" s="171"/>
    </row>
    <row r="855" spans="3:3" s="151" customFormat="1" ht="12.75">
      <c r="C855" s="171"/>
    </row>
    <row r="856" spans="3:3" s="151" customFormat="1" ht="12.75">
      <c r="C856" s="171"/>
    </row>
    <row r="857" spans="3:3" s="151" customFormat="1" ht="12.75">
      <c r="C857" s="171"/>
    </row>
    <row r="858" spans="3:3" s="151" customFormat="1" ht="12.75">
      <c r="C858" s="171"/>
    </row>
    <row r="859" spans="3:3" s="151" customFormat="1" ht="12.75">
      <c r="C859" s="171"/>
    </row>
    <row r="860" spans="3:3" s="151" customFormat="1" ht="12.75">
      <c r="C860" s="171"/>
    </row>
    <row r="861" spans="3:3" s="151" customFormat="1" ht="12.75">
      <c r="C861" s="171"/>
    </row>
    <row r="862" spans="3:3" s="151" customFormat="1" ht="12.75">
      <c r="C862" s="171"/>
    </row>
    <row r="863" spans="3:3" s="151" customFormat="1" ht="12.75">
      <c r="C863" s="171"/>
    </row>
    <row r="864" spans="3:3" s="151" customFormat="1" ht="12.75">
      <c r="C864" s="171"/>
    </row>
    <row r="865" spans="3:3" s="151" customFormat="1" ht="12.75">
      <c r="C865" s="171"/>
    </row>
    <row r="866" spans="3:3" s="151" customFormat="1" ht="12.75">
      <c r="C866" s="171"/>
    </row>
    <row r="867" spans="3:3" s="151" customFormat="1" ht="12.75">
      <c r="C867" s="171"/>
    </row>
    <row r="868" spans="3:3" s="151" customFormat="1" ht="12.75">
      <c r="C868" s="171"/>
    </row>
    <row r="869" spans="3:3" s="151" customFormat="1" ht="12.75">
      <c r="C869" s="171"/>
    </row>
    <row r="870" spans="3:3" s="151" customFormat="1" ht="12.75">
      <c r="C870" s="171"/>
    </row>
    <row r="871" spans="3:3" s="151" customFormat="1" ht="12.75">
      <c r="C871" s="171"/>
    </row>
    <row r="872" spans="3:3" s="151" customFormat="1" ht="12.75">
      <c r="C872" s="171"/>
    </row>
    <row r="873" spans="3:3" s="151" customFormat="1" ht="12.75">
      <c r="C873" s="171"/>
    </row>
    <row r="874" spans="3:3" s="151" customFormat="1" ht="12.75">
      <c r="C874" s="171"/>
    </row>
    <row r="875" spans="3:3" s="151" customFormat="1" ht="12.75">
      <c r="C875" s="171"/>
    </row>
    <row r="876" spans="3:3" s="151" customFormat="1" ht="12.75">
      <c r="C876" s="171"/>
    </row>
    <row r="877" spans="3:3" s="151" customFormat="1" ht="12.75">
      <c r="C877" s="171"/>
    </row>
    <row r="878" spans="3:3" s="151" customFormat="1" ht="12.75">
      <c r="C878" s="171"/>
    </row>
    <row r="879" spans="3:3" s="151" customFormat="1" ht="12.75">
      <c r="C879" s="171"/>
    </row>
    <row r="880" spans="3:3" s="151" customFormat="1" ht="12.75">
      <c r="C880" s="171"/>
    </row>
    <row r="881" spans="3:3" s="151" customFormat="1" ht="12.75">
      <c r="C881" s="171"/>
    </row>
    <row r="882" spans="3:3" s="151" customFormat="1" ht="12.75">
      <c r="C882" s="171"/>
    </row>
    <row r="883" spans="3:3" s="151" customFormat="1" ht="12.75">
      <c r="C883" s="171"/>
    </row>
    <row r="884" spans="3:3" s="151" customFormat="1" ht="12.75">
      <c r="C884" s="171"/>
    </row>
    <row r="885" spans="3:3" s="151" customFormat="1" ht="12.75">
      <c r="C885" s="171"/>
    </row>
    <row r="886" spans="3:3" s="151" customFormat="1" ht="12.75">
      <c r="C886" s="171"/>
    </row>
    <row r="887" spans="3:3" s="151" customFormat="1" ht="12.75">
      <c r="C887" s="171"/>
    </row>
    <row r="888" spans="3:3" s="151" customFormat="1" ht="12.75">
      <c r="C888" s="171"/>
    </row>
    <row r="889" spans="3:3" s="151" customFormat="1" ht="12.75">
      <c r="C889" s="171"/>
    </row>
    <row r="890" spans="3:3" s="151" customFormat="1" ht="12.75">
      <c r="C890" s="171"/>
    </row>
    <row r="891" spans="3:3" s="151" customFormat="1" ht="12.75">
      <c r="C891" s="171"/>
    </row>
    <row r="892" spans="3:3" s="151" customFormat="1" ht="12.75">
      <c r="C892" s="171"/>
    </row>
    <row r="893" spans="3:3" s="151" customFormat="1" ht="12.75">
      <c r="C893" s="171"/>
    </row>
    <row r="894" spans="3:3" s="151" customFormat="1" ht="12.75">
      <c r="C894" s="171"/>
    </row>
    <row r="895" spans="3:3" s="151" customFormat="1" ht="12.75">
      <c r="C895" s="171"/>
    </row>
    <row r="896" spans="3:3" s="151" customFormat="1" ht="12.75">
      <c r="C896" s="171"/>
    </row>
    <row r="897" spans="3:3" s="151" customFormat="1" ht="12.75">
      <c r="C897" s="171"/>
    </row>
    <row r="898" spans="3:3" s="151" customFormat="1" ht="12.75">
      <c r="C898" s="171"/>
    </row>
    <row r="899" spans="3:3" s="151" customFormat="1" ht="12.75">
      <c r="C899" s="171"/>
    </row>
    <row r="900" spans="3:3" s="151" customFormat="1" ht="12.75">
      <c r="C900" s="171"/>
    </row>
    <row r="901" spans="3:3" s="151" customFormat="1" ht="12.75">
      <c r="C901" s="171"/>
    </row>
    <row r="902" spans="3:3" s="151" customFormat="1" ht="12.75">
      <c r="C902" s="171"/>
    </row>
    <row r="903" spans="3:3" s="151" customFormat="1" ht="12.75">
      <c r="C903" s="171"/>
    </row>
    <row r="904" spans="3:3" s="151" customFormat="1" ht="12.75">
      <c r="C904" s="171"/>
    </row>
    <row r="905" spans="3:3" s="151" customFormat="1" ht="12.75">
      <c r="C905" s="171"/>
    </row>
    <row r="906" spans="3:3" s="151" customFormat="1" ht="12.75">
      <c r="C906" s="171"/>
    </row>
    <row r="907" spans="3:3" s="151" customFormat="1" ht="12.75">
      <c r="C907" s="171"/>
    </row>
    <row r="908" spans="3:3" s="151" customFormat="1" ht="12.75">
      <c r="C908" s="171"/>
    </row>
    <row r="909" spans="3:3" s="151" customFormat="1" ht="12.75">
      <c r="C909" s="171"/>
    </row>
    <row r="910" spans="3:3" s="151" customFormat="1" ht="12.75">
      <c r="C910" s="171"/>
    </row>
    <row r="911" spans="3:3" s="151" customFormat="1" ht="12.75">
      <c r="C911" s="171"/>
    </row>
    <row r="912" spans="3:3" s="151" customFormat="1" ht="12.75">
      <c r="C912" s="171"/>
    </row>
    <row r="913" spans="3:3" s="151" customFormat="1" ht="12.75">
      <c r="C913" s="171"/>
    </row>
    <row r="914" spans="3:3" s="151" customFormat="1" ht="12.75">
      <c r="C914" s="171"/>
    </row>
    <row r="915" spans="3:3" s="151" customFormat="1" ht="12.75">
      <c r="C915" s="171"/>
    </row>
    <row r="916" spans="3:3" s="151" customFormat="1" ht="12.75">
      <c r="C916" s="171"/>
    </row>
    <row r="917" spans="3:3" s="151" customFormat="1" ht="12.75">
      <c r="C917" s="171"/>
    </row>
    <row r="918" spans="3:3" s="151" customFormat="1" ht="12.75">
      <c r="C918" s="171"/>
    </row>
    <row r="919" spans="3:3" s="151" customFormat="1" ht="12.75">
      <c r="C919" s="171"/>
    </row>
    <row r="920" spans="3:3" s="151" customFormat="1" ht="12.75">
      <c r="C920" s="171"/>
    </row>
    <row r="921" spans="3:3" s="151" customFormat="1" ht="12.75">
      <c r="C921" s="171"/>
    </row>
    <row r="922" spans="3:3" s="151" customFormat="1" ht="12.75">
      <c r="C922" s="171"/>
    </row>
    <row r="923" spans="3:3" s="151" customFormat="1" ht="12.75">
      <c r="C923" s="171"/>
    </row>
    <row r="924" spans="3:3" s="151" customFormat="1" ht="12.75">
      <c r="C924" s="171"/>
    </row>
    <row r="925" spans="3:3" s="151" customFormat="1" ht="12.75">
      <c r="C925" s="171"/>
    </row>
    <row r="926" spans="3:3" s="151" customFormat="1" ht="12.75">
      <c r="C926" s="171"/>
    </row>
    <row r="927" spans="3:3" s="151" customFormat="1" ht="12.75">
      <c r="C927" s="171"/>
    </row>
    <row r="928" spans="3:3" s="151" customFormat="1" ht="12.75">
      <c r="C928" s="171"/>
    </row>
    <row r="929" spans="3:3" s="151" customFormat="1" ht="12.75">
      <c r="C929" s="171"/>
    </row>
    <row r="930" spans="3:3" s="151" customFormat="1" ht="12.75">
      <c r="C930" s="171"/>
    </row>
    <row r="931" spans="3:3" s="151" customFormat="1" ht="12.75">
      <c r="C931" s="171"/>
    </row>
    <row r="932" spans="3:3" s="151" customFormat="1" ht="12.75">
      <c r="C932" s="171"/>
    </row>
    <row r="933" spans="3:3" s="151" customFormat="1" ht="12.75">
      <c r="C933" s="171"/>
    </row>
    <row r="934" spans="3:3" s="151" customFormat="1" ht="12.75">
      <c r="C934" s="171"/>
    </row>
    <row r="935" spans="3:3" s="151" customFormat="1" ht="12.75">
      <c r="C935" s="171"/>
    </row>
    <row r="936" spans="3:3" s="151" customFormat="1" ht="12.75">
      <c r="C936" s="171"/>
    </row>
    <row r="937" spans="3:3" s="151" customFormat="1" ht="12.75">
      <c r="C937" s="171"/>
    </row>
    <row r="938" spans="3:3" s="151" customFormat="1" ht="12.75">
      <c r="C938" s="171"/>
    </row>
    <row r="939" spans="3:3" s="151" customFormat="1" ht="12.75">
      <c r="C939" s="171"/>
    </row>
    <row r="940" spans="3:3" s="151" customFormat="1" ht="12.75">
      <c r="C940" s="171"/>
    </row>
    <row r="941" spans="3:3" s="151" customFormat="1" ht="12.75">
      <c r="C941" s="171"/>
    </row>
    <row r="942" spans="3:3" s="151" customFormat="1" ht="12.75">
      <c r="C942" s="171"/>
    </row>
    <row r="943" spans="3:3" s="151" customFormat="1" ht="12.75">
      <c r="C943" s="171"/>
    </row>
    <row r="944" spans="3:3" s="151" customFormat="1" ht="12.75">
      <c r="C944" s="171"/>
    </row>
    <row r="945" spans="3:3" s="151" customFormat="1" ht="12.75">
      <c r="C945" s="171"/>
    </row>
    <row r="946" spans="3:3" s="151" customFormat="1" ht="12.75">
      <c r="C946" s="171"/>
    </row>
    <row r="947" spans="3:3" s="151" customFormat="1" ht="12.75">
      <c r="C947" s="171"/>
    </row>
    <row r="948" spans="3:3" s="151" customFormat="1" ht="12.75">
      <c r="C948" s="171"/>
    </row>
    <row r="949" spans="3:3" s="151" customFormat="1" ht="12.75">
      <c r="C949" s="171"/>
    </row>
    <row r="950" spans="3:3" s="151" customFormat="1" ht="12.75">
      <c r="C950" s="171"/>
    </row>
    <row r="951" spans="3:3" s="151" customFormat="1" ht="12.75">
      <c r="C951" s="171"/>
    </row>
    <row r="952" spans="3:3" s="151" customFormat="1" ht="12.75">
      <c r="C952" s="171"/>
    </row>
    <row r="953" spans="3:3" s="151" customFormat="1" ht="12.75">
      <c r="C953" s="171"/>
    </row>
    <row r="954" spans="3:3" s="151" customFormat="1" ht="12.75">
      <c r="C954" s="171"/>
    </row>
    <row r="955" spans="3:3" s="151" customFormat="1" ht="12.75">
      <c r="C955" s="171"/>
    </row>
    <row r="956" spans="3:3" s="151" customFormat="1" ht="12.75">
      <c r="C956" s="171"/>
    </row>
    <row r="957" spans="3:3" s="151" customFormat="1" ht="12.75">
      <c r="C957" s="171"/>
    </row>
    <row r="958" spans="3:3" s="151" customFormat="1" ht="12.75">
      <c r="C958" s="171"/>
    </row>
    <row r="959" spans="3:3" s="151" customFormat="1" ht="12.75">
      <c r="C959" s="171"/>
    </row>
    <row r="960" spans="3:3" s="151" customFormat="1" ht="12.75">
      <c r="C960" s="171"/>
    </row>
    <row r="961" spans="3:3" s="151" customFormat="1" ht="12.75">
      <c r="C961" s="171"/>
    </row>
    <row r="962" spans="3:3" s="151" customFormat="1" ht="12.75">
      <c r="C962" s="171"/>
    </row>
    <row r="963" spans="3:3" s="151" customFormat="1" ht="12.75">
      <c r="C963" s="171"/>
    </row>
    <row r="964" spans="3:3" s="151" customFormat="1" ht="12.75">
      <c r="C964" s="171"/>
    </row>
    <row r="965" spans="3:3" s="151" customFormat="1" ht="12.75">
      <c r="C965" s="171"/>
    </row>
    <row r="966" spans="3:3" s="151" customFormat="1" ht="12.75">
      <c r="C966" s="171"/>
    </row>
    <row r="967" spans="3:3" s="151" customFormat="1" ht="12.75">
      <c r="C967" s="171"/>
    </row>
    <row r="968" spans="3:3" s="151" customFormat="1" ht="12.75">
      <c r="C968" s="171"/>
    </row>
    <row r="969" spans="3:3" s="151" customFormat="1" ht="12.75">
      <c r="C969" s="171"/>
    </row>
    <row r="970" spans="3:3" s="151" customFormat="1" ht="12.75">
      <c r="C970" s="171"/>
    </row>
    <row r="971" spans="3:3" s="151" customFormat="1" ht="12.75">
      <c r="C971" s="171"/>
    </row>
    <row r="972" spans="3:3" s="151" customFormat="1" ht="12.75">
      <c r="C972" s="171"/>
    </row>
    <row r="973" spans="3:3" s="151" customFormat="1" ht="12.75">
      <c r="C973" s="171"/>
    </row>
    <row r="974" spans="3:3" s="151" customFormat="1" ht="12.75">
      <c r="C974" s="171"/>
    </row>
    <row r="975" spans="3:3" s="151" customFormat="1" ht="12.75">
      <c r="C975" s="171"/>
    </row>
    <row r="976" spans="3:3" s="151" customFormat="1" ht="12.75">
      <c r="C976" s="171"/>
    </row>
    <row r="977" spans="3:3" s="151" customFormat="1" ht="12.75">
      <c r="C977" s="171"/>
    </row>
    <row r="978" spans="3:3" s="151" customFormat="1" ht="12.75">
      <c r="C978" s="171"/>
    </row>
    <row r="979" spans="3:3" s="151" customFormat="1" ht="12.75">
      <c r="C979" s="171"/>
    </row>
    <row r="980" spans="3:3" s="151" customFormat="1" ht="12.75">
      <c r="C980" s="171"/>
    </row>
    <row r="981" spans="3:3" s="151" customFormat="1" ht="12.75">
      <c r="C981" s="171"/>
    </row>
    <row r="982" spans="3:3" s="151" customFormat="1" ht="12.75">
      <c r="C982" s="171"/>
    </row>
    <row r="983" spans="3:3" s="151" customFormat="1" ht="12.75">
      <c r="C983" s="171"/>
    </row>
    <row r="984" spans="3:3" s="151" customFormat="1" ht="12.75">
      <c r="C984" s="171"/>
    </row>
    <row r="985" spans="3:3" s="151" customFormat="1" ht="12.75">
      <c r="C985" s="171"/>
    </row>
    <row r="986" spans="3:3" s="151" customFormat="1" ht="12.75">
      <c r="C986" s="171"/>
    </row>
    <row r="987" spans="3:3" s="151" customFormat="1" ht="12.75">
      <c r="C987" s="171"/>
    </row>
    <row r="988" spans="3:3" s="151" customFormat="1" ht="12.75">
      <c r="C988" s="171"/>
    </row>
    <row r="989" spans="3:3" s="151" customFormat="1" ht="12.75">
      <c r="C989" s="171"/>
    </row>
    <row r="990" spans="3:3" s="151" customFormat="1" ht="12.75">
      <c r="C990" s="171"/>
    </row>
    <row r="991" spans="3:3" s="151" customFormat="1" ht="12.75">
      <c r="C991" s="171"/>
    </row>
    <row r="992" spans="3:3" s="151" customFormat="1" ht="12.75">
      <c r="C992" s="171"/>
    </row>
    <row r="993" spans="3:3" s="151" customFormat="1" ht="12.75">
      <c r="C993" s="171"/>
    </row>
    <row r="994" spans="3:3" s="151" customFormat="1" ht="12.75">
      <c r="C994" s="171"/>
    </row>
    <row r="995" spans="3:3" s="151" customFormat="1" ht="12.75">
      <c r="C995" s="171"/>
    </row>
    <row r="996" spans="3:3" s="151" customFormat="1" ht="12.75">
      <c r="C996" s="171"/>
    </row>
    <row r="997" spans="3:3" s="151" customFormat="1" ht="12.75">
      <c r="C997" s="171"/>
    </row>
    <row r="998" spans="3:3" s="151" customFormat="1" ht="12.75">
      <c r="C998" s="171"/>
    </row>
    <row r="999" spans="3:3" s="151" customFormat="1" ht="12.75">
      <c r="C999" s="171"/>
    </row>
    <row r="1000" spans="3:3" s="151" customFormat="1" ht="12.75">
      <c r="C1000" s="171"/>
    </row>
    <row r="1001" spans="3:3" s="151" customFormat="1" ht="12.75">
      <c r="C1001" s="171"/>
    </row>
    <row r="1002" spans="3:3" s="151" customFormat="1" ht="12.75">
      <c r="C1002" s="171"/>
    </row>
    <row r="1003" spans="3:3" s="151" customFormat="1" ht="12.75">
      <c r="C1003" s="171"/>
    </row>
    <row r="1004" spans="3:3" s="151" customFormat="1" ht="12.75">
      <c r="C1004" s="171"/>
    </row>
    <row r="1005" spans="3:3" s="151" customFormat="1" ht="12.75">
      <c r="C1005" s="171"/>
    </row>
    <row r="1006" spans="3:3" s="151" customFormat="1" ht="12.75">
      <c r="C1006" s="171"/>
    </row>
    <row r="1007" spans="3:3" s="151" customFormat="1" ht="12.75">
      <c r="C1007" s="171"/>
    </row>
    <row r="1008" spans="3:3" s="151" customFormat="1" ht="12.75">
      <c r="C1008" s="171"/>
    </row>
    <row r="1009" spans="3:3" s="151" customFormat="1" ht="12.75">
      <c r="C1009" s="171"/>
    </row>
    <row r="1010" spans="3:3" s="151" customFormat="1" ht="12.75">
      <c r="C1010" s="171"/>
    </row>
    <row r="1011" spans="3:3" s="151" customFormat="1" ht="12.75">
      <c r="C1011" s="171"/>
    </row>
    <row r="1012" spans="3:3" s="151" customFormat="1" ht="12.75">
      <c r="C1012" s="171"/>
    </row>
    <row r="1013" spans="3:3" s="151" customFormat="1" ht="12.75">
      <c r="C1013" s="171"/>
    </row>
    <row r="1014" spans="3:3" s="151" customFormat="1" ht="12.75">
      <c r="C1014" s="171"/>
    </row>
    <row r="1015" spans="3:3" s="151" customFormat="1" ht="12.75">
      <c r="C1015" s="171"/>
    </row>
    <row r="1016" spans="3:3" s="151" customFormat="1" ht="12.75">
      <c r="C1016" s="171"/>
    </row>
    <row r="1017" spans="3:3" s="151" customFormat="1" ht="12.75">
      <c r="C1017" s="171"/>
    </row>
    <row r="1018" spans="3:3" s="151" customFormat="1" ht="12.75">
      <c r="C1018" s="171"/>
    </row>
    <row r="1019" spans="3:3" s="151" customFormat="1" ht="12.75">
      <c r="C1019" s="171"/>
    </row>
    <row r="1020" spans="3:3" s="151" customFormat="1" ht="12.75">
      <c r="C1020" s="171"/>
    </row>
    <row r="1021" spans="3:3" s="151" customFormat="1" ht="12.75">
      <c r="C1021" s="171"/>
    </row>
    <row r="1022" spans="3:3" s="151" customFormat="1" ht="12.75">
      <c r="C1022" s="171"/>
    </row>
    <row r="1023" spans="3:3" s="151" customFormat="1" ht="12.75">
      <c r="C1023" s="171"/>
    </row>
    <row r="1024" spans="3:3" s="151" customFormat="1" ht="12.75">
      <c r="C1024" s="171"/>
    </row>
    <row r="1025" spans="3:3" s="151" customFormat="1" ht="12.75">
      <c r="C1025" s="171"/>
    </row>
    <row r="1026" spans="3:3" s="151" customFormat="1" ht="12.75">
      <c r="C1026" s="171"/>
    </row>
    <row r="1027" spans="3:3" s="151" customFormat="1" ht="12.75">
      <c r="C1027" s="171"/>
    </row>
    <row r="1028" spans="3:3" s="151" customFormat="1" ht="12.75">
      <c r="C1028" s="171"/>
    </row>
    <row r="1029" spans="3:3" s="151" customFormat="1" ht="12.75">
      <c r="C1029" s="171"/>
    </row>
    <row r="1030" spans="3:3" s="151" customFormat="1" ht="12.75">
      <c r="C1030" s="171"/>
    </row>
    <row r="1031" spans="3:3" s="151" customFormat="1" ht="12.75">
      <c r="C1031" s="171"/>
    </row>
    <row r="1032" spans="3:3" s="151" customFormat="1" ht="12.75">
      <c r="C1032" s="171"/>
    </row>
    <row r="1033" spans="3:3" s="151" customFormat="1" ht="12.75">
      <c r="C1033" s="171"/>
    </row>
    <row r="1034" spans="3:3" s="151" customFormat="1" ht="12.75">
      <c r="C1034" s="171"/>
    </row>
    <row r="1035" spans="3:3" s="151" customFormat="1" ht="12.75">
      <c r="C1035" s="171"/>
    </row>
    <row r="1036" spans="3:3" s="151" customFormat="1" ht="12.75">
      <c r="C1036" s="171"/>
    </row>
    <row r="1037" spans="3:3" s="151" customFormat="1" ht="12.75">
      <c r="C1037" s="171"/>
    </row>
    <row r="1038" spans="3:3" s="151" customFormat="1" ht="12.75">
      <c r="C1038" s="171"/>
    </row>
    <row r="1039" spans="3:3" s="151" customFormat="1" ht="12.75">
      <c r="C1039" s="171"/>
    </row>
    <row r="1040" spans="3:3" s="151" customFormat="1" ht="12.75">
      <c r="C1040" s="171"/>
    </row>
    <row r="1041" spans="3:3" s="151" customFormat="1" ht="12.75">
      <c r="C1041" s="171"/>
    </row>
    <row r="1042" spans="3:3" s="151" customFormat="1" ht="12.75">
      <c r="C1042" s="171"/>
    </row>
    <row r="1043" spans="3:3" s="151" customFormat="1" ht="12.75">
      <c r="C1043" s="171"/>
    </row>
    <row r="1044" spans="3:3" s="151" customFormat="1" ht="12.75">
      <c r="C1044" s="171"/>
    </row>
    <row r="1045" spans="3:3" s="151" customFormat="1" ht="12.75">
      <c r="C1045" s="171"/>
    </row>
    <row r="1046" spans="3:3" s="151" customFormat="1" ht="12.75">
      <c r="C1046" s="171"/>
    </row>
    <row r="1047" spans="3:3" s="151" customFormat="1" ht="12.75">
      <c r="C1047" s="171"/>
    </row>
    <row r="1048" spans="3:3" s="151" customFormat="1" ht="12.75">
      <c r="C1048" s="171"/>
    </row>
    <row r="1049" spans="3:3" s="151" customFormat="1" ht="12.75">
      <c r="C1049" s="171"/>
    </row>
    <row r="1050" spans="3:3" s="151" customFormat="1" ht="12.75">
      <c r="C1050" s="171"/>
    </row>
    <row r="1051" spans="3:3" s="151" customFormat="1" ht="12.75">
      <c r="C1051" s="171"/>
    </row>
    <row r="1052" spans="3:3" s="151" customFormat="1" ht="12.75">
      <c r="C1052" s="171"/>
    </row>
    <row r="1053" spans="3:3" s="151" customFormat="1" ht="12.75">
      <c r="C1053" s="171"/>
    </row>
    <row r="1054" spans="3:3" s="151" customFormat="1" ht="12.75">
      <c r="C1054" s="171"/>
    </row>
    <row r="1055" spans="3:3" s="151" customFormat="1" ht="12.75">
      <c r="C1055" s="171"/>
    </row>
    <row r="1056" spans="3:3" s="151" customFormat="1" ht="12.75">
      <c r="C1056" s="171"/>
    </row>
    <row r="1057" spans="3:3" s="151" customFormat="1" ht="12.75">
      <c r="C1057" s="171"/>
    </row>
    <row r="1058" spans="3:3" s="151" customFormat="1" ht="12.75">
      <c r="C1058" s="171"/>
    </row>
    <row r="1059" spans="3:3" s="151" customFormat="1" ht="12.75">
      <c r="C1059" s="171"/>
    </row>
    <row r="1060" spans="3:3" s="151" customFormat="1" ht="12.75">
      <c r="C1060" s="171"/>
    </row>
    <row r="1061" spans="3:3" s="151" customFormat="1" ht="12.75">
      <c r="C1061" s="171"/>
    </row>
    <row r="1062" spans="3:3" s="151" customFormat="1" ht="12.75">
      <c r="C1062" s="171"/>
    </row>
    <row r="1063" spans="3:3" s="151" customFormat="1" ht="12.75">
      <c r="C1063" s="171"/>
    </row>
    <row r="1064" spans="3:3" s="151" customFormat="1" ht="12.75">
      <c r="C1064" s="171"/>
    </row>
    <row r="1065" spans="3:3" s="151" customFormat="1" ht="12.75">
      <c r="C1065" s="171"/>
    </row>
    <row r="1066" spans="3:3" s="151" customFormat="1" ht="12.75">
      <c r="C1066" s="171"/>
    </row>
    <row r="1067" spans="3:3" s="151" customFormat="1" ht="12.75">
      <c r="C1067" s="171"/>
    </row>
    <row r="1068" spans="3:3" s="151" customFormat="1" ht="12.75">
      <c r="C1068" s="171"/>
    </row>
    <row r="1069" spans="3:3" s="151" customFormat="1" ht="12.75">
      <c r="C1069" s="171"/>
    </row>
    <row r="1070" spans="3:3" s="151" customFormat="1" ht="12.75">
      <c r="C1070" s="171"/>
    </row>
    <row r="1071" spans="3:3" s="151" customFormat="1" ht="12.75">
      <c r="C1071" s="171"/>
    </row>
    <row r="1072" spans="3:3" s="151" customFormat="1" ht="12.75">
      <c r="C1072" s="171"/>
    </row>
    <row r="1073" spans="3:3" s="151" customFormat="1" ht="12.75">
      <c r="C1073" s="171"/>
    </row>
    <row r="1074" spans="3:3" s="151" customFormat="1" ht="12.75">
      <c r="C1074" s="171"/>
    </row>
    <row r="1075" spans="3:3" s="151" customFormat="1" ht="12.75">
      <c r="C1075" s="171"/>
    </row>
    <row r="1076" spans="3:3" s="151" customFormat="1" ht="12.75">
      <c r="C1076" s="171"/>
    </row>
    <row r="1077" spans="3:3" s="151" customFormat="1" ht="12.75">
      <c r="C1077" s="171"/>
    </row>
    <row r="1078" spans="3:3" s="151" customFormat="1" ht="12.75">
      <c r="C1078" s="171"/>
    </row>
    <row r="1079" spans="3:3" s="151" customFormat="1" ht="12.75">
      <c r="C1079" s="171"/>
    </row>
    <row r="1080" spans="3:3" s="151" customFormat="1" ht="12.75">
      <c r="C1080" s="171"/>
    </row>
    <row r="1081" spans="3:3" s="151" customFormat="1" ht="12.75">
      <c r="C1081" s="171"/>
    </row>
    <row r="1082" spans="3:3" s="151" customFormat="1" ht="12.75">
      <c r="C1082" s="171"/>
    </row>
    <row r="1083" spans="3:3" s="151" customFormat="1" ht="12.75">
      <c r="C1083" s="171"/>
    </row>
    <row r="1084" spans="3:3" s="151" customFormat="1" ht="12.75">
      <c r="C1084" s="171"/>
    </row>
    <row r="1085" spans="3:3" s="151" customFormat="1" ht="12.75">
      <c r="C1085" s="171"/>
    </row>
    <row r="1086" spans="3:3" s="151" customFormat="1" ht="12.75">
      <c r="C1086" s="171"/>
    </row>
    <row r="1087" spans="3:3" s="151" customFormat="1" ht="12.75">
      <c r="C1087" s="171"/>
    </row>
    <row r="1088" spans="3:3" s="151" customFormat="1" ht="12.75">
      <c r="C1088" s="171"/>
    </row>
    <row r="1089" spans="3:3" s="151" customFormat="1" ht="12.75">
      <c r="C1089" s="171"/>
    </row>
    <row r="1090" spans="3:3" s="151" customFormat="1" ht="12.75">
      <c r="C1090" s="171"/>
    </row>
    <row r="1091" spans="3:3" s="151" customFormat="1" ht="12.75">
      <c r="C1091" s="171"/>
    </row>
    <row r="1092" spans="3:3" s="151" customFormat="1" ht="12.75">
      <c r="C1092" s="171"/>
    </row>
    <row r="1093" spans="3:3" s="151" customFormat="1" ht="12.75">
      <c r="C1093" s="171"/>
    </row>
    <row r="1094" spans="3:3" s="151" customFormat="1" ht="12.75">
      <c r="C1094" s="171"/>
    </row>
    <row r="1095" spans="3:3" s="151" customFormat="1" ht="12.75">
      <c r="C1095" s="171"/>
    </row>
    <row r="1096" spans="3:3" s="151" customFormat="1" ht="12.75">
      <c r="C1096" s="171"/>
    </row>
    <row r="1097" spans="3:3" s="151" customFormat="1" ht="12.75">
      <c r="C1097" s="171"/>
    </row>
    <row r="1098" spans="3:3" s="151" customFormat="1" ht="12.75">
      <c r="C1098" s="171"/>
    </row>
    <row r="1099" spans="3:3" s="151" customFormat="1" ht="12.75">
      <c r="C1099" s="171"/>
    </row>
    <row r="1100" spans="3:3" s="151" customFormat="1" ht="12.75">
      <c r="C1100" s="171"/>
    </row>
    <row r="1101" spans="3:3" s="151" customFormat="1" ht="12.75">
      <c r="C1101" s="171"/>
    </row>
    <row r="1102" spans="3:3" s="151" customFormat="1" ht="12.75">
      <c r="C1102" s="171"/>
    </row>
    <row r="1103" spans="3:3" s="151" customFormat="1" ht="12.75">
      <c r="C1103" s="171"/>
    </row>
    <row r="1104" spans="3:3" s="151" customFormat="1" ht="12.75">
      <c r="C1104" s="171"/>
    </row>
    <row r="1105" spans="3:3" s="151" customFormat="1" ht="12.75">
      <c r="C1105" s="171"/>
    </row>
    <row r="1106" spans="3:3" s="151" customFormat="1" ht="12.75">
      <c r="C1106" s="171"/>
    </row>
    <row r="1107" spans="3:3" s="151" customFormat="1" ht="12.75">
      <c r="C1107" s="171"/>
    </row>
    <row r="1108" spans="3:3" s="151" customFormat="1" ht="12.75">
      <c r="C1108" s="171"/>
    </row>
    <row r="1109" spans="3:3" s="151" customFormat="1" ht="12.75">
      <c r="C1109" s="171"/>
    </row>
    <row r="1110" spans="3:3" s="151" customFormat="1" ht="12.75">
      <c r="C1110" s="171"/>
    </row>
    <row r="1111" spans="3:3" s="151" customFormat="1" ht="12.75">
      <c r="C1111" s="171"/>
    </row>
    <row r="1112" spans="3:3" s="151" customFormat="1" ht="12.75">
      <c r="C1112" s="171"/>
    </row>
    <row r="1113" spans="3:3" s="151" customFormat="1" ht="12.75">
      <c r="C1113" s="171"/>
    </row>
    <row r="1114" spans="3:3" s="151" customFormat="1" ht="12.75">
      <c r="C1114" s="171"/>
    </row>
    <row r="1115" spans="3:3" s="151" customFormat="1" ht="12.75">
      <c r="C1115" s="171"/>
    </row>
    <row r="1116" spans="3:3" s="151" customFormat="1" ht="12.75">
      <c r="C1116" s="171"/>
    </row>
    <row r="1117" spans="3:3" s="151" customFormat="1" ht="12.75">
      <c r="C1117" s="171"/>
    </row>
    <row r="1118" spans="3:3" s="151" customFormat="1" ht="12.75">
      <c r="C1118" s="171"/>
    </row>
    <row r="1119" spans="3:3" s="151" customFormat="1" ht="12.75">
      <c r="C1119" s="171"/>
    </row>
    <row r="1120" spans="3:3" s="151" customFormat="1" ht="12.75">
      <c r="C1120" s="171"/>
    </row>
    <row r="1121" spans="3:3" s="151" customFormat="1" ht="12.75">
      <c r="C1121" s="171"/>
    </row>
    <row r="1122" spans="3:3" s="151" customFormat="1" ht="12.75">
      <c r="C1122" s="171"/>
    </row>
    <row r="1123" spans="3:3" s="151" customFormat="1" ht="12.75">
      <c r="C1123" s="171"/>
    </row>
    <row r="1124" spans="3:3" s="151" customFormat="1" ht="12.75">
      <c r="C1124" s="171"/>
    </row>
    <row r="1125" spans="3:3" s="151" customFormat="1" ht="12.75">
      <c r="C1125" s="171"/>
    </row>
    <row r="1126" spans="3:3" s="151" customFormat="1" ht="12.75">
      <c r="C1126" s="171"/>
    </row>
    <row r="1127" spans="3:3" s="151" customFormat="1" ht="12.75">
      <c r="C1127" s="171"/>
    </row>
    <row r="1128" spans="3:3" s="151" customFormat="1" ht="12.75">
      <c r="C1128" s="171"/>
    </row>
    <row r="1129" spans="3:3" s="151" customFormat="1" ht="12.75">
      <c r="C1129" s="171"/>
    </row>
    <row r="1130" spans="3:3" s="151" customFormat="1" ht="12.75">
      <c r="C1130" s="171"/>
    </row>
    <row r="1131" spans="3:3" s="151" customFormat="1" ht="12.75">
      <c r="C1131" s="171"/>
    </row>
    <row r="1132" spans="3:3" s="151" customFormat="1" ht="12.75">
      <c r="C1132" s="171"/>
    </row>
    <row r="1133" spans="3:3" s="151" customFormat="1" ht="12.75">
      <c r="C1133" s="171"/>
    </row>
    <row r="1134" spans="3:3" s="151" customFormat="1" ht="12.75">
      <c r="C1134" s="171"/>
    </row>
    <row r="1135" spans="3:3" s="151" customFormat="1" ht="12.75">
      <c r="C1135" s="171"/>
    </row>
    <row r="1136" spans="3:3" s="151" customFormat="1" ht="12.75">
      <c r="C1136" s="171"/>
    </row>
    <row r="1137" spans="3:3" s="151" customFormat="1" ht="12.75">
      <c r="C1137" s="171"/>
    </row>
    <row r="1138" spans="3:3" s="151" customFormat="1" ht="12.75">
      <c r="C1138" s="171"/>
    </row>
    <row r="1139" spans="3:3" s="151" customFormat="1" ht="12.75">
      <c r="C1139" s="171"/>
    </row>
    <row r="1140" spans="3:3" s="151" customFormat="1" ht="12.75">
      <c r="C1140" s="171"/>
    </row>
    <row r="1141" spans="3:3" s="151" customFormat="1" ht="12.75">
      <c r="C1141" s="171"/>
    </row>
    <row r="1142" spans="3:3" s="151" customFormat="1" ht="12.75">
      <c r="C1142" s="171"/>
    </row>
    <row r="1143" spans="3:3" s="151" customFormat="1" ht="12.75">
      <c r="C1143" s="171"/>
    </row>
    <row r="1144" spans="3:3" s="151" customFormat="1" ht="12.75">
      <c r="C1144" s="171"/>
    </row>
    <row r="1145" spans="3:3" s="151" customFormat="1" ht="12.75">
      <c r="C1145" s="171"/>
    </row>
    <row r="1146" spans="3:3" s="151" customFormat="1" ht="12.75">
      <c r="C1146" s="171"/>
    </row>
    <row r="1147" spans="3:3" s="151" customFormat="1" ht="12.75">
      <c r="C1147" s="171"/>
    </row>
    <row r="1148" spans="3:3" s="151" customFormat="1" ht="12.75">
      <c r="C1148" s="171"/>
    </row>
    <row r="1149" spans="3:3" s="151" customFormat="1" ht="12.75">
      <c r="C1149" s="171"/>
    </row>
    <row r="1150" spans="3:3" s="151" customFormat="1" ht="12.75">
      <c r="C1150" s="171"/>
    </row>
    <row r="1151" spans="3:3" s="151" customFormat="1" ht="12.75">
      <c r="C1151" s="171"/>
    </row>
    <row r="1152" spans="3:3" s="151" customFormat="1" ht="12.75">
      <c r="C1152" s="171"/>
    </row>
    <row r="1153" spans="3:3" s="151" customFormat="1" ht="12.75">
      <c r="C1153" s="171"/>
    </row>
    <row r="1154" spans="3:3" s="151" customFormat="1" ht="12.75">
      <c r="C1154" s="171"/>
    </row>
    <row r="1155" spans="3:3" s="151" customFormat="1" ht="12.75">
      <c r="C1155" s="171"/>
    </row>
    <row r="1156" spans="3:3" s="151" customFormat="1" ht="12.75">
      <c r="C1156" s="171"/>
    </row>
    <row r="1157" spans="3:3" s="151" customFormat="1" ht="12.75">
      <c r="C1157" s="171"/>
    </row>
    <row r="1158" spans="3:3" s="151" customFormat="1" ht="12.75">
      <c r="C1158" s="171"/>
    </row>
    <row r="1159" spans="3:3" s="151" customFormat="1" ht="12.75">
      <c r="C1159" s="171"/>
    </row>
    <row r="1160" spans="3:3" s="151" customFormat="1" ht="12.75">
      <c r="C1160" s="171"/>
    </row>
    <row r="1161" spans="3:3" s="151" customFormat="1" ht="12.75">
      <c r="C1161" s="171"/>
    </row>
    <row r="1162" spans="3:3" s="151" customFormat="1" ht="12.75">
      <c r="C1162" s="171"/>
    </row>
    <row r="1163" spans="3:3" s="151" customFormat="1" ht="12.75">
      <c r="C1163" s="171"/>
    </row>
    <row r="1164" spans="3:3" s="151" customFormat="1" ht="12.75">
      <c r="C1164" s="171"/>
    </row>
    <row r="1165" spans="3:3" s="151" customFormat="1" ht="12.75">
      <c r="C1165" s="171"/>
    </row>
    <row r="1166" spans="3:3" s="151" customFormat="1" ht="12.75">
      <c r="C1166" s="171"/>
    </row>
    <row r="1167" spans="3:3" s="151" customFormat="1" ht="12.75">
      <c r="C1167" s="171"/>
    </row>
    <row r="1168" spans="3:3" s="151" customFormat="1" ht="12.75">
      <c r="C1168" s="171"/>
    </row>
    <row r="1169" spans="3:3" s="151" customFormat="1" ht="12.75">
      <c r="C1169" s="171"/>
    </row>
    <row r="1170" spans="3:3" s="151" customFormat="1" ht="12.75">
      <c r="C1170" s="171"/>
    </row>
    <row r="1171" spans="3:3" s="151" customFormat="1" ht="12.75">
      <c r="C1171" s="171"/>
    </row>
    <row r="1172" spans="3:3" s="151" customFormat="1" ht="12.75">
      <c r="C1172" s="171"/>
    </row>
    <row r="1173" spans="3:3" s="151" customFormat="1" ht="12.75">
      <c r="C1173" s="171"/>
    </row>
    <row r="1174" spans="3:3" s="151" customFormat="1" ht="12.75">
      <c r="C1174" s="171"/>
    </row>
    <row r="1175" spans="3:3" s="151" customFormat="1" ht="12.75">
      <c r="C1175" s="171"/>
    </row>
    <row r="1176" spans="3:3" s="151" customFormat="1" ht="12.75">
      <c r="C1176" s="171"/>
    </row>
    <row r="1177" spans="3:3" s="151" customFormat="1" ht="12.75">
      <c r="C1177" s="171"/>
    </row>
    <row r="1178" spans="3:3" s="151" customFormat="1" ht="12.75">
      <c r="C1178" s="171"/>
    </row>
    <row r="1179" spans="3:3" s="151" customFormat="1" ht="12.75">
      <c r="C1179" s="171"/>
    </row>
    <row r="1180" spans="3:3" s="151" customFormat="1" ht="12.75">
      <c r="C1180" s="171"/>
    </row>
    <row r="1181" spans="3:3" s="151" customFormat="1" ht="12.75">
      <c r="C1181" s="171"/>
    </row>
    <row r="1182" spans="3:3" s="151" customFormat="1" ht="12.75">
      <c r="C1182" s="171"/>
    </row>
    <row r="1183" spans="3:3" s="151" customFormat="1" ht="12.75">
      <c r="C1183" s="171"/>
    </row>
    <row r="1184" spans="3:3" s="151" customFormat="1" ht="12.75">
      <c r="C1184" s="171"/>
    </row>
    <row r="1185" spans="3:3" s="151" customFormat="1" ht="12.75">
      <c r="C1185" s="171"/>
    </row>
    <row r="1186" spans="3:3" s="151" customFormat="1" ht="12.75">
      <c r="C1186" s="171"/>
    </row>
    <row r="1187" spans="3:3" s="151" customFormat="1" ht="12.75">
      <c r="C1187" s="171"/>
    </row>
    <row r="1188" spans="3:3" s="151" customFormat="1" ht="12.75">
      <c r="C1188" s="171"/>
    </row>
    <row r="1189" spans="3:3" s="151" customFormat="1" ht="12.75">
      <c r="C1189" s="171"/>
    </row>
    <row r="1190" spans="3:3" s="151" customFormat="1" ht="12.75">
      <c r="C1190" s="171"/>
    </row>
    <row r="1191" spans="3:3" s="151" customFormat="1" ht="12.75">
      <c r="C1191" s="171"/>
    </row>
    <row r="1192" spans="3:3" s="151" customFormat="1" ht="12.75">
      <c r="C1192" s="171"/>
    </row>
    <row r="1193" spans="3:3" s="151" customFormat="1" ht="12.75">
      <c r="C1193" s="171"/>
    </row>
    <row r="1194" spans="3:3" s="151" customFormat="1" ht="12.75">
      <c r="C1194" s="171"/>
    </row>
    <row r="1195" spans="3:3" s="151" customFormat="1" ht="12.75">
      <c r="C1195" s="171"/>
    </row>
    <row r="1196" spans="3:3" s="151" customFormat="1" ht="12.75">
      <c r="C1196" s="171"/>
    </row>
    <row r="1197" spans="3:3" s="151" customFormat="1" ht="12.75">
      <c r="C1197" s="171"/>
    </row>
    <row r="1198" spans="3:3" s="151" customFormat="1" ht="12.75">
      <c r="C1198" s="171"/>
    </row>
    <row r="1199" spans="3:3" s="151" customFormat="1" ht="12.75">
      <c r="C1199" s="171"/>
    </row>
    <row r="1200" spans="3:3" s="151" customFormat="1" ht="12.75">
      <c r="C1200" s="171"/>
    </row>
    <row r="1201" spans="3:3" s="151" customFormat="1" ht="12.75">
      <c r="C1201" s="171"/>
    </row>
    <row r="1202" spans="3:3" s="151" customFormat="1" ht="12.75">
      <c r="C1202" s="171"/>
    </row>
    <row r="1203" spans="3:3" s="151" customFormat="1" ht="12.75">
      <c r="C1203" s="171"/>
    </row>
    <row r="1204" spans="3:3" s="151" customFormat="1" ht="12.75">
      <c r="C1204" s="171"/>
    </row>
    <row r="1205" spans="3:3" s="151" customFormat="1" ht="12.75">
      <c r="C1205" s="171"/>
    </row>
    <row r="1206" spans="3:3" s="151" customFormat="1" ht="12.75">
      <c r="C1206" s="171"/>
    </row>
    <row r="1207" spans="3:3" s="151" customFormat="1" ht="12.75">
      <c r="C1207" s="171"/>
    </row>
    <row r="1208" spans="3:3" s="151" customFormat="1" ht="12.75">
      <c r="C1208" s="171"/>
    </row>
    <row r="1209" spans="3:3" s="151" customFormat="1" ht="12.75">
      <c r="C1209" s="171"/>
    </row>
    <row r="1210" spans="3:3" s="151" customFormat="1" ht="12.75">
      <c r="C1210" s="171"/>
    </row>
    <row r="1211" spans="3:3" s="151" customFormat="1" ht="12.75">
      <c r="C1211" s="171"/>
    </row>
    <row r="1212" spans="3:3" s="151" customFormat="1" ht="12.75">
      <c r="C1212" s="171"/>
    </row>
    <row r="1213" spans="3:3" s="151" customFormat="1" ht="12.75">
      <c r="C1213" s="171"/>
    </row>
    <row r="1214" spans="3:3" s="151" customFormat="1" ht="12.75">
      <c r="C1214" s="171"/>
    </row>
    <row r="1215" spans="3:3" s="151" customFormat="1" ht="12.75">
      <c r="C1215" s="171"/>
    </row>
    <row r="1216" spans="3:3" s="151" customFormat="1" ht="12.75">
      <c r="C1216" s="171"/>
    </row>
    <row r="1217" spans="3:3" s="151" customFormat="1" ht="12.75">
      <c r="C1217" s="171"/>
    </row>
    <row r="1218" spans="3:3" s="151" customFormat="1" ht="12.75">
      <c r="C1218" s="171"/>
    </row>
    <row r="1219" spans="3:3" s="151" customFormat="1" ht="12.75">
      <c r="C1219" s="171"/>
    </row>
    <row r="1220" spans="3:3" s="151" customFormat="1" ht="12.75">
      <c r="C1220" s="171"/>
    </row>
    <row r="1221" spans="3:3" s="151" customFormat="1" ht="12.75">
      <c r="C1221" s="171"/>
    </row>
    <row r="1222" spans="3:3" s="151" customFormat="1" ht="12.75">
      <c r="C1222" s="171"/>
    </row>
    <row r="1223" spans="3:3" s="151" customFormat="1" ht="12.75">
      <c r="C1223" s="171"/>
    </row>
    <row r="1224" spans="3:3" s="151" customFormat="1" ht="12.75">
      <c r="C1224" s="171"/>
    </row>
    <row r="1225" spans="3:3" s="151" customFormat="1" ht="12.75">
      <c r="C1225" s="171"/>
    </row>
    <row r="1226" spans="3:3" s="151" customFormat="1" ht="12.75">
      <c r="C1226" s="171"/>
    </row>
    <row r="1227" spans="3:3" s="151" customFormat="1" ht="12.75">
      <c r="C1227" s="171"/>
    </row>
    <row r="1228" spans="3:3" s="151" customFormat="1" ht="12.75">
      <c r="C1228" s="171"/>
    </row>
    <row r="1229" spans="3:3" s="151" customFormat="1" ht="12.75">
      <c r="C1229" s="171"/>
    </row>
    <row r="1230" spans="3:3" s="151" customFormat="1" ht="12.75">
      <c r="C1230" s="171"/>
    </row>
    <row r="1231" spans="3:3" s="151" customFormat="1" ht="12.75">
      <c r="C1231" s="171"/>
    </row>
    <row r="1232" spans="3:3" s="151" customFormat="1" ht="12.75">
      <c r="C1232" s="171"/>
    </row>
    <row r="1233" spans="3:3" s="151" customFormat="1" ht="12.75">
      <c r="C1233" s="171"/>
    </row>
    <row r="1234" spans="3:3" s="151" customFormat="1" ht="12.75">
      <c r="C1234" s="171"/>
    </row>
    <row r="1235" spans="3:3" s="151" customFormat="1" ht="12.75">
      <c r="C1235" s="171"/>
    </row>
    <row r="1236" spans="3:3" s="151" customFormat="1" ht="12.75">
      <c r="C1236" s="171"/>
    </row>
    <row r="1237" spans="3:3" s="151" customFormat="1" ht="12.75">
      <c r="C1237" s="171"/>
    </row>
    <row r="1238" spans="3:3" s="151" customFormat="1" ht="12.75">
      <c r="C1238" s="171"/>
    </row>
    <row r="1239" spans="3:3" s="151" customFormat="1" ht="12.75">
      <c r="C1239" s="171"/>
    </row>
    <row r="1240" spans="3:3" s="151" customFormat="1" ht="12.75">
      <c r="C1240" s="171"/>
    </row>
    <row r="1241" spans="3:3" s="151" customFormat="1" ht="12.75">
      <c r="C1241" s="171"/>
    </row>
    <row r="1242" spans="3:3" s="151" customFormat="1" ht="12.75">
      <c r="C1242" s="171"/>
    </row>
    <row r="1243" spans="3:3" s="151" customFormat="1" ht="12.75">
      <c r="C1243" s="171"/>
    </row>
    <row r="1244" spans="3:3" s="151" customFormat="1" ht="12.75">
      <c r="C1244" s="171"/>
    </row>
    <row r="1245" spans="3:3" s="151" customFormat="1" ht="12.75">
      <c r="C1245" s="171"/>
    </row>
    <row r="1246" spans="3:3" s="151" customFormat="1" ht="12.75">
      <c r="C1246" s="171"/>
    </row>
    <row r="1247" spans="3:3" s="151" customFormat="1" ht="12.75">
      <c r="C1247" s="171"/>
    </row>
    <row r="1248" spans="3:3" s="151" customFormat="1" ht="12.75">
      <c r="C1248" s="171"/>
    </row>
    <row r="1249" spans="3:3" s="151" customFormat="1" ht="12.75">
      <c r="C1249" s="171"/>
    </row>
    <row r="1250" spans="3:3" s="151" customFormat="1" ht="12.75">
      <c r="C1250" s="171"/>
    </row>
    <row r="1251" spans="3:3" s="151" customFormat="1" ht="12.75">
      <c r="C1251" s="171"/>
    </row>
    <row r="1252" spans="3:3" s="151" customFormat="1" ht="12.75">
      <c r="C1252" s="171"/>
    </row>
    <row r="1253" spans="3:3" s="151" customFormat="1" ht="12.75">
      <c r="C1253" s="171"/>
    </row>
    <row r="1254" spans="3:3" s="151" customFormat="1" ht="12.75">
      <c r="C1254" s="171"/>
    </row>
    <row r="1255" spans="3:3" s="151" customFormat="1" ht="12.75">
      <c r="C1255" s="171"/>
    </row>
    <row r="1256" spans="3:3" s="151" customFormat="1" ht="12.75">
      <c r="C1256" s="171"/>
    </row>
    <row r="1257" spans="3:3" s="151" customFormat="1" ht="12.75">
      <c r="C1257" s="171"/>
    </row>
    <row r="1258" spans="3:3" s="151" customFormat="1" ht="12.75">
      <c r="C1258" s="171"/>
    </row>
    <row r="1259" spans="3:3" s="151" customFormat="1" ht="12.75">
      <c r="C1259" s="171"/>
    </row>
    <row r="1260" spans="3:3" s="151" customFormat="1" ht="12.75">
      <c r="C1260" s="171"/>
    </row>
    <row r="1261" spans="3:3" s="151" customFormat="1" ht="12.75">
      <c r="C1261" s="171"/>
    </row>
    <row r="1262" spans="3:3" s="151" customFormat="1" ht="12.75">
      <c r="C1262" s="171"/>
    </row>
    <row r="1263" spans="3:3" s="151" customFormat="1" ht="12.75">
      <c r="C1263" s="171"/>
    </row>
    <row r="1264" spans="3:3" s="151" customFormat="1" ht="12.75">
      <c r="C1264" s="171"/>
    </row>
    <row r="1265" spans="3:3" s="151" customFormat="1" ht="12.75">
      <c r="C1265" s="171"/>
    </row>
    <row r="1266" spans="3:3" s="151" customFormat="1" ht="12.75">
      <c r="C1266" s="171"/>
    </row>
    <row r="1267" spans="3:3" s="151" customFormat="1" ht="12.75">
      <c r="C1267" s="171"/>
    </row>
    <row r="1268" spans="3:3" s="151" customFormat="1" ht="12.75">
      <c r="C1268" s="171"/>
    </row>
    <row r="1269" spans="3:3" s="151" customFormat="1" ht="12.75">
      <c r="C1269" s="171"/>
    </row>
    <row r="1270" spans="3:3" s="151" customFormat="1" ht="12.75">
      <c r="C1270" s="171"/>
    </row>
    <row r="1271" spans="3:3" s="151" customFormat="1" ht="12.75">
      <c r="C1271" s="171"/>
    </row>
    <row r="1272" spans="3:3" s="151" customFormat="1" ht="12.75">
      <c r="C1272" s="171"/>
    </row>
    <row r="1273" spans="3:3" s="151" customFormat="1" ht="12.75">
      <c r="C1273" s="171"/>
    </row>
    <row r="1274" spans="3:3" s="151" customFormat="1" ht="12.75">
      <c r="C1274" s="171"/>
    </row>
    <row r="1275" spans="3:3" s="151" customFormat="1" ht="12.75">
      <c r="C1275" s="171"/>
    </row>
    <row r="1276" spans="3:3" s="151" customFormat="1" ht="12.75">
      <c r="C1276" s="171"/>
    </row>
    <row r="1277" spans="3:3" s="151" customFormat="1" ht="12.75">
      <c r="C1277" s="171"/>
    </row>
    <row r="1278" spans="3:3" s="151" customFormat="1" ht="12.75">
      <c r="C1278" s="171"/>
    </row>
    <row r="1279" spans="3:3" s="151" customFormat="1" ht="12.75">
      <c r="C1279" s="171"/>
    </row>
    <row r="1280" spans="3:3" s="151" customFormat="1" ht="12.75">
      <c r="C1280" s="171"/>
    </row>
    <row r="1281" spans="3:3" s="151" customFormat="1" ht="12.75">
      <c r="C1281" s="171"/>
    </row>
    <row r="1282" spans="3:3" s="151" customFormat="1" ht="12.75">
      <c r="C1282" s="171"/>
    </row>
    <row r="1283" spans="3:3" s="151" customFormat="1" ht="12.75">
      <c r="C1283" s="171"/>
    </row>
    <row r="1284" spans="3:3" s="151" customFormat="1" ht="12.75">
      <c r="C1284" s="171"/>
    </row>
    <row r="1285" spans="3:3" s="151" customFormat="1" ht="12.75">
      <c r="C1285" s="171"/>
    </row>
    <row r="1286" spans="3:3" s="151" customFormat="1" ht="12.75">
      <c r="C1286" s="171"/>
    </row>
    <row r="1287" spans="3:3" s="151" customFormat="1" ht="12.75">
      <c r="C1287" s="171"/>
    </row>
    <row r="1288" spans="3:3" s="151" customFormat="1" ht="12.75">
      <c r="C1288" s="171"/>
    </row>
    <row r="1289" spans="3:3" s="151" customFormat="1" ht="12.75">
      <c r="C1289" s="171"/>
    </row>
    <row r="1290" spans="3:3" s="151" customFormat="1" ht="12.75">
      <c r="C1290" s="171"/>
    </row>
    <row r="1291" spans="3:3" s="151" customFormat="1" ht="12.75">
      <c r="C1291" s="171"/>
    </row>
    <row r="1292" spans="3:3" s="151" customFormat="1" ht="12.75">
      <c r="C1292" s="171"/>
    </row>
    <row r="1293" spans="3:3" s="151" customFormat="1" ht="12.75">
      <c r="C1293" s="171"/>
    </row>
    <row r="1294" spans="3:3" s="151" customFormat="1" ht="12.75">
      <c r="C1294" s="171"/>
    </row>
    <row r="1295" spans="3:3" s="151" customFormat="1" ht="12.75">
      <c r="C1295" s="171"/>
    </row>
    <row r="1296" spans="3:3" s="151" customFormat="1" ht="12.75">
      <c r="C1296" s="171"/>
    </row>
    <row r="1297" spans="3:3" s="151" customFormat="1" ht="12.75">
      <c r="C1297" s="171"/>
    </row>
    <row r="1298" spans="3:3" s="151" customFormat="1" ht="12.75">
      <c r="C1298" s="171"/>
    </row>
    <row r="1299" spans="3:3" s="151" customFormat="1" ht="12.75">
      <c r="C1299" s="171"/>
    </row>
    <row r="1300" spans="3:3" s="151" customFormat="1" ht="12.75">
      <c r="C1300" s="171"/>
    </row>
    <row r="1301" spans="3:3" s="151" customFormat="1" ht="12.75">
      <c r="C1301" s="171"/>
    </row>
    <row r="1302" spans="3:3" s="151" customFormat="1" ht="12.75">
      <c r="C1302" s="171"/>
    </row>
    <row r="1303" spans="3:3" s="151" customFormat="1" ht="12.75">
      <c r="C1303" s="171"/>
    </row>
    <row r="1304" spans="3:3" s="151" customFormat="1" ht="12.75">
      <c r="C1304" s="171"/>
    </row>
    <row r="1305" spans="3:3" s="151" customFormat="1" ht="12.75">
      <c r="C1305" s="171"/>
    </row>
    <row r="1306" spans="3:3" s="151" customFormat="1" ht="12.75">
      <c r="C1306" s="171"/>
    </row>
    <row r="1307" spans="3:3" s="151" customFormat="1" ht="12.75">
      <c r="C1307" s="171"/>
    </row>
    <row r="1308" spans="3:3" s="151" customFormat="1" ht="12.75">
      <c r="C1308" s="171"/>
    </row>
    <row r="1309" spans="3:3" s="151" customFormat="1" ht="12.75">
      <c r="C1309" s="171"/>
    </row>
    <row r="1310" spans="3:3" s="151" customFormat="1" ht="12.75">
      <c r="C1310" s="171"/>
    </row>
    <row r="1311" spans="3:3" s="151" customFormat="1" ht="12.75">
      <c r="C1311" s="171"/>
    </row>
    <row r="1312" spans="3:3" s="151" customFormat="1" ht="12.75">
      <c r="C1312" s="171"/>
    </row>
    <row r="1313" spans="3:3" s="151" customFormat="1" ht="12.75">
      <c r="C1313" s="171"/>
    </row>
    <row r="1314" spans="3:3" s="151" customFormat="1" ht="12.75">
      <c r="C1314" s="171"/>
    </row>
    <row r="1315" spans="3:3" s="151" customFormat="1" ht="12.75">
      <c r="C1315" s="171"/>
    </row>
    <row r="1316" spans="3:3" s="151" customFormat="1" ht="12.75">
      <c r="C1316" s="171"/>
    </row>
    <row r="1317" spans="3:3" s="151" customFormat="1" ht="12.75">
      <c r="C1317" s="171"/>
    </row>
    <row r="1318" spans="3:3" s="151" customFormat="1" ht="12.75">
      <c r="C1318" s="171"/>
    </row>
    <row r="1319" spans="3:3" s="151" customFormat="1" ht="12.75">
      <c r="C1319" s="171"/>
    </row>
    <row r="1320" spans="3:3" s="151" customFormat="1" ht="12.75">
      <c r="C1320" s="171"/>
    </row>
    <row r="1321" spans="3:3" s="151" customFormat="1" ht="12.75">
      <c r="C1321" s="171"/>
    </row>
    <row r="1322" spans="3:3" s="151" customFormat="1" ht="12.75">
      <c r="C1322" s="171"/>
    </row>
    <row r="1323" spans="3:3" s="151" customFormat="1" ht="12.75">
      <c r="C1323" s="171"/>
    </row>
    <row r="1324" spans="3:3" s="151" customFormat="1" ht="12.75">
      <c r="C1324" s="171"/>
    </row>
    <row r="1325" spans="3:3" s="151" customFormat="1" ht="12.75">
      <c r="C1325" s="171"/>
    </row>
    <row r="1326" spans="3:3" s="151" customFormat="1" ht="12.75">
      <c r="C1326" s="171"/>
    </row>
    <row r="1327" spans="3:3" s="151" customFormat="1" ht="12.75">
      <c r="C1327" s="171"/>
    </row>
    <row r="1328" spans="3:3" s="151" customFormat="1" ht="12.75">
      <c r="C1328" s="171"/>
    </row>
    <row r="1329" spans="3:3" s="151" customFormat="1" ht="12.75">
      <c r="C1329" s="171"/>
    </row>
    <row r="1330" spans="3:3" s="151" customFormat="1" ht="12.75">
      <c r="C1330" s="171"/>
    </row>
    <row r="1331" spans="3:3" s="151" customFormat="1" ht="12.75">
      <c r="C1331" s="171"/>
    </row>
    <row r="1332" spans="3:3" s="151" customFormat="1" ht="12.75">
      <c r="C1332" s="171"/>
    </row>
    <row r="1333" spans="3:3" s="151" customFormat="1" ht="12.75">
      <c r="C1333" s="171"/>
    </row>
    <row r="1334" spans="3:3" s="151" customFormat="1" ht="12.75">
      <c r="C1334" s="171"/>
    </row>
    <row r="1335" spans="3:3" s="151" customFormat="1" ht="12.75">
      <c r="C1335" s="171"/>
    </row>
    <row r="1336" spans="3:3" s="151" customFormat="1" ht="12.75">
      <c r="C1336" s="171"/>
    </row>
    <row r="1337" spans="3:3" s="151" customFormat="1" ht="12.75">
      <c r="C1337" s="171"/>
    </row>
    <row r="1338" spans="3:3" s="151" customFormat="1" ht="12.75">
      <c r="C1338" s="171"/>
    </row>
    <row r="1339" spans="3:3" s="151" customFormat="1" ht="12.75">
      <c r="C1339" s="171"/>
    </row>
    <row r="1340" spans="3:3" s="151" customFormat="1" ht="12.75">
      <c r="C1340" s="171"/>
    </row>
    <row r="1341" spans="3:3" s="151" customFormat="1" ht="12.75">
      <c r="C1341" s="171"/>
    </row>
    <row r="1342" spans="3:3" s="151" customFormat="1" ht="12.75">
      <c r="C1342" s="171"/>
    </row>
    <row r="1343" spans="3:3" s="151" customFormat="1" ht="12.75">
      <c r="C1343" s="171"/>
    </row>
    <row r="1344" spans="3:3" s="151" customFormat="1" ht="12.75">
      <c r="C1344" s="171"/>
    </row>
    <row r="1345" spans="3:3" s="151" customFormat="1" ht="12.75">
      <c r="C1345" s="171"/>
    </row>
    <row r="1346" spans="3:3" s="151" customFormat="1" ht="12.75">
      <c r="C1346" s="171"/>
    </row>
    <row r="1347" spans="3:3" s="151" customFormat="1" ht="12.75">
      <c r="C1347" s="171"/>
    </row>
    <row r="1348" spans="3:3" s="151" customFormat="1" ht="12.75">
      <c r="C1348" s="171"/>
    </row>
    <row r="1349" spans="3:3" s="151" customFormat="1" ht="12.75">
      <c r="C1349" s="171"/>
    </row>
    <row r="1350" spans="3:3" s="151" customFormat="1" ht="12.75">
      <c r="C1350" s="171"/>
    </row>
    <row r="1351" spans="3:3" s="151" customFormat="1" ht="12.75">
      <c r="C1351" s="171"/>
    </row>
    <row r="1352" spans="3:3" s="151" customFormat="1" ht="12.75">
      <c r="C1352" s="171"/>
    </row>
    <row r="1353" spans="3:3" s="151" customFormat="1" ht="12.75">
      <c r="C1353" s="171"/>
    </row>
    <row r="1354" spans="3:3" s="151" customFormat="1" ht="12.75">
      <c r="C1354" s="171"/>
    </row>
    <row r="1355" spans="3:3" s="151" customFormat="1" ht="12.75">
      <c r="C1355" s="171"/>
    </row>
    <row r="1356" spans="3:3" s="151" customFormat="1" ht="12.75">
      <c r="C1356" s="171"/>
    </row>
    <row r="1357" spans="3:3" s="151" customFormat="1" ht="12.75">
      <c r="C1357" s="171"/>
    </row>
    <row r="1358" spans="3:3" s="151" customFormat="1" ht="12.75">
      <c r="C1358" s="171"/>
    </row>
    <row r="1359" spans="3:3" s="151" customFormat="1" ht="12.75">
      <c r="C1359" s="171"/>
    </row>
    <row r="1360" spans="3:3" s="151" customFormat="1" ht="12.75">
      <c r="C1360" s="171"/>
    </row>
    <row r="1361" spans="3:3" s="151" customFormat="1" ht="12.75">
      <c r="C1361" s="171"/>
    </row>
    <row r="1362" spans="3:3" s="151" customFormat="1" ht="12.75">
      <c r="C1362" s="171"/>
    </row>
    <row r="1363" spans="3:3" s="151" customFormat="1" ht="12.75">
      <c r="C1363" s="171"/>
    </row>
    <row r="1364" spans="3:3" s="151" customFormat="1" ht="12.75">
      <c r="C1364" s="171"/>
    </row>
    <row r="1365" spans="3:3" s="151" customFormat="1" ht="12.75">
      <c r="C1365" s="171"/>
    </row>
    <row r="1366" spans="3:3" s="151" customFormat="1" ht="12.75">
      <c r="C1366" s="171"/>
    </row>
    <row r="1367" spans="3:3" s="151" customFormat="1" ht="12.75">
      <c r="C1367" s="171"/>
    </row>
    <row r="1368" spans="3:3" s="151" customFormat="1" ht="12.75">
      <c r="C1368" s="171"/>
    </row>
    <row r="1369" spans="3:3" s="151" customFormat="1" ht="12.75">
      <c r="C1369" s="171"/>
    </row>
    <row r="1370" spans="3:3" s="151" customFormat="1" ht="12.75">
      <c r="C1370" s="171"/>
    </row>
    <row r="1371" spans="3:3" s="151" customFormat="1" ht="12.75">
      <c r="C1371" s="171"/>
    </row>
    <row r="1372" spans="3:3" s="151" customFormat="1" ht="12.75">
      <c r="C1372" s="171"/>
    </row>
    <row r="1373" spans="3:3" s="151" customFormat="1" ht="12.75">
      <c r="C1373" s="171"/>
    </row>
    <row r="1374" spans="3:3" s="151" customFormat="1" ht="12.75">
      <c r="C1374" s="171"/>
    </row>
    <row r="1375" spans="3:3" s="151" customFormat="1" ht="12.75">
      <c r="C1375" s="171"/>
    </row>
    <row r="1376" spans="3:3" s="151" customFormat="1" ht="12.75">
      <c r="C1376" s="171"/>
    </row>
    <row r="1377" spans="3:3" s="151" customFormat="1" ht="12.75">
      <c r="C1377" s="171"/>
    </row>
    <row r="1378" spans="3:3" s="151" customFormat="1" ht="12.75">
      <c r="C1378" s="171"/>
    </row>
    <row r="1379" spans="3:3" s="151" customFormat="1" ht="12.75">
      <c r="C1379" s="171"/>
    </row>
    <row r="1380" spans="3:3" s="151" customFormat="1" ht="12.75">
      <c r="C1380" s="171"/>
    </row>
    <row r="1381" spans="3:3" s="151" customFormat="1" ht="12.75">
      <c r="C1381" s="171"/>
    </row>
    <row r="1382" spans="3:3" s="151" customFormat="1" ht="12.75">
      <c r="C1382" s="171"/>
    </row>
    <row r="1383" spans="3:3" s="151" customFormat="1" ht="12.75">
      <c r="C1383" s="171"/>
    </row>
    <row r="1384" spans="3:3" s="151" customFormat="1" ht="12.75">
      <c r="C1384" s="171"/>
    </row>
    <row r="1385" spans="3:3" s="151" customFormat="1" ht="12.75">
      <c r="C1385" s="171"/>
    </row>
    <row r="1386" spans="3:3" s="151" customFormat="1" ht="12.75">
      <c r="C1386" s="171"/>
    </row>
    <row r="1387" spans="3:3" s="151" customFormat="1" ht="12.75">
      <c r="C1387" s="171"/>
    </row>
    <row r="1388" spans="3:3" s="151" customFormat="1" ht="12.75">
      <c r="C1388" s="171"/>
    </row>
    <row r="1389" spans="3:3" s="151" customFormat="1" ht="12.75">
      <c r="C1389" s="171"/>
    </row>
    <row r="1390" spans="3:3" s="151" customFormat="1" ht="12.75">
      <c r="C1390" s="171"/>
    </row>
    <row r="1391" spans="3:3" s="151" customFormat="1" ht="12.75">
      <c r="C1391" s="171"/>
    </row>
    <row r="1392" spans="3:3" s="151" customFormat="1" ht="12.75">
      <c r="C1392" s="171"/>
    </row>
    <row r="1393" spans="3:3" s="151" customFormat="1" ht="12.75">
      <c r="C1393" s="171"/>
    </row>
    <row r="1394" spans="3:3" s="151" customFormat="1" ht="12.75">
      <c r="C1394" s="171"/>
    </row>
    <row r="1395" spans="3:3" s="151" customFormat="1" ht="12.75">
      <c r="C1395" s="171"/>
    </row>
    <row r="1396" spans="3:3" s="151" customFormat="1" ht="12.75">
      <c r="C1396" s="171"/>
    </row>
    <row r="1397" spans="3:3" s="151" customFormat="1" ht="12.75">
      <c r="C1397" s="171"/>
    </row>
    <row r="1398" spans="3:3" s="151" customFormat="1" ht="12.75">
      <c r="C1398" s="171"/>
    </row>
    <row r="1399" spans="3:3" s="151" customFormat="1" ht="12.75">
      <c r="C1399" s="171"/>
    </row>
    <row r="1400" spans="3:3" s="151" customFormat="1" ht="12.75">
      <c r="C1400" s="171"/>
    </row>
    <row r="1401" spans="3:3" s="151" customFormat="1" ht="12.75">
      <c r="C1401" s="171"/>
    </row>
    <row r="1402" spans="3:3" s="151" customFormat="1" ht="12.75">
      <c r="C1402" s="171"/>
    </row>
    <row r="1403" spans="3:3" s="151" customFormat="1" ht="12.75">
      <c r="C1403" s="171"/>
    </row>
    <row r="1404" spans="3:3" s="151" customFormat="1" ht="12.75">
      <c r="C1404" s="171"/>
    </row>
    <row r="1405" spans="3:3" s="151" customFormat="1" ht="12.75">
      <c r="C1405" s="171"/>
    </row>
    <row r="1406" spans="3:3" s="151" customFormat="1" ht="12.75">
      <c r="C1406" s="171"/>
    </row>
    <row r="1407" spans="3:3" s="151" customFormat="1" ht="12.75">
      <c r="C1407" s="171"/>
    </row>
    <row r="1408" spans="3:3" s="151" customFormat="1" ht="12.75">
      <c r="C1408" s="171"/>
    </row>
    <row r="1409" spans="3:3" s="151" customFormat="1" ht="12.75">
      <c r="C1409" s="171"/>
    </row>
    <row r="1410" spans="3:3" s="151" customFormat="1" ht="12.75">
      <c r="C1410" s="171"/>
    </row>
    <row r="1411" spans="3:3" s="151" customFormat="1" ht="12.75">
      <c r="C1411" s="171"/>
    </row>
    <row r="1412" spans="3:3" s="151" customFormat="1" ht="12.75">
      <c r="C1412" s="171"/>
    </row>
    <row r="1413" spans="3:3" s="151" customFormat="1" ht="12.75">
      <c r="C1413" s="171"/>
    </row>
    <row r="1414" spans="3:3" s="151" customFormat="1" ht="12.75">
      <c r="C1414" s="171"/>
    </row>
    <row r="1415" spans="3:3" s="151" customFormat="1" ht="12.75">
      <c r="C1415" s="171"/>
    </row>
    <row r="1416" spans="3:3" s="151" customFormat="1" ht="12.75">
      <c r="C1416" s="171"/>
    </row>
    <row r="1417" spans="3:3" s="151" customFormat="1" ht="12.75">
      <c r="C1417" s="171"/>
    </row>
    <row r="1418" spans="3:3" s="151" customFormat="1" ht="12.75">
      <c r="C1418" s="171"/>
    </row>
    <row r="1419" spans="3:3" s="151" customFormat="1" ht="12.75">
      <c r="C1419" s="171"/>
    </row>
    <row r="1420" spans="3:3" s="151" customFormat="1" ht="12.75">
      <c r="C1420" s="171"/>
    </row>
    <row r="1421" spans="3:3" s="151" customFormat="1" ht="12.75">
      <c r="C1421" s="171"/>
    </row>
    <row r="1422" spans="3:3" s="151" customFormat="1" ht="12.75">
      <c r="C1422" s="171"/>
    </row>
    <row r="1423" spans="3:3" s="151" customFormat="1" ht="12.75">
      <c r="C1423" s="171"/>
    </row>
    <row r="1424" spans="3:3" s="151" customFormat="1" ht="12.75">
      <c r="C1424" s="171"/>
    </row>
    <row r="1425" spans="3:3" s="151" customFormat="1" ht="12.75">
      <c r="C1425" s="171"/>
    </row>
    <row r="1426" spans="3:3" s="151" customFormat="1" ht="12.75">
      <c r="C1426" s="171"/>
    </row>
    <row r="1427" spans="3:3" s="151" customFormat="1" ht="12.75">
      <c r="C1427" s="171"/>
    </row>
    <row r="1428" spans="3:3" s="151" customFormat="1" ht="12.75">
      <c r="C1428" s="171"/>
    </row>
    <row r="1429" spans="3:3" s="151" customFormat="1" ht="12.75">
      <c r="C1429" s="171"/>
    </row>
    <row r="1430" spans="3:3" s="151" customFormat="1" ht="12.75">
      <c r="C1430" s="171"/>
    </row>
    <row r="1431" spans="3:3" s="151" customFormat="1" ht="12.75">
      <c r="C1431" s="171"/>
    </row>
    <row r="1432" spans="3:3" s="151" customFormat="1" ht="12.75">
      <c r="C1432" s="171"/>
    </row>
    <row r="1433" spans="3:3" s="151" customFormat="1" ht="12.75">
      <c r="C1433" s="171"/>
    </row>
    <row r="1434" spans="3:3" s="151" customFormat="1" ht="12.75">
      <c r="C1434" s="171"/>
    </row>
    <row r="1435" spans="3:3" s="151" customFormat="1" ht="12.75">
      <c r="C1435" s="171"/>
    </row>
    <row r="1436" spans="3:3" s="151" customFormat="1" ht="12.75">
      <c r="C1436" s="171"/>
    </row>
    <row r="1437" spans="3:3" s="151" customFormat="1" ht="12.75">
      <c r="C1437" s="171"/>
    </row>
    <row r="1438" spans="3:3" s="151" customFormat="1" ht="12.75">
      <c r="C1438" s="171"/>
    </row>
    <row r="1439" spans="3:3" s="151" customFormat="1" ht="12.75">
      <c r="C1439" s="171"/>
    </row>
    <row r="1440" spans="3:3" s="151" customFormat="1" ht="12.75">
      <c r="C1440" s="171"/>
    </row>
    <row r="1441" spans="3:3" s="151" customFormat="1" ht="12.75">
      <c r="C1441" s="171"/>
    </row>
    <row r="1442" spans="3:3" s="151" customFormat="1" ht="12.75">
      <c r="C1442" s="171"/>
    </row>
    <row r="1443" spans="3:3" s="151" customFormat="1" ht="12.75">
      <c r="C1443" s="171"/>
    </row>
    <row r="1444" spans="3:3" s="151" customFormat="1" ht="12.75">
      <c r="C1444" s="171"/>
    </row>
    <row r="1445" spans="3:3" s="151" customFormat="1" ht="12.75">
      <c r="C1445" s="171"/>
    </row>
    <row r="1446" spans="3:3" s="151" customFormat="1" ht="12.75">
      <c r="C1446" s="171"/>
    </row>
    <row r="1447" spans="3:3" s="151" customFormat="1" ht="12.75">
      <c r="C1447" s="171"/>
    </row>
    <row r="1448" spans="3:3" s="151" customFormat="1" ht="12.75">
      <c r="C1448" s="171"/>
    </row>
    <row r="1449" spans="3:3" s="151" customFormat="1" ht="12.75">
      <c r="C1449" s="171"/>
    </row>
    <row r="1450" spans="3:3" s="151" customFormat="1" ht="12.75">
      <c r="C1450" s="171"/>
    </row>
    <row r="1451" spans="3:3" s="151" customFormat="1" ht="12.75">
      <c r="C1451" s="171"/>
    </row>
    <row r="1452" spans="3:3" s="151" customFormat="1" ht="12.75">
      <c r="C1452" s="171"/>
    </row>
    <row r="1453" spans="3:3" s="151" customFormat="1" ht="12.75">
      <c r="C1453" s="171"/>
    </row>
    <row r="1454" spans="3:3" s="151" customFormat="1" ht="12.75">
      <c r="C1454" s="171"/>
    </row>
    <row r="1455" spans="3:3" s="151" customFormat="1" ht="12.75">
      <c r="C1455" s="171"/>
    </row>
    <row r="1456" spans="3:3" s="151" customFormat="1" ht="12.75">
      <c r="C1456" s="171"/>
    </row>
    <row r="1457" spans="3:3" s="151" customFormat="1" ht="12.75">
      <c r="C1457" s="171"/>
    </row>
    <row r="1458" spans="3:3" s="151" customFormat="1" ht="12.75">
      <c r="C1458" s="171"/>
    </row>
    <row r="1459" spans="3:3" s="151" customFormat="1" ht="12.75">
      <c r="C1459" s="171"/>
    </row>
    <row r="1460" spans="3:3" s="151" customFormat="1" ht="12.75">
      <c r="C1460" s="171"/>
    </row>
    <row r="1461" spans="3:3" s="151" customFormat="1" ht="12.75">
      <c r="C1461" s="171"/>
    </row>
    <row r="1462" spans="3:3" s="151" customFormat="1" ht="12.75">
      <c r="C1462" s="171"/>
    </row>
    <row r="1463" spans="3:3" s="151" customFormat="1" ht="12.75">
      <c r="C1463" s="171"/>
    </row>
    <row r="1464" spans="3:3" s="151" customFormat="1" ht="12.75">
      <c r="C1464" s="171"/>
    </row>
    <row r="1465" spans="3:3" s="151" customFormat="1" ht="12.75">
      <c r="C1465" s="171"/>
    </row>
    <row r="1466" spans="3:3" s="151" customFormat="1" ht="12.75">
      <c r="C1466" s="171"/>
    </row>
    <row r="1467" spans="3:3" s="151" customFormat="1" ht="12.75">
      <c r="C1467" s="171"/>
    </row>
    <row r="1468" spans="3:3" s="151" customFormat="1" ht="12.75">
      <c r="C1468" s="171"/>
    </row>
    <row r="1469" spans="3:3" s="151" customFormat="1" ht="12.75">
      <c r="C1469" s="171"/>
    </row>
    <row r="1470" spans="3:3" s="151" customFormat="1" ht="12.75">
      <c r="C1470" s="171"/>
    </row>
    <row r="1471" spans="3:3" s="151" customFormat="1" ht="12.75">
      <c r="C1471" s="171"/>
    </row>
    <row r="1472" spans="3:3" s="151" customFormat="1" ht="12.75">
      <c r="C1472" s="171"/>
    </row>
    <row r="1473" spans="3:3" s="151" customFormat="1" ht="12.75">
      <c r="C1473" s="171"/>
    </row>
    <row r="1474" spans="3:3" s="151" customFormat="1" ht="12.75">
      <c r="C1474" s="171"/>
    </row>
    <row r="1475" spans="3:3" s="151" customFormat="1" ht="12.75">
      <c r="C1475" s="171"/>
    </row>
    <row r="1476" spans="3:3" s="151" customFormat="1" ht="12.75">
      <c r="C1476" s="171"/>
    </row>
    <row r="1477" spans="3:3" s="151" customFormat="1" ht="12.75">
      <c r="C1477" s="171"/>
    </row>
    <row r="1478" spans="3:3" s="151" customFormat="1" ht="12.75">
      <c r="C1478" s="171"/>
    </row>
    <row r="1479" spans="3:3" s="151" customFormat="1" ht="12.75">
      <c r="C1479" s="171"/>
    </row>
    <row r="1480" spans="3:3" s="151" customFormat="1" ht="12.75">
      <c r="C1480" s="171"/>
    </row>
    <row r="1481" spans="3:3" s="151" customFormat="1" ht="12.75">
      <c r="C1481" s="171"/>
    </row>
    <row r="1482" spans="3:3" s="151" customFormat="1" ht="12.75">
      <c r="C1482" s="171"/>
    </row>
    <row r="1483" spans="3:3" s="151" customFormat="1" ht="12.75">
      <c r="C1483" s="171"/>
    </row>
    <row r="1484" spans="3:3" s="151" customFormat="1" ht="12.75">
      <c r="C1484" s="171"/>
    </row>
    <row r="1485" spans="3:3" s="151" customFormat="1" ht="12.75">
      <c r="C1485" s="171"/>
    </row>
    <row r="1486" spans="3:3" s="151" customFormat="1" ht="12.75">
      <c r="C1486" s="171"/>
    </row>
    <row r="1487" spans="3:3" s="151" customFormat="1" ht="12.75">
      <c r="C1487" s="171"/>
    </row>
    <row r="1488" spans="3:3" s="151" customFormat="1" ht="12.75">
      <c r="C1488" s="171"/>
    </row>
    <row r="1489" spans="3:3" s="151" customFormat="1" ht="12.75">
      <c r="C1489" s="171"/>
    </row>
    <row r="1490" spans="3:3" s="151" customFormat="1" ht="12.75">
      <c r="C1490" s="171"/>
    </row>
    <row r="1491" spans="3:3" s="151" customFormat="1" ht="12.75">
      <c r="C1491" s="171"/>
    </row>
    <row r="1492" spans="3:3" s="151" customFormat="1" ht="12.75">
      <c r="C1492" s="171"/>
    </row>
    <row r="1493" spans="3:3" s="151" customFormat="1" ht="12.75">
      <c r="C1493" s="171"/>
    </row>
    <row r="1494" spans="3:3" s="151" customFormat="1" ht="12.75">
      <c r="C1494" s="171"/>
    </row>
    <row r="1495" spans="3:3" s="151" customFormat="1" ht="12.75">
      <c r="C1495" s="171"/>
    </row>
    <row r="1496" spans="3:3" s="151" customFormat="1" ht="12.75">
      <c r="C1496" s="171"/>
    </row>
    <row r="1497" spans="3:3" s="151" customFormat="1" ht="12.75">
      <c r="C1497" s="171"/>
    </row>
    <row r="1498" spans="3:3" s="151" customFormat="1" ht="12.75">
      <c r="C1498" s="171"/>
    </row>
    <row r="1499" spans="3:3" s="151" customFormat="1" ht="12.75">
      <c r="C1499" s="171"/>
    </row>
    <row r="1500" spans="3:3" s="151" customFormat="1" ht="12.75">
      <c r="C1500" s="171"/>
    </row>
    <row r="1501" spans="3:3" s="151" customFormat="1" ht="12.75">
      <c r="C1501" s="171"/>
    </row>
    <row r="1502" spans="3:3" s="151" customFormat="1" ht="12.75">
      <c r="C1502" s="171"/>
    </row>
    <row r="1503" spans="3:3" s="151" customFormat="1" ht="12.75">
      <c r="C1503" s="171"/>
    </row>
    <row r="1504" spans="3:3" s="151" customFormat="1" ht="12.75">
      <c r="C1504" s="171"/>
    </row>
    <row r="1505" spans="3:3" s="151" customFormat="1" ht="12.75">
      <c r="C1505" s="171"/>
    </row>
    <row r="1506" spans="3:3" s="151" customFormat="1" ht="12.75">
      <c r="C1506" s="171"/>
    </row>
    <row r="1507" spans="3:3" s="151" customFormat="1" ht="12.75">
      <c r="C1507" s="171"/>
    </row>
    <row r="1508" spans="3:3" s="151" customFormat="1" ht="12.75">
      <c r="C1508" s="171"/>
    </row>
    <row r="1509" spans="3:3" s="151" customFormat="1" ht="12.75">
      <c r="C1509" s="171"/>
    </row>
    <row r="1510" spans="3:3" s="151" customFormat="1" ht="12.75">
      <c r="C1510" s="171"/>
    </row>
    <row r="1511" spans="3:3" s="151" customFormat="1" ht="12.75">
      <c r="C1511" s="171"/>
    </row>
    <row r="1512" spans="3:3" s="151" customFormat="1" ht="12.75">
      <c r="C1512" s="171"/>
    </row>
    <row r="1513" spans="3:3" s="151" customFormat="1" ht="12.75">
      <c r="C1513" s="171"/>
    </row>
    <row r="1514" spans="3:3" s="151" customFormat="1" ht="12.75">
      <c r="C1514" s="171"/>
    </row>
    <row r="1515" spans="3:3" s="151" customFormat="1" ht="12.75">
      <c r="C1515" s="171"/>
    </row>
    <row r="1516" spans="3:3" s="151" customFormat="1" ht="12.75">
      <c r="C1516" s="171"/>
    </row>
    <row r="1517" spans="3:3" s="151" customFormat="1" ht="12.75">
      <c r="C1517" s="171"/>
    </row>
    <row r="1518" spans="3:3" s="151" customFormat="1" ht="12.75">
      <c r="C1518" s="171"/>
    </row>
    <row r="1519" spans="3:3" s="151" customFormat="1" ht="12.75">
      <c r="C1519" s="171"/>
    </row>
    <row r="1520" spans="3:3" s="151" customFormat="1" ht="12.75">
      <c r="C1520" s="171"/>
    </row>
    <row r="1521" spans="3:3" s="151" customFormat="1" ht="12.75">
      <c r="C1521" s="171"/>
    </row>
    <row r="1522" spans="3:3" s="151" customFormat="1" ht="12.75">
      <c r="C1522" s="171"/>
    </row>
    <row r="1523" spans="3:3" s="151" customFormat="1" ht="12.75">
      <c r="C1523" s="171"/>
    </row>
    <row r="1524" spans="3:3" s="151" customFormat="1" ht="12.75">
      <c r="C1524" s="171"/>
    </row>
    <row r="1525" spans="3:3" s="151" customFormat="1" ht="12.75">
      <c r="C1525" s="171"/>
    </row>
    <row r="1526" spans="3:3" s="151" customFormat="1" ht="12.75">
      <c r="C1526" s="171"/>
    </row>
    <row r="1527" spans="3:3" s="151" customFormat="1" ht="12.75">
      <c r="C1527" s="171"/>
    </row>
    <row r="1528" spans="3:3" s="151" customFormat="1" ht="12.75">
      <c r="C1528" s="171"/>
    </row>
    <row r="1529" spans="3:3" s="151" customFormat="1" ht="12.75">
      <c r="C1529" s="171"/>
    </row>
    <row r="1530" spans="3:3" s="151" customFormat="1" ht="12.75">
      <c r="C1530" s="171"/>
    </row>
    <row r="1531" spans="3:3" s="151" customFormat="1" ht="12.75">
      <c r="C1531" s="171"/>
    </row>
    <row r="1532" spans="3:3" s="151" customFormat="1" ht="12.75">
      <c r="C1532" s="171"/>
    </row>
    <row r="1533" spans="3:3" s="151" customFormat="1" ht="12.75">
      <c r="C1533" s="171"/>
    </row>
    <row r="1534" spans="3:3" s="151" customFormat="1" ht="12.75">
      <c r="C1534" s="171"/>
    </row>
    <row r="1535" spans="3:3" s="151" customFormat="1" ht="12.75">
      <c r="C1535" s="171"/>
    </row>
    <row r="1536" spans="3:3" s="151" customFormat="1" ht="12.75">
      <c r="C1536" s="171"/>
    </row>
    <row r="1537" spans="3:3" s="151" customFormat="1" ht="12.75">
      <c r="C1537" s="171"/>
    </row>
    <row r="1538" spans="3:3" s="151" customFormat="1" ht="12.75">
      <c r="C1538" s="171"/>
    </row>
    <row r="1539" spans="3:3" s="151" customFormat="1" ht="12.75">
      <c r="C1539" s="171"/>
    </row>
    <row r="1540" spans="3:3" s="151" customFormat="1" ht="12.75">
      <c r="C1540" s="171"/>
    </row>
    <row r="1541" spans="3:3" s="151" customFormat="1" ht="12.75">
      <c r="C1541" s="171"/>
    </row>
    <row r="1542" spans="3:3" s="151" customFormat="1" ht="12.75">
      <c r="C1542" s="171"/>
    </row>
    <row r="1543" spans="3:3" s="151" customFormat="1" ht="12.75">
      <c r="C1543" s="171"/>
    </row>
    <row r="1544" spans="3:3" s="151" customFormat="1" ht="12.75">
      <c r="C1544" s="171"/>
    </row>
    <row r="1545" spans="3:3" s="151" customFormat="1" ht="12.75">
      <c r="C1545" s="171"/>
    </row>
    <row r="1546" spans="3:3" s="151" customFormat="1" ht="12.75">
      <c r="C1546" s="171"/>
    </row>
    <row r="1547" spans="3:3" s="151" customFormat="1" ht="12.75">
      <c r="C1547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4:E4"/>
  </mergeCells>
  <dataValidations count="5">
    <dataValidation allowBlank="1" showInputMessage="1" showErrorMessage="1" prompt="Saldo final del periodo que corresponde la cuenta pública presentada (mensual:  enero, febrero, marzo, etc.; trimestral: 1er, 2do, 3ro. o 4to.)." sqref="C9" xr:uid="{00000000-0002-0000-1300-000000000000}"/>
    <dataValidation allowBlank="1" showInputMessage="1" showErrorMessage="1" prompt="Corresponde al número de la cuenta de acuerdo al Plan de Cuentas emitido por el CONAC (DOF 22/11/2010)." sqref="A9" xr:uid="{00000000-0002-0000-1300-000001000000}"/>
    <dataValidation allowBlank="1" showInputMessage="1" showErrorMessage="1" prompt="Corresponde al nombre o descripción de la cuenta de acuerdo al Plan de Cuentas emitido por el CONAC." sqref="B9" xr:uid="{00000000-0002-0000-1300-000002000000}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9" xr:uid="{00000000-0002-0000-1300-000003000000}"/>
    <dataValidation allowBlank="1" showInputMessage="1" showErrorMessage="1" prompt="Características cualitativas significativas que les impacten financieramente." sqref="E9" xr:uid="{00000000-0002-0000-1300-000004000000}"/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E1575"/>
  <sheetViews>
    <sheetView topLeftCell="A106" workbookViewId="0">
      <selection activeCell="F18" sqref="F18"/>
    </sheetView>
  </sheetViews>
  <sheetFormatPr defaultRowHeight="15"/>
  <cols>
    <col min="1" max="1" width="13.7109375" style="2" customWidth="1"/>
    <col min="2" max="2" width="46.28515625" style="2" customWidth="1"/>
    <col min="3" max="3" width="29.140625" customWidth="1"/>
    <col min="4" max="5" width="30.7109375" style="2" customWidth="1"/>
    <col min="6" max="256" width="11.42578125" customWidth="1"/>
  </cols>
  <sheetData>
    <row r="1" spans="1:5" s="172" customFormat="1" ht="12.75">
      <c r="A1" s="485" t="s">
        <v>53</v>
      </c>
      <c r="B1" s="486"/>
      <c r="C1" s="486"/>
      <c r="D1" s="486"/>
      <c r="E1" s="487"/>
    </row>
    <row r="2" spans="1:5" s="172" customFormat="1" ht="12.75">
      <c r="A2" s="488" t="s">
        <v>45</v>
      </c>
      <c r="B2" s="489"/>
      <c r="C2" s="489"/>
      <c r="D2" s="489"/>
      <c r="E2" s="490"/>
    </row>
    <row r="3" spans="1:5" s="172" customFormat="1" ht="12.75">
      <c r="A3" s="488" t="s">
        <v>1047</v>
      </c>
      <c r="B3" s="489"/>
      <c r="C3" s="489"/>
      <c r="D3" s="489"/>
      <c r="E3" s="490"/>
    </row>
    <row r="4" spans="1:5" s="172" customFormat="1" ht="12.75">
      <c r="A4" s="491" t="s">
        <v>55</v>
      </c>
      <c r="B4" s="492"/>
      <c r="C4" s="492"/>
      <c r="D4" s="492"/>
      <c r="E4" s="493"/>
    </row>
    <row r="5" spans="1:5" s="172" customFormat="1" ht="12.75">
      <c r="A5" s="198"/>
      <c r="B5" s="198"/>
      <c r="C5" s="215"/>
      <c r="D5" s="224"/>
      <c r="E5" s="225"/>
    </row>
    <row r="6" spans="1:5" s="172" customFormat="1" ht="12.75">
      <c r="A6" s="198"/>
      <c r="B6" s="198"/>
      <c r="C6" s="215"/>
      <c r="D6" s="224"/>
      <c r="E6" s="225"/>
    </row>
    <row r="7" spans="1:5" s="172" customFormat="1" ht="12.75">
      <c r="A7" s="479"/>
      <c r="B7" s="479"/>
      <c r="C7" s="180"/>
      <c r="D7" s="226"/>
      <c r="E7" s="227"/>
    </row>
    <row r="8" spans="1:5" s="172" customFormat="1" ht="12.75">
      <c r="A8" s="228"/>
      <c r="B8" s="228"/>
      <c r="C8" s="229"/>
      <c r="D8" s="230"/>
      <c r="E8" s="231"/>
    </row>
    <row r="9" spans="1:5" s="172" customFormat="1" ht="12.75">
      <c r="A9" s="208" t="s">
        <v>60</v>
      </c>
      <c r="B9" s="209" t="s">
        <v>61</v>
      </c>
      <c r="C9" s="232" t="s">
        <v>62</v>
      </c>
      <c r="D9" s="233" t="s">
        <v>1048</v>
      </c>
      <c r="E9" s="233" t="s">
        <v>1049</v>
      </c>
    </row>
    <row r="10" spans="1:5" s="172" customFormat="1" ht="12.75">
      <c r="A10" s="124" t="s">
        <v>1050</v>
      </c>
      <c r="B10" s="473"/>
      <c r="D10" s="473"/>
      <c r="E10" s="124" t="s">
        <v>1051</v>
      </c>
    </row>
    <row r="11" spans="1:5" s="99" customFormat="1" ht="12.75">
      <c r="A11" s="99" t="s">
        <v>741</v>
      </c>
      <c r="C11" s="111"/>
      <c r="D11" s="110"/>
      <c r="E11" s="110"/>
    </row>
    <row r="12" spans="1:5" s="99" customFormat="1" ht="12.75">
      <c r="A12" s="132" t="s">
        <v>1052</v>
      </c>
      <c r="B12" s="132" t="s">
        <v>1053</v>
      </c>
      <c r="C12" s="174">
        <v>102014934</v>
      </c>
      <c r="D12" s="175">
        <f t="shared" ref="D12:D43" si="0">+C12/$C$123</f>
        <v>0.31307121396542797</v>
      </c>
      <c r="E12" s="127"/>
    </row>
    <row r="13" spans="1:5" s="99" customFormat="1" ht="12.75">
      <c r="A13" s="132" t="s">
        <v>1054</v>
      </c>
      <c r="B13" s="99" t="s">
        <v>1055</v>
      </c>
      <c r="C13" s="125">
        <v>979869.07</v>
      </c>
      <c r="D13" s="175">
        <f t="shared" si="0"/>
        <v>3.0070969733909242E-3</v>
      </c>
      <c r="E13" s="127"/>
    </row>
    <row r="14" spans="1:5" s="99" customFormat="1" ht="12.75">
      <c r="A14" s="132" t="s">
        <v>1056</v>
      </c>
      <c r="B14" s="132" t="s">
        <v>1057</v>
      </c>
      <c r="C14" s="100">
        <v>46277396</v>
      </c>
      <c r="D14" s="175">
        <f t="shared" si="0"/>
        <v>0.14201960415794457</v>
      </c>
      <c r="E14" s="127"/>
    </row>
    <row r="15" spans="1:5" s="99" customFormat="1" ht="25.5">
      <c r="A15" s="132" t="s">
        <v>1058</v>
      </c>
      <c r="B15" s="132" t="s">
        <v>1059</v>
      </c>
      <c r="C15" s="174">
        <v>4105764</v>
      </c>
      <c r="D15" s="175">
        <f t="shared" si="0"/>
        <v>1.2600081863852907E-2</v>
      </c>
      <c r="E15" s="127"/>
    </row>
    <row r="16" spans="1:5" s="99" customFormat="1" ht="12.75">
      <c r="A16" s="132" t="s">
        <v>1060</v>
      </c>
      <c r="B16" s="132" t="s">
        <v>1061</v>
      </c>
      <c r="C16" s="174">
        <v>3226302</v>
      </c>
      <c r="D16" s="175">
        <f t="shared" si="0"/>
        <v>9.9011217686921019E-3</v>
      </c>
      <c r="E16" s="127"/>
    </row>
    <row r="17" spans="1:5" s="99" customFormat="1" ht="12.75">
      <c r="A17" s="132" t="s">
        <v>1062</v>
      </c>
      <c r="B17" s="132" t="s">
        <v>1063</v>
      </c>
      <c r="C17" s="174">
        <v>10084602.380000001</v>
      </c>
      <c r="D17" s="175">
        <f t="shared" si="0"/>
        <v>3.0948397314703394E-2</v>
      </c>
      <c r="E17" s="127"/>
    </row>
    <row r="18" spans="1:5" s="110" customFormat="1" ht="12.75">
      <c r="A18" s="132" t="s">
        <v>1064</v>
      </c>
      <c r="B18" s="132" t="s">
        <v>1065</v>
      </c>
      <c r="C18" s="174">
        <v>7499683.7400000002</v>
      </c>
      <c r="D18" s="175">
        <f t="shared" si="0"/>
        <v>2.3015601743550419E-2</v>
      </c>
      <c r="E18" s="127"/>
    </row>
    <row r="19" spans="1:5" s="110" customFormat="1" ht="12.75">
      <c r="A19" s="132" t="s">
        <v>1066</v>
      </c>
      <c r="B19" s="132" t="s">
        <v>1067</v>
      </c>
      <c r="C19" s="174">
        <v>1129846.83</v>
      </c>
      <c r="D19" s="175">
        <f t="shared" si="0"/>
        <v>3.467360167709274E-3</v>
      </c>
      <c r="E19" s="127"/>
    </row>
    <row r="20" spans="1:5" s="110" customFormat="1" ht="12.75">
      <c r="A20" s="132" t="s">
        <v>1068</v>
      </c>
      <c r="B20" s="132" t="s">
        <v>1069</v>
      </c>
      <c r="C20" s="174">
        <v>1943093.2</v>
      </c>
      <c r="D20" s="175">
        <f t="shared" si="0"/>
        <v>5.9631126847758198E-3</v>
      </c>
      <c r="E20" s="127"/>
    </row>
    <row r="21" spans="1:5" s="110" customFormat="1" ht="12.75">
      <c r="A21" s="132" t="s">
        <v>1070</v>
      </c>
      <c r="B21" s="132" t="s">
        <v>1021</v>
      </c>
      <c r="C21" s="174">
        <v>319962.93</v>
      </c>
      <c r="D21" s="175">
        <f t="shared" si="0"/>
        <v>9.8192665516046163E-4</v>
      </c>
      <c r="E21" s="127"/>
    </row>
    <row r="22" spans="1:5" s="110" customFormat="1" ht="12.75">
      <c r="A22" s="132" t="s">
        <v>1071</v>
      </c>
      <c r="B22" s="132" t="s">
        <v>1072</v>
      </c>
      <c r="C22" s="174">
        <v>12307021</v>
      </c>
      <c r="D22" s="175">
        <f t="shared" si="0"/>
        <v>3.7768725163004224E-2</v>
      </c>
      <c r="E22" s="127"/>
    </row>
    <row r="23" spans="1:5" s="110" customFormat="1" ht="12.75">
      <c r="A23" s="132" t="s">
        <v>1073</v>
      </c>
      <c r="B23" s="132" t="s">
        <v>1074</v>
      </c>
      <c r="C23" s="174">
        <v>535333</v>
      </c>
      <c r="D23" s="175">
        <f t="shared" si="0"/>
        <v>1.6428707603315651E-3</v>
      </c>
      <c r="E23" s="127"/>
    </row>
    <row r="24" spans="1:5" s="110" customFormat="1" ht="12.75">
      <c r="A24" s="132" t="s">
        <v>1075</v>
      </c>
      <c r="B24" s="132" t="s">
        <v>1076</v>
      </c>
      <c r="C24" s="174">
        <v>1073954</v>
      </c>
      <c r="D24" s="175">
        <f t="shared" si="0"/>
        <v>3.2958319859622436E-3</v>
      </c>
      <c r="E24" s="127"/>
    </row>
    <row r="25" spans="1:5" s="110" customFormat="1" ht="12.75">
      <c r="A25" s="132" t="s">
        <v>1077</v>
      </c>
      <c r="B25" s="132" t="s">
        <v>1078</v>
      </c>
      <c r="C25" s="174">
        <v>688778.52</v>
      </c>
      <c r="D25" s="175">
        <f t="shared" si="0"/>
        <v>2.1137760811540669E-3</v>
      </c>
      <c r="E25" s="127"/>
    </row>
    <row r="26" spans="1:5" s="110" customFormat="1" ht="12.75">
      <c r="A26" s="132" t="s">
        <v>1079</v>
      </c>
      <c r="B26" s="132" t="s">
        <v>1080</v>
      </c>
      <c r="C26" s="174">
        <v>298764.74</v>
      </c>
      <c r="D26" s="175">
        <f t="shared" si="0"/>
        <v>9.1687203210723484E-4</v>
      </c>
      <c r="E26" s="127"/>
    </row>
    <row r="27" spans="1:5" s="110" customFormat="1" ht="25.5">
      <c r="A27" s="132" t="s">
        <v>1081</v>
      </c>
      <c r="B27" s="132" t="s">
        <v>1082</v>
      </c>
      <c r="C27" s="174">
        <v>85669.96</v>
      </c>
      <c r="D27" s="175">
        <f t="shared" si="0"/>
        <v>2.629105105098598E-4</v>
      </c>
      <c r="E27" s="127"/>
    </row>
    <row r="28" spans="1:5" s="110" customFormat="1" ht="12.75">
      <c r="A28" s="132" t="s">
        <v>1083</v>
      </c>
      <c r="B28" s="132" t="s">
        <v>1084</v>
      </c>
      <c r="C28" s="174">
        <v>24480</v>
      </c>
      <c r="D28" s="175">
        <f t="shared" si="0"/>
        <v>7.5126092007996354E-5</v>
      </c>
      <c r="E28" s="127"/>
    </row>
    <row r="29" spans="1:5" s="110" customFormat="1" ht="12.75">
      <c r="A29" s="132" t="s">
        <v>1085</v>
      </c>
      <c r="B29" s="132" t="s">
        <v>1086</v>
      </c>
      <c r="C29" s="174">
        <v>618687.14</v>
      </c>
      <c r="D29" s="175">
        <f t="shared" si="0"/>
        <v>1.8986743057109528E-3</v>
      </c>
      <c r="E29" s="127"/>
    </row>
    <row r="30" spans="1:5" s="110" customFormat="1" ht="12.75">
      <c r="A30" s="132" t="s">
        <v>1087</v>
      </c>
      <c r="B30" s="132" t="s">
        <v>1088</v>
      </c>
      <c r="C30" s="174">
        <v>6012.9</v>
      </c>
      <c r="D30" s="175">
        <f t="shared" si="0"/>
        <v>1.8452846349464106E-5</v>
      </c>
      <c r="E30" s="127"/>
    </row>
    <row r="31" spans="1:5" s="110" customFormat="1" ht="25.5">
      <c r="A31" s="132" t="s">
        <v>1089</v>
      </c>
      <c r="B31" s="132" t="s">
        <v>1090</v>
      </c>
      <c r="C31" s="174">
        <v>141565.6</v>
      </c>
      <c r="D31" s="175">
        <f t="shared" si="0"/>
        <v>4.3444731579931413E-4</v>
      </c>
      <c r="E31" s="127"/>
    </row>
    <row r="32" spans="1:5" s="110" customFormat="1" ht="12.75">
      <c r="A32" s="132" t="s">
        <v>1091</v>
      </c>
      <c r="B32" s="132" t="s">
        <v>1092</v>
      </c>
      <c r="C32" s="174">
        <v>3162730.17</v>
      </c>
      <c r="D32" s="175">
        <f t="shared" si="0"/>
        <v>9.706027685779656E-3</v>
      </c>
      <c r="E32" s="127"/>
    </row>
    <row r="33" spans="1:5" s="110" customFormat="1" ht="12.75">
      <c r="A33" s="132" t="s">
        <v>1093</v>
      </c>
      <c r="B33" s="132" t="s">
        <v>1094</v>
      </c>
      <c r="C33" s="174">
        <v>350846.7</v>
      </c>
      <c r="D33" s="175">
        <f t="shared" si="0"/>
        <v>1.0767051252002409E-3</v>
      </c>
      <c r="E33" s="127"/>
    </row>
    <row r="34" spans="1:5" s="110" customFormat="1" ht="12.75">
      <c r="A34" s="132" t="s">
        <v>1095</v>
      </c>
      <c r="B34" s="132" t="s">
        <v>1096</v>
      </c>
      <c r="C34" s="174">
        <v>27686.69</v>
      </c>
      <c r="D34" s="175">
        <f t="shared" si="0"/>
        <v>8.4967026974545456E-5</v>
      </c>
      <c r="E34" s="127"/>
    </row>
    <row r="35" spans="1:5" s="110" customFormat="1" ht="25.5">
      <c r="A35" s="132" t="s">
        <v>1097</v>
      </c>
      <c r="B35" s="132" t="s">
        <v>1098</v>
      </c>
      <c r="C35" s="174">
        <v>3000</v>
      </c>
      <c r="D35" s="175">
        <f t="shared" si="0"/>
        <v>9.206628922548573E-6</v>
      </c>
      <c r="E35" s="127"/>
    </row>
    <row r="36" spans="1:5" s="110" customFormat="1" ht="25.5">
      <c r="A36" s="132" t="s">
        <v>1099</v>
      </c>
      <c r="B36" s="132" t="s">
        <v>1100</v>
      </c>
      <c r="C36" s="174">
        <v>1199264.01</v>
      </c>
      <c r="D36" s="175">
        <f t="shared" si="0"/>
        <v>3.6803929067458605E-3</v>
      </c>
      <c r="E36" s="127"/>
    </row>
    <row r="37" spans="1:5" s="110" customFormat="1" ht="12.75">
      <c r="A37" s="132" t="s">
        <v>1101</v>
      </c>
      <c r="B37" s="132" t="s">
        <v>1102</v>
      </c>
      <c r="C37" s="174">
        <v>52827.9</v>
      </c>
      <c r="D37" s="175">
        <f t="shared" si="0"/>
        <v>1.6212229068583459E-4</v>
      </c>
      <c r="E37" s="127"/>
    </row>
    <row r="38" spans="1:5" s="110" customFormat="1" ht="12.75">
      <c r="A38" s="132" t="s">
        <v>1103</v>
      </c>
      <c r="B38" s="132" t="s">
        <v>1104</v>
      </c>
      <c r="C38" s="174">
        <v>844012.9</v>
      </c>
      <c r="D38" s="175">
        <f t="shared" si="0"/>
        <v>2.5901711920480325E-3</v>
      </c>
      <c r="E38" s="127"/>
    </row>
    <row r="39" spans="1:5" s="110" customFormat="1" ht="12.75">
      <c r="A39" s="132" t="s">
        <v>1105</v>
      </c>
      <c r="B39" s="132" t="s">
        <v>1106</v>
      </c>
      <c r="C39" s="174">
        <v>8097</v>
      </c>
      <c r="D39" s="175">
        <f t="shared" si="0"/>
        <v>2.48486914619586E-5</v>
      </c>
      <c r="E39" s="127"/>
    </row>
    <row r="40" spans="1:5" s="110" customFormat="1" ht="12.75">
      <c r="A40" s="132" t="s">
        <v>1107</v>
      </c>
      <c r="B40" s="132" t="s">
        <v>1108</v>
      </c>
      <c r="C40" s="174">
        <v>34977</v>
      </c>
      <c r="D40" s="175">
        <f t="shared" si="0"/>
        <v>1.0734008660799382E-4</v>
      </c>
      <c r="E40" s="127"/>
    </row>
    <row r="41" spans="1:5" s="110" customFormat="1" ht="12.75">
      <c r="A41" s="132" t="s">
        <v>1109</v>
      </c>
      <c r="B41" s="132" t="s">
        <v>1110</v>
      </c>
      <c r="C41" s="174">
        <v>3985.6</v>
      </c>
      <c r="D41" s="175">
        <f t="shared" si="0"/>
        <v>1.2231313411236532E-5</v>
      </c>
      <c r="E41" s="127"/>
    </row>
    <row r="42" spans="1:5" s="110" customFormat="1" ht="12.75">
      <c r="A42" s="132" t="s">
        <v>1111</v>
      </c>
      <c r="B42" s="132" t="s">
        <v>1112</v>
      </c>
      <c r="C42" s="174">
        <v>1889758.18</v>
      </c>
      <c r="D42" s="175">
        <f t="shared" si="0"/>
        <v>5.7994341055369178E-3</v>
      </c>
      <c r="E42" s="127"/>
    </row>
    <row r="43" spans="1:5" s="110" customFormat="1" ht="12.75">
      <c r="A43" s="132" t="s">
        <v>1113</v>
      </c>
      <c r="B43" s="132" t="s">
        <v>1114</v>
      </c>
      <c r="C43" s="174">
        <v>216703.69</v>
      </c>
      <c r="D43" s="175">
        <f t="shared" si="0"/>
        <v>6.650368199923334E-4</v>
      </c>
      <c r="E43" s="127"/>
    </row>
    <row r="44" spans="1:5" s="110" customFormat="1" ht="12.75">
      <c r="A44" s="132" t="s">
        <v>1115</v>
      </c>
      <c r="B44" s="132" t="s">
        <v>1116</v>
      </c>
      <c r="C44" s="174">
        <v>945476.63</v>
      </c>
      <c r="D44" s="175">
        <f t="shared" ref="D44:D75" si="1">+C44/$C$123</f>
        <v>2.901550829117252E-3</v>
      </c>
      <c r="E44" s="127"/>
    </row>
    <row r="45" spans="1:5" s="110" customFormat="1" ht="25.5">
      <c r="A45" s="132" t="s">
        <v>1117</v>
      </c>
      <c r="B45" s="132" t="s">
        <v>1118</v>
      </c>
      <c r="C45" s="174">
        <v>882084.13</v>
      </c>
      <c r="D45" s="175">
        <f t="shared" si="1"/>
        <v>2.7070070877930319E-3</v>
      </c>
      <c r="E45" s="127"/>
    </row>
    <row r="46" spans="1:5" s="110" customFormat="1" ht="25.5">
      <c r="A46" s="132" t="s">
        <v>1119</v>
      </c>
      <c r="B46" s="132" t="s">
        <v>1120</v>
      </c>
      <c r="C46" s="174">
        <v>19817.13</v>
      </c>
      <c r="D46" s="175">
        <f t="shared" si="1"/>
        <v>6.0816320739968339E-5</v>
      </c>
      <c r="E46" s="127"/>
    </row>
    <row r="47" spans="1:5" s="2" customFormat="1" ht="12.75">
      <c r="A47" s="132" t="s">
        <v>1121</v>
      </c>
      <c r="B47" s="132" t="s">
        <v>1122</v>
      </c>
      <c r="C47" s="174">
        <v>16395.900000000001</v>
      </c>
      <c r="D47" s="175">
        <f t="shared" si="1"/>
        <v>5.0316989050404724E-5</v>
      </c>
      <c r="E47" s="543"/>
    </row>
    <row r="48" spans="1:5" s="2" customFormat="1" ht="12.75">
      <c r="A48" s="132" t="s">
        <v>1123</v>
      </c>
      <c r="B48" s="132" t="s">
        <v>1124</v>
      </c>
      <c r="C48" s="174">
        <v>46172.42</v>
      </c>
      <c r="D48" s="175">
        <f t="shared" si="1"/>
        <v>1.4169744579868674E-4</v>
      </c>
      <c r="E48" s="543"/>
    </row>
    <row r="49" spans="1:5" s="2" customFormat="1" ht="12.75">
      <c r="A49" s="132" t="s">
        <v>1125</v>
      </c>
      <c r="B49" s="132" t="s">
        <v>1126</v>
      </c>
      <c r="C49" s="174">
        <v>312993.23</v>
      </c>
      <c r="D49" s="175">
        <f t="shared" si="1"/>
        <v>9.6053750795996589E-4</v>
      </c>
      <c r="E49" s="543"/>
    </row>
    <row r="50" spans="1:5" s="2" customFormat="1" ht="12.75">
      <c r="A50" s="132" t="s">
        <v>1127</v>
      </c>
      <c r="B50" s="132" t="s">
        <v>1128</v>
      </c>
      <c r="C50" s="174">
        <v>13025</v>
      </c>
      <c r="D50" s="175">
        <f t="shared" si="1"/>
        <v>3.9972113905398388E-5</v>
      </c>
      <c r="E50" s="543"/>
    </row>
    <row r="51" spans="1:5" s="2" customFormat="1" ht="12.75">
      <c r="A51" s="132" t="s">
        <v>1129</v>
      </c>
      <c r="B51" s="132" t="s">
        <v>1130</v>
      </c>
      <c r="C51" s="174">
        <v>16283299.26</v>
      </c>
      <c r="D51" s="175">
        <f t="shared" si="1"/>
        <v>4.9971431307209928E-2</v>
      </c>
      <c r="E51" s="543"/>
    </row>
    <row r="52" spans="1:5" s="2" customFormat="1" ht="12.75">
      <c r="A52" s="132" t="s">
        <v>1131</v>
      </c>
      <c r="B52" s="132" t="s">
        <v>1132</v>
      </c>
      <c r="C52" s="174">
        <v>4946812.63</v>
      </c>
      <c r="D52" s="175">
        <f t="shared" si="1"/>
        <v>1.5181156077928857E-2</v>
      </c>
      <c r="E52" s="543"/>
    </row>
    <row r="53" spans="1:5" s="2" customFormat="1" ht="12.75">
      <c r="A53" s="132" t="s">
        <v>1133</v>
      </c>
      <c r="B53" s="132" t="s">
        <v>1134</v>
      </c>
      <c r="C53" s="174">
        <v>313509.93</v>
      </c>
      <c r="D53" s="175">
        <f t="shared" si="1"/>
        <v>9.6212319634805951E-4</v>
      </c>
      <c r="E53" s="543"/>
    </row>
    <row r="54" spans="1:5" s="2" customFormat="1" ht="12.75">
      <c r="A54" s="132" t="s">
        <v>1135</v>
      </c>
      <c r="B54" s="132" t="s">
        <v>1136</v>
      </c>
      <c r="C54" s="174">
        <v>39564.15</v>
      </c>
      <c r="D54" s="175">
        <f t="shared" si="1"/>
        <v>1.2141748256201672E-4</v>
      </c>
      <c r="E54" s="543"/>
    </row>
    <row r="55" spans="1:5" s="2" customFormat="1" ht="12.75">
      <c r="A55" s="132" t="s">
        <v>1137</v>
      </c>
      <c r="B55" s="132" t="s">
        <v>1138</v>
      </c>
      <c r="C55" s="174">
        <v>32480</v>
      </c>
      <c r="D55" s="175">
        <f t="shared" si="1"/>
        <v>9.9677102468125891E-5</v>
      </c>
      <c r="E55" s="543"/>
    </row>
    <row r="56" spans="1:5" s="2" customFormat="1" ht="12.75">
      <c r="A56" s="132" t="s">
        <v>1139</v>
      </c>
      <c r="B56" s="132" t="s">
        <v>1140</v>
      </c>
      <c r="C56" s="174">
        <v>22939.33</v>
      </c>
      <c r="D56" s="175">
        <f t="shared" si="1"/>
        <v>7.0397966347295393E-5</v>
      </c>
      <c r="E56" s="543"/>
    </row>
    <row r="57" spans="1:5" s="2" customFormat="1" ht="25.5">
      <c r="A57" s="132" t="s">
        <v>1141</v>
      </c>
      <c r="B57" s="132" t="s">
        <v>1142</v>
      </c>
      <c r="C57" s="174">
        <v>999313.2</v>
      </c>
      <c r="D57" s="175">
        <f t="shared" si="1"/>
        <v>3.066768603268189E-3</v>
      </c>
      <c r="E57" s="543"/>
    </row>
    <row r="58" spans="1:5" s="2" customFormat="1" ht="12.75">
      <c r="A58" s="132" t="s">
        <v>1143</v>
      </c>
      <c r="B58" s="132" t="s">
        <v>1144</v>
      </c>
      <c r="C58" s="174">
        <v>309365.71999999997</v>
      </c>
      <c r="D58" s="175">
        <f t="shared" si="1"/>
        <v>9.494051284656878E-4</v>
      </c>
      <c r="E58" s="543"/>
    </row>
    <row r="59" spans="1:5" s="2" customFormat="1" ht="12.75">
      <c r="A59" s="132" t="s">
        <v>1145</v>
      </c>
      <c r="B59" s="132" t="s">
        <v>1146</v>
      </c>
      <c r="C59" s="174">
        <v>9828.01</v>
      </c>
      <c r="D59" s="175">
        <f t="shared" si="1"/>
        <v>3.0160947039032203E-5</v>
      </c>
      <c r="E59" s="543"/>
    </row>
    <row r="60" spans="1:5" s="2" customFormat="1" ht="38.25">
      <c r="A60" s="132" t="s">
        <v>1147</v>
      </c>
      <c r="B60" s="132" t="s">
        <v>1148</v>
      </c>
      <c r="C60" s="174">
        <v>14516.51</v>
      </c>
      <c r="D60" s="175">
        <f t="shared" si="1"/>
        <v>4.4549373606821868E-5</v>
      </c>
      <c r="E60" s="543"/>
    </row>
    <row r="61" spans="1:5" s="2" customFormat="1" ht="25.5">
      <c r="A61" s="132" t="s">
        <v>1149</v>
      </c>
      <c r="B61" s="132" t="s">
        <v>1150</v>
      </c>
      <c r="C61" s="174">
        <v>23883.8</v>
      </c>
      <c r="D61" s="175">
        <f t="shared" si="1"/>
        <v>7.3296427953455209E-5</v>
      </c>
      <c r="E61" s="543"/>
    </row>
    <row r="62" spans="1:5" s="2" customFormat="1" ht="25.5">
      <c r="A62" s="132" t="s">
        <v>1151</v>
      </c>
      <c r="B62" s="132" t="s">
        <v>1152</v>
      </c>
      <c r="C62" s="174">
        <v>3635482.15</v>
      </c>
      <c r="D62" s="175">
        <f t="shared" si="1"/>
        <v>1.1156845036533023E-2</v>
      </c>
      <c r="E62" s="543"/>
    </row>
    <row r="63" spans="1:5" s="2" customFormat="1" ht="25.5">
      <c r="A63" s="132" t="s">
        <v>1153</v>
      </c>
      <c r="B63" s="132" t="s">
        <v>1154</v>
      </c>
      <c r="C63" s="174">
        <v>264843.11</v>
      </c>
      <c r="D63" s="175">
        <f t="shared" si="1"/>
        <v>8.1277074548790436E-4</v>
      </c>
      <c r="E63" s="543"/>
    </row>
    <row r="64" spans="1:5" s="2" customFormat="1" ht="25.5">
      <c r="A64" s="132" t="s">
        <v>1155</v>
      </c>
      <c r="B64" s="132" t="s">
        <v>1156</v>
      </c>
      <c r="C64" s="174">
        <v>650</v>
      </c>
      <c r="D64" s="175">
        <f t="shared" si="1"/>
        <v>1.9947695998855241E-6</v>
      </c>
      <c r="E64" s="543"/>
    </row>
    <row r="65" spans="1:5" s="2" customFormat="1" ht="12.75">
      <c r="A65" s="132" t="s">
        <v>1157</v>
      </c>
      <c r="B65" s="132" t="s">
        <v>1158</v>
      </c>
      <c r="C65" s="174">
        <v>24010777.629999999</v>
      </c>
      <c r="D65" s="175">
        <f t="shared" si="1"/>
        <v>7.3686106593746761E-2</v>
      </c>
      <c r="E65" s="543"/>
    </row>
    <row r="66" spans="1:5" s="2" customFormat="1" ht="12.75">
      <c r="A66" s="132" t="s">
        <v>1159</v>
      </c>
      <c r="B66" s="132" t="s">
        <v>1160</v>
      </c>
      <c r="C66" s="174">
        <v>400910.86</v>
      </c>
      <c r="D66" s="175">
        <f t="shared" si="1"/>
        <v>1.2303458396799407E-3</v>
      </c>
      <c r="E66" s="543"/>
    </row>
    <row r="67" spans="1:5" s="2" customFormat="1" ht="12.75">
      <c r="A67" s="132" t="s">
        <v>1161</v>
      </c>
      <c r="B67" s="132" t="s">
        <v>1162</v>
      </c>
      <c r="C67" s="174">
        <v>1338759.53</v>
      </c>
      <c r="D67" s="175">
        <f t="shared" si="1"/>
        <v>4.1084874030785116E-3</v>
      </c>
      <c r="E67" s="543"/>
    </row>
    <row r="68" spans="1:5" s="2" customFormat="1" ht="12.75">
      <c r="A68" s="132" t="s">
        <v>1163</v>
      </c>
      <c r="B68" s="132" t="s">
        <v>1164</v>
      </c>
      <c r="C68" s="174">
        <v>284281.18</v>
      </c>
      <c r="D68" s="175">
        <f t="shared" si="1"/>
        <v>8.7242377797474571E-4</v>
      </c>
      <c r="E68" s="543"/>
    </row>
    <row r="69" spans="1:5" s="2" customFormat="1" ht="12.75">
      <c r="A69" s="132" t="s">
        <v>1165</v>
      </c>
      <c r="B69" s="132" t="s">
        <v>1166</v>
      </c>
      <c r="C69" s="174">
        <v>32498</v>
      </c>
      <c r="D69" s="175">
        <f t="shared" si="1"/>
        <v>9.9732342241661185E-5</v>
      </c>
      <c r="E69" s="543"/>
    </row>
    <row r="70" spans="1:5" s="2" customFormat="1" ht="12.75">
      <c r="A70" s="132" t="s">
        <v>1167</v>
      </c>
      <c r="B70" s="132" t="s">
        <v>1168</v>
      </c>
      <c r="C70" s="174">
        <v>15079.18</v>
      </c>
      <c r="D70" s="175">
        <f t="shared" si="1"/>
        <v>4.6276138238772001E-5</v>
      </c>
      <c r="E70" s="543"/>
    </row>
    <row r="71" spans="1:5" s="2" customFormat="1" ht="25.5">
      <c r="A71" s="132" t="s">
        <v>1169</v>
      </c>
      <c r="B71" s="132" t="s">
        <v>1170</v>
      </c>
      <c r="C71" s="174">
        <v>195656.55</v>
      </c>
      <c r="D71" s="175">
        <f t="shared" si="1"/>
        <v>6.0044575070535705E-4</v>
      </c>
      <c r="E71" s="543"/>
    </row>
    <row r="72" spans="1:5" s="2" customFormat="1" ht="12.75">
      <c r="A72" s="132" t="s">
        <v>1171</v>
      </c>
      <c r="B72" s="132" t="s">
        <v>1172</v>
      </c>
      <c r="C72" s="174">
        <v>37282.839999999997</v>
      </c>
      <c r="D72" s="175">
        <f t="shared" si="1"/>
        <v>1.1441642435291694E-4</v>
      </c>
      <c r="E72" s="543"/>
    </row>
    <row r="73" spans="1:5" s="2" customFormat="1" ht="12.75">
      <c r="A73" s="132" t="s">
        <v>1173</v>
      </c>
      <c r="B73" s="132" t="s">
        <v>1174</v>
      </c>
      <c r="C73" s="174">
        <v>1600</v>
      </c>
      <c r="D73" s="175">
        <f t="shared" si="1"/>
        <v>4.9102020920259061E-6</v>
      </c>
      <c r="E73" s="543"/>
    </row>
    <row r="74" spans="1:5" s="2" customFormat="1" ht="12.75">
      <c r="A74" s="132" t="s">
        <v>1175</v>
      </c>
      <c r="B74" s="132" t="s">
        <v>1176</v>
      </c>
      <c r="C74" s="174">
        <v>2089110.39</v>
      </c>
      <c r="D74" s="175">
        <f t="shared" si="1"/>
        <v>6.41122137965691E-3</v>
      </c>
      <c r="E74" s="543"/>
    </row>
    <row r="75" spans="1:5" s="2" customFormat="1" ht="25.5">
      <c r="A75" s="132" t="s">
        <v>1177</v>
      </c>
      <c r="B75" s="132" t="s">
        <v>1178</v>
      </c>
      <c r="C75" s="174">
        <v>1970054.29</v>
      </c>
      <c r="D75" s="175">
        <f t="shared" si="1"/>
        <v>6.0458529351016315E-3</v>
      </c>
      <c r="E75" s="543"/>
    </row>
    <row r="76" spans="1:5" s="2" customFormat="1" ht="12.75">
      <c r="A76" s="132" t="s">
        <v>1179</v>
      </c>
      <c r="B76" s="132" t="s">
        <v>1180</v>
      </c>
      <c r="C76" s="174">
        <v>709240</v>
      </c>
      <c r="D76" s="175">
        <f t="shared" ref="D76:D115" si="2">+C76/$C$123</f>
        <v>2.1765698323427834E-3</v>
      </c>
      <c r="E76" s="543"/>
    </row>
    <row r="77" spans="1:5" s="2" customFormat="1" ht="12.75">
      <c r="A77" s="132" t="s">
        <v>1181</v>
      </c>
      <c r="B77" s="132" t="s">
        <v>1182</v>
      </c>
      <c r="C77" s="174">
        <v>479260.01</v>
      </c>
      <c r="D77" s="175">
        <f t="shared" si="2"/>
        <v>1.4707896898289729E-3</v>
      </c>
      <c r="E77" s="543"/>
    </row>
    <row r="78" spans="1:5" s="2" customFormat="1" ht="25.5">
      <c r="A78" s="132" t="s">
        <v>1183</v>
      </c>
      <c r="B78" s="132" t="s">
        <v>1184</v>
      </c>
      <c r="C78" s="174">
        <v>3614698.64</v>
      </c>
      <c r="D78" s="175">
        <f t="shared" si="2"/>
        <v>1.1093063015106999E-2</v>
      </c>
      <c r="E78" s="543"/>
    </row>
    <row r="79" spans="1:5" s="2" customFormat="1" ht="25.5">
      <c r="A79" s="132" t="s">
        <v>1185</v>
      </c>
      <c r="B79" s="132" t="s">
        <v>1186</v>
      </c>
      <c r="C79" s="174">
        <v>424998.65</v>
      </c>
      <c r="D79" s="175">
        <f t="shared" si="2"/>
        <v>1.3042682877113662E-3</v>
      </c>
      <c r="E79" s="543"/>
    </row>
    <row r="80" spans="1:5" s="2" customFormat="1" ht="25.5">
      <c r="A80" s="132" t="s">
        <v>1187</v>
      </c>
      <c r="B80" s="132" t="s">
        <v>1188</v>
      </c>
      <c r="C80" s="174">
        <v>442389.84</v>
      </c>
      <c r="D80" s="175">
        <f t="shared" si="2"/>
        <v>1.3576396986618787E-3</v>
      </c>
      <c r="E80" s="543"/>
    </row>
    <row r="81" spans="1:5" s="2" customFormat="1" ht="12.75">
      <c r="A81" s="132" t="s">
        <v>1189</v>
      </c>
      <c r="B81" s="132" t="s">
        <v>1190</v>
      </c>
      <c r="C81" s="174">
        <v>50378.79</v>
      </c>
      <c r="D81" s="175">
        <f t="shared" si="2"/>
        <v>1.5460627503233361E-4</v>
      </c>
      <c r="E81" s="543"/>
    </row>
    <row r="82" spans="1:5" s="2" customFormat="1" ht="25.5">
      <c r="A82" s="132" t="s">
        <v>1191</v>
      </c>
      <c r="B82" s="132" t="s">
        <v>1192</v>
      </c>
      <c r="C82" s="174">
        <v>477010.72</v>
      </c>
      <c r="D82" s="175">
        <f t="shared" si="2"/>
        <v>1.4638868970392397E-3</v>
      </c>
      <c r="E82" s="543"/>
    </row>
    <row r="83" spans="1:5" s="2" customFormat="1" ht="25.5">
      <c r="A83" s="132" t="s">
        <v>1193</v>
      </c>
      <c r="B83" s="132" t="s">
        <v>1194</v>
      </c>
      <c r="C83" s="174">
        <v>665935.92000000004</v>
      </c>
      <c r="D83" s="175">
        <f t="shared" si="2"/>
        <v>2.0436749672119977E-3</v>
      </c>
      <c r="E83" s="543"/>
    </row>
    <row r="84" spans="1:5" s="2" customFormat="1" ht="12.75">
      <c r="A84" s="132" t="s">
        <v>1195</v>
      </c>
      <c r="B84" s="132" t="s">
        <v>1196</v>
      </c>
      <c r="C84" s="174">
        <v>2976335.27</v>
      </c>
      <c r="D84" s="175">
        <f t="shared" si="2"/>
        <v>9.1340047933278056E-3</v>
      </c>
      <c r="E84" s="543"/>
    </row>
    <row r="85" spans="1:5" s="2" customFormat="1" ht="12.75">
      <c r="A85" s="132" t="s">
        <v>1197</v>
      </c>
      <c r="B85" s="132" t="s">
        <v>1198</v>
      </c>
      <c r="C85" s="174">
        <v>8265.08</v>
      </c>
      <c r="D85" s="175">
        <f t="shared" si="2"/>
        <v>2.5364508191725921E-5</v>
      </c>
      <c r="E85" s="543"/>
    </row>
    <row r="86" spans="1:5" s="2" customFormat="1" ht="12.75">
      <c r="A86" s="132" t="s">
        <v>1199</v>
      </c>
      <c r="B86" s="132" t="s">
        <v>1200</v>
      </c>
      <c r="C86" s="174">
        <v>71730</v>
      </c>
      <c r="D86" s="175">
        <f t="shared" si="2"/>
        <v>2.2013049753813639E-4</v>
      </c>
      <c r="E86" s="543"/>
    </row>
    <row r="87" spans="1:5" s="2" customFormat="1" ht="25.5">
      <c r="A87" s="132" t="s">
        <v>1201</v>
      </c>
      <c r="B87" s="132" t="s">
        <v>1202</v>
      </c>
      <c r="C87" s="174">
        <v>48421.41</v>
      </c>
      <c r="D87" s="175">
        <f t="shared" si="2"/>
        <v>1.4859931792552758E-4</v>
      </c>
      <c r="E87" s="543"/>
    </row>
    <row r="88" spans="1:5" s="2" customFormat="1" ht="25.5">
      <c r="A88" s="132" t="s">
        <v>1203</v>
      </c>
      <c r="B88" s="132" t="s">
        <v>1204</v>
      </c>
      <c r="C88" s="174">
        <v>140111.5</v>
      </c>
      <c r="D88" s="175">
        <f t="shared" si="2"/>
        <v>4.2998486276055485E-4</v>
      </c>
      <c r="E88" s="543"/>
    </row>
    <row r="89" spans="1:5" s="2" customFormat="1" ht="38.25">
      <c r="A89" s="132" t="s">
        <v>1205</v>
      </c>
      <c r="B89" s="132" t="s">
        <v>1206</v>
      </c>
      <c r="C89" s="174">
        <v>1102</v>
      </c>
      <c r="D89" s="175">
        <f t="shared" si="2"/>
        <v>3.3819016908828427E-6</v>
      </c>
      <c r="E89" s="543"/>
    </row>
    <row r="90" spans="1:5" s="2" customFormat="1" ht="38.25">
      <c r="A90" s="132" t="s">
        <v>1207</v>
      </c>
      <c r="B90" s="132" t="s">
        <v>1208</v>
      </c>
      <c r="C90" s="174">
        <v>6519.2</v>
      </c>
      <c r="D90" s="175">
        <f t="shared" si="2"/>
        <v>2.0006618423959552E-5</v>
      </c>
      <c r="E90" s="543"/>
    </row>
    <row r="91" spans="1:5" s="2" customFormat="1" ht="25.5">
      <c r="A91" s="132" t="s">
        <v>1209</v>
      </c>
      <c r="B91" s="132" t="s">
        <v>1210</v>
      </c>
      <c r="C91" s="174">
        <v>1909932.59</v>
      </c>
      <c r="D91" s="175">
        <f t="shared" si="2"/>
        <v>5.8613468744040361E-3</v>
      </c>
      <c r="E91" s="543"/>
    </row>
    <row r="92" spans="1:5" s="2" customFormat="1" ht="25.5">
      <c r="A92" s="99" t="s">
        <v>1211</v>
      </c>
      <c r="B92" s="132" t="s">
        <v>1212</v>
      </c>
      <c r="C92" s="174">
        <v>38994.79</v>
      </c>
      <c r="D92" s="175">
        <f t="shared" si="2"/>
        <v>1.196701871475693E-4</v>
      </c>
      <c r="E92" s="543"/>
    </row>
    <row r="93" spans="1:5" s="2" customFormat="1" ht="12.75">
      <c r="A93" s="99" t="s">
        <v>1213</v>
      </c>
      <c r="B93" s="132" t="s">
        <v>1214</v>
      </c>
      <c r="C93" s="174">
        <v>8239249.0899999999</v>
      </c>
      <c r="D93" s="175">
        <f t="shared" si="2"/>
        <v>2.5285236324025337E-2</v>
      </c>
      <c r="E93" s="543"/>
    </row>
    <row r="94" spans="1:5" s="2" customFormat="1" ht="12.75">
      <c r="A94" s="99" t="s">
        <v>1215</v>
      </c>
      <c r="B94" s="132" t="s">
        <v>1216</v>
      </c>
      <c r="C94" s="174">
        <v>12248</v>
      </c>
      <c r="D94" s="175">
        <f t="shared" si="2"/>
        <v>3.7587597014458308E-5</v>
      </c>
      <c r="E94" s="543"/>
    </row>
    <row r="95" spans="1:5" s="2" customFormat="1" ht="38.25">
      <c r="A95" s="99" t="s">
        <v>1217</v>
      </c>
      <c r="B95" s="132" t="s">
        <v>1218</v>
      </c>
      <c r="C95" s="174">
        <v>3981825.91</v>
      </c>
      <c r="D95" s="175">
        <f t="shared" si="2"/>
        <v>1.2219731195853099E-2</v>
      </c>
      <c r="E95" s="543"/>
    </row>
    <row r="96" spans="1:5" s="2" customFormat="1" ht="12.75">
      <c r="A96" s="99" t="s">
        <v>1219</v>
      </c>
      <c r="B96" s="132" t="s">
        <v>1220</v>
      </c>
      <c r="C96" s="174">
        <v>1500</v>
      </c>
      <c r="D96" s="175">
        <f t="shared" si="2"/>
        <v>4.6033144612742865E-6</v>
      </c>
      <c r="E96" s="543"/>
    </row>
    <row r="97" spans="1:5" s="2" customFormat="1" ht="12.75">
      <c r="A97" s="99" t="s">
        <v>1221</v>
      </c>
      <c r="B97" s="132" t="s">
        <v>1222</v>
      </c>
      <c r="C97" s="174">
        <v>14036</v>
      </c>
      <c r="D97" s="175">
        <f t="shared" si="2"/>
        <v>4.3074747852297262E-5</v>
      </c>
      <c r="E97" s="543"/>
    </row>
    <row r="98" spans="1:5" s="2" customFormat="1" ht="12.75">
      <c r="A98" s="99" t="s">
        <v>1223</v>
      </c>
      <c r="B98" s="132" t="s">
        <v>1224</v>
      </c>
      <c r="C98" s="174">
        <v>5046</v>
      </c>
      <c r="D98" s="175">
        <f t="shared" si="2"/>
        <v>1.5485549847726701E-5</v>
      </c>
      <c r="E98" s="543"/>
    </row>
    <row r="99" spans="1:5" s="2" customFormat="1" ht="12.75">
      <c r="A99" s="99" t="s">
        <v>1225</v>
      </c>
      <c r="B99" s="132" t="s">
        <v>1226</v>
      </c>
      <c r="C99" s="174">
        <v>314390.87</v>
      </c>
      <c r="D99" s="175">
        <f t="shared" si="2"/>
        <v>9.6482669224240284E-4</v>
      </c>
      <c r="E99" s="543"/>
    </row>
    <row r="100" spans="1:5" s="2" customFormat="1" ht="12.75">
      <c r="A100" s="99" t="s">
        <v>1227</v>
      </c>
      <c r="B100" s="132" t="s">
        <v>1228</v>
      </c>
      <c r="C100" s="174">
        <v>827864.89</v>
      </c>
      <c r="D100" s="175">
        <f t="shared" si="2"/>
        <v>2.540614946745498E-3</v>
      </c>
      <c r="E100" s="543"/>
    </row>
    <row r="101" spans="1:5" s="2" customFormat="1" ht="12.75">
      <c r="A101" s="99" t="s">
        <v>1229</v>
      </c>
      <c r="B101" s="132" t="s">
        <v>1230</v>
      </c>
      <c r="C101" s="174">
        <v>1071146.97</v>
      </c>
      <c r="D101" s="175">
        <f t="shared" si="2"/>
        <v>3.2872175581007564E-3</v>
      </c>
      <c r="E101" s="543"/>
    </row>
    <row r="102" spans="1:5" s="2" customFormat="1" ht="12.75">
      <c r="A102" s="99" t="s">
        <v>1231</v>
      </c>
      <c r="B102" s="132" t="s">
        <v>1232</v>
      </c>
      <c r="C102" s="174">
        <v>3023737.69</v>
      </c>
      <c r="D102" s="175">
        <f t="shared" si="2"/>
        <v>9.279476956984738E-3</v>
      </c>
      <c r="E102" s="543"/>
    </row>
    <row r="103" spans="1:5" s="2" customFormat="1" ht="12.75">
      <c r="A103" s="99" t="s">
        <v>1233</v>
      </c>
      <c r="B103" s="132" t="s">
        <v>1234</v>
      </c>
      <c r="C103" s="174">
        <v>854339.9</v>
      </c>
      <c r="D103" s="175">
        <f t="shared" si="2"/>
        <v>2.6218634776757521E-3</v>
      </c>
      <c r="E103" s="543"/>
    </row>
    <row r="104" spans="1:5" s="2" customFormat="1" ht="12.75">
      <c r="A104" s="99" t="s">
        <v>1235</v>
      </c>
      <c r="B104" s="132" t="s">
        <v>1236</v>
      </c>
      <c r="C104" s="174">
        <v>2316</v>
      </c>
      <c r="D104" s="175">
        <f t="shared" si="2"/>
        <v>7.1075175282074987E-6</v>
      </c>
      <c r="E104" s="543"/>
    </row>
    <row r="105" spans="1:5" s="2" customFormat="1" ht="12.75">
      <c r="A105" s="99" t="s">
        <v>1237</v>
      </c>
      <c r="B105" s="132" t="s">
        <v>1238</v>
      </c>
      <c r="C105" s="174">
        <v>587719.6</v>
      </c>
      <c r="D105" s="175">
        <f t="shared" si="2"/>
        <v>1.8036387559028928E-3</v>
      </c>
      <c r="E105" s="543"/>
    </row>
    <row r="106" spans="1:5" s="2" customFormat="1" ht="12.75">
      <c r="A106" s="99" t="s">
        <v>1239</v>
      </c>
      <c r="B106" s="132" t="s">
        <v>1240</v>
      </c>
      <c r="C106" s="174">
        <v>508.44</v>
      </c>
      <c r="D106" s="175">
        <f t="shared" si="2"/>
        <v>1.5603394697935323E-6</v>
      </c>
      <c r="E106" s="543"/>
    </row>
    <row r="107" spans="1:5" s="2" customFormat="1" ht="12.75">
      <c r="A107" s="99" t="s">
        <v>1241</v>
      </c>
      <c r="B107" s="132" t="s">
        <v>1242</v>
      </c>
      <c r="C107" s="174">
        <v>0</v>
      </c>
      <c r="D107" s="175">
        <f t="shared" si="2"/>
        <v>0</v>
      </c>
      <c r="E107" s="543"/>
    </row>
    <row r="108" spans="1:5" s="2" customFormat="1" ht="25.5">
      <c r="A108" s="99" t="s">
        <v>1243</v>
      </c>
      <c r="B108" s="132" t="s">
        <v>1244</v>
      </c>
      <c r="C108" s="174">
        <v>3055128.57</v>
      </c>
      <c r="D108" s="175">
        <f t="shared" si="2"/>
        <v>9.3758116848888205E-3</v>
      </c>
      <c r="E108" s="543"/>
    </row>
    <row r="109" spans="1:5" s="2" customFormat="1" ht="12.75">
      <c r="A109" s="99" t="s">
        <v>1245</v>
      </c>
      <c r="B109" s="132" t="s">
        <v>1246</v>
      </c>
      <c r="C109" s="174">
        <v>499291.68</v>
      </c>
      <c r="D109" s="175">
        <f t="shared" si="2"/>
        <v>1.5322644072919558E-3</v>
      </c>
      <c r="E109" s="543"/>
    </row>
    <row r="110" spans="1:5" s="2" customFormat="1" ht="25.5">
      <c r="A110" s="99" t="s">
        <v>1247</v>
      </c>
      <c r="B110" s="132" t="s">
        <v>1248</v>
      </c>
      <c r="C110" s="174">
        <v>5520798.2000000002</v>
      </c>
      <c r="D110" s="175">
        <f t="shared" si="2"/>
        <v>1.6942646794558036E-2</v>
      </c>
      <c r="E110" s="543"/>
    </row>
    <row r="111" spans="1:5" s="2" customFormat="1" ht="12.75">
      <c r="A111" s="99" t="s">
        <v>1249</v>
      </c>
      <c r="B111" s="132" t="s">
        <v>1250</v>
      </c>
      <c r="C111" s="174">
        <v>5167.38</v>
      </c>
      <c r="D111" s="175">
        <f t="shared" si="2"/>
        <v>1.5858050053933017E-5</v>
      </c>
      <c r="E111" s="543"/>
    </row>
    <row r="112" spans="1:5" s="2" customFormat="1" ht="12.75">
      <c r="A112" s="99" t="s">
        <v>1251</v>
      </c>
      <c r="B112" s="132" t="s">
        <v>1252</v>
      </c>
      <c r="C112" s="174">
        <v>5764470.8200000003</v>
      </c>
      <c r="D112" s="175">
        <f t="shared" si="2"/>
        <v>1.7690447924866431E-2</v>
      </c>
      <c r="E112" s="543"/>
    </row>
    <row r="113" spans="1:5" s="2" customFormat="1" ht="12.75">
      <c r="A113" s="99" t="s">
        <v>1253</v>
      </c>
      <c r="B113" s="132" t="s">
        <v>1254</v>
      </c>
      <c r="C113" s="174">
        <v>17978335</v>
      </c>
      <c r="D113" s="175">
        <f t="shared" si="2"/>
        <v>5.5173286330089104E-2</v>
      </c>
      <c r="E113" s="543"/>
    </row>
    <row r="114" spans="1:5" s="2" customFormat="1" ht="25.5">
      <c r="A114" s="99" t="s">
        <v>1255</v>
      </c>
      <c r="B114" s="132" t="s">
        <v>1256</v>
      </c>
      <c r="C114" s="174">
        <v>1239970.55</v>
      </c>
      <c r="D114" s="175">
        <f t="shared" si="2"/>
        <v>3.8053162429128209E-3</v>
      </c>
      <c r="E114" s="543"/>
    </row>
    <row r="115" spans="1:5" s="2" customFormat="1" ht="25.5">
      <c r="A115" s="99" t="s">
        <v>1257</v>
      </c>
      <c r="B115" s="132" t="s">
        <v>1258</v>
      </c>
      <c r="C115" s="174">
        <v>123679.1</v>
      </c>
      <c r="D115" s="175">
        <f t="shared" si="2"/>
        <v>3.7955585972492575E-4</v>
      </c>
      <c r="E115" s="543"/>
    </row>
    <row r="116" spans="1:5" s="2" customFormat="1" ht="11.25">
      <c r="A116" s="39"/>
      <c r="B116" s="44"/>
      <c r="C116" s="57"/>
      <c r="D116" s="543"/>
      <c r="E116" s="543"/>
    </row>
    <row r="117" spans="1:5" s="2" customFormat="1" ht="11.25">
      <c r="A117" s="39"/>
      <c r="B117" s="44"/>
      <c r="C117" s="57"/>
      <c r="D117" s="543"/>
      <c r="E117" s="543"/>
    </row>
    <row r="118" spans="1:5" s="2" customFormat="1" ht="11.25">
      <c r="A118" s="39"/>
      <c r="B118" s="44"/>
      <c r="C118" s="57"/>
      <c r="D118" s="543"/>
      <c r="E118" s="543"/>
    </row>
    <row r="119" spans="1:5" s="2" customFormat="1" ht="11.25">
      <c r="A119" s="39"/>
      <c r="B119" s="44"/>
      <c r="C119" s="57"/>
      <c r="D119" s="543"/>
      <c r="E119" s="543"/>
    </row>
    <row r="120" spans="1:5" s="2" customFormat="1" ht="11.25">
      <c r="A120" s="39"/>
      <c r="B120" s="44"/>
      <c r="C120" s="57"/>
      <c r="D120" s="543"/>
      <c r="E120" s="543"/>
    </row>
    <row r="121" spans="1:5" s="2" customFormat="1" ht="11.25">
      <c r="A121" s="39"/>
      <c r="B121" s="44"/>
      <c r="C121" s="57"/>
      <c r="D121" s="543"/>
      <c r="E121" s="543"/>
    </row>
    <row r="122" spans="1:5" s="2" customFormat="1" ht="11.25">
      <c r="A122" s="39"/>
      <c r="B122" s="44"/>
      <c r="C122" s="57"/>
      <c r="D122" s="543"/>
      <c r="E122" s="543"/>
    </row>
    <row r="123" spans="1:5">
      <c r="A123" s="56"/>
      <c r="B123" s="37" t="s">
        <v>69</v>
      </c>
      <c r="C123" s="45">
        <f>SUM(C12:C115)</f>
        <v>325852168.60999995</v>
      </c>
      <c r="D123" s="37"/>
      <c r="E123" s="37"/>
    </row>
    <row r="127" spans="1:5" ht="48.75" customHeight="1">
      <c r="A127" s="530" t="s">
        <v>74</v>
      </c>
      <c r="B127" s="530"/>
      <c r="C127" s="46" t="s">
        <v>75</v>
      </c>
      <c r="D127" s="476" t="s">
        <v>76</v>
      </c>
      <c r="E127" s="476" t="s">
        <v>77</v>
      </c>
    </row>
    <row r="128" spans="1:5" s="172" customFormat="1" ht="12.75">
      <c r="A128" s="497" t="s">
        <v>78</v>
      </c>
      <c r="B128" s="497"/>
      <c r="C128" s="464" t="s">
        <v>79</v>
      </c>
      <c r="D128" s="464" t="s">
        <v>80</v>
      </c>
      <c r="E128" s="472" t="s">
        <v>81</v>
      </c>
    </row>
    <row r="135" spans="5:5">
      <c r="E135" s="543"/>
    </row>
    <row r="136" spans="5:5">
      <c r="E136" s="544"/>
    </row>
    <row r="337" spans="1:5" s="172" customFormat="1" ht="12.75">
      <c r="A337" s="473"/>
      <c r="B337" s="473"/>
      <c r="D337" s="473"/>
      <c r="E337" s="473"/>
    </row>
    <row r="338" spans="1:5" s="172" customFormat="1" ht="12.75">
      <c r="A338" s="473"/>
      <c r="B338" s="473"/>
      <c r="D338" s="473"/>
      <c r="E338" s="473"/>
    </row>
    <row r="339" spans="1:5" s="172" customFormat="1" ht="12.75">
      <c r="A339" s="473"/>
      <c r="B339" s="473"/>
      <c r="D339" s="473"/>
      <c r="E339" s="473"/>
    </row>
    <row r="340" spans="1:5" s="172" customFormat="1" ht="12.75">
      <c r="A340" s="473"/>
      <c r="B340" s="473"/>
      <c r="D340" s="473"/>
      <c r="E340" s="473"/>
    </row>
    <row r="341" spans="1:5" s="172" customFormat="1" ht="12.75">
      <c r="A341" s="473"/>
      <c r="B341" s="473"/>
      <c r="D341" s="473"/>
      <c r="E341" s="473"/>
    </row>
    <row r="342" spans="1:5" s="172" customFormat="1" ht="12.75">
      <c r="A342" s="473"/>
      <c r="B342" s="473"/>
      <c r="D342" s="473"/>
      <c r="E342" s="473"/>
    </row>
    <row r="343" spans="1:5" s="172" customFormat="1" ht="12.75">
      <c r="A343" s="473"/>
      <c r="B343" s="473"/>
      <c r="D343" s="473"/>
      <c r="E343" s="473"/>
    </row>
    <row r="344" spans="1:5" s="172" customFormat="1" ht="12.75">
      <c r="A344" s="473"/>
      <c r="B344" s="473"/>
      <c r="D344" s="473"/>
      <c r="E344" s="473"/>
    </row>
    <row r="345" spans="1:5" s="172" customFormat="1" ht="12.75">
      <c r="A345" s="473"/>
      <c r="B345" s="473"/>
      <c r="D345" s="473"/>
      <c r="E345" s="473"/>
    </row>
    <row r="346" spans="1:5" s="172" customFormat="1" ht="12.75">
      <c r="A346" s="473"/>
      <c r="B346" s="473"/>
      <c r="D346" s="473"/>
      <c r="E346" s="473"/>
    </row>
    <row r="347" spans="1:5" s="172" customFormat="1" ht="12.75">
      <c r="A347" s="473"/>
      <c r="B347" s="473"/>
      <c r="D347" s="473"/>
      <c r="E347" s="473"/>
    </row>
    <row r="348" spans="1:5" s="172" customFormat="1" ht="12.75">
      <c r="A348" s="473"/>
      <c r="B348" s="473"/>
      <c r="D348" s="473"/>
      <c r="E348" s="473"/>
    </row>
    <row r="349" spans="1:5" s="172" customFormat="1" ht="12.75">
      <c r="A349" s="473"/>
      <c r="B349" s="473"/>
      <c r="D349" s="473"/>
      <c r="E349" s="473"/>
    </row>
    <row r="350" spans="1:5" s="172" customFormat="1" ht="12.75">
      <c r="A350" s="473"/>
      <c r="B350" s="473"/>
      <c r="D350" s="473"/>
      <c r="E350" s="473"/>
    </row>
    <row r="351" spans="1:5" s="172" customFormat="1" ht="12.75">
      <c r="A351" s="473"/>
      <c r="B351" s="473"/>
      <c r="D351" s="473"/>
      <c r="E351" s="473"/>
    </row>
    <row r="352" spans="1:5" s="172" customFormat="1" ht="12.75">
      <c r="A352" s="473"/>
      <c r="B352" s="473"/>
      <c r="D352" s="473"/>
      <c r="E352" s="473"/>
    </row>
    <row r="353" spans="1:5" s="172" customFormat="1" ht="12.75">
      <c r="A353" s="473"/>
      <c r="B353" s="473"/>
      <c r="D353" s="473"/>
      <c r="E353" s="473"/>
    </row>
    <row r="354" spans="1:5" s="172" customFormat="1" ht="12.75">
      <c r="A354" s="473"/>
      <c r="B354" s="473"/>
      <c r="D354" s="473"/>
      <c r="E354" s="473"/>
    </row>
    <row r="355" spans="1:5" s="172" customFormat="1" ht="12.75">
      <c r="A355" s="473"/>
      <c r="B355" s="473"/>
      <c r="D355" s="473"/>
      <c r="E355" s="473"/>
    </row>
    <row r="356" spans="1:5" s="172" customFormat="1" ht="12.75">
      <c r="A356" s="473"/>
      <c r="B356" s="473"/>
      <c r="D356" s="473"/>
      <c r="E356" s="473"/>
    </row>
    <row r="357" spans="1:5" s="172" customFormat="1" ht="12.75">
      <c r="A357" s="473"/>
      <c r="B357" s="473"/>
      <c r="D357" s="473"/>
      <c r="E357" s="473"/>
    </row>
    <row r="358" spans="1:5" s="172" customFormat="1" ht="12.75">
      <c r="A358" s="473"/>
      <c r="B358" s="473"/>
      <c r="D358" s="473"/>
      <c r="E358" s="473"/>
    </row>
    <row r="359" spans="1:5" s="172" customFormat="1" ht="12.75">
      <c r="A359" s="473"/>
      <c r="B359" s="473"/>
      <c r="D359" s="473"/>
      <c r="E359" s="473"/>
    </row>
    <row r="360" spans="1:5" s="172" customFormat="1" ht="12.75">
      <c r="A360" s="473"/>
      <c r="B360" s="473"/>
      <c r="D360" s="473"/>
      <c r="E360" s="473"/>
    </row>
    <row r="361" spans="1:5" s="172" customFormat="1" ht="12.75">
      <c r="A361" s="473"/>
      <c r="B361" s="473"/>
      <c r="D361" s="473"/>
      <c r="E361" s="473"/>
    </row>
    <row r="362" spans="1:5" s="172" customFormat="1" ht="12.75">
      <c r="A362" s="473"/>
      <c r="B362" s="473"/>
      <c r="D362" s="473"/>
      <c r="E362" s="473"/>
    </row>
    <row r="363" spans="1:5" s="172" customFormat="1" ht="12.75">
      <c r="A363" s="473"/>
      <c r="B363" s="473"/>
      <c r="D363" s="473"/>
      <c r="E363" s="473"/>
    </row>
    <row r="364" spans="1:5" s="172" customFormat="1" ht="12.75">
      <c r="A364" s="473"/>
      <c r="B364" s="473"/>
      <c r="D364" s="473"/>
      <c r="E364" s="473"/>
    </row>
    <row r="365" spans="1:5" s="172" customFormat="1" ht="12.75">
      <c r="A365" s="473"/>
      <c r="B365" s="473"/>
      <c r="D365" s="473"/>
      <c r="E365" s="473"/>
    </row>
    <row r="366" spans="1:5" s="172" customFormat="1" ht="12.75">
      <c r="A366" s="473"/>
      <c r="B366" s="473"/>
      <c r="D366" s="473"/>
      <c r="E366" s="473"/>
    </row>
    <row r="367" spans="1:5" s="172" customFormat="1" ht="12.75">
      <c r="A367" s="473"/>
      <c r="B367" s="473"/>
      <c r="D367" s="473"/>
      <c r="E367" s="473"/>
    </row>
    <row r="368" spans="1:5" s="172" customFormat="1" ht="12.75">
      <c r="A368" s="473"/>
      <c r="B368" s="473"/>
      <c r="D368" s="473"/>
      <c r="E368" s="473"/>
    </row>
    <row r="369" spans="1:5" s="172" customFormat="1" ht="12.75">
      <c r="A369" s="473"/>
      <c r="B369" s="473"/>
      <c r="D369" s="473"/>
      <c r="E369" s="473"/>
    </row>
    <row r="370" spans="1:5" s="172" customFormat="1" ht="12.75">
      <c r="A370" s="473"/>
      <c r="B370" s="473"/>
      <c r="D370" s="473"/>
      <c r="E370" s="473"/>
    </row>
    <row r="371" spans="1:5" s="172" customFormat="1" ht="12.75">
      <c r="A371" s="473"/>
      <c r="B371" s="473"/>
      <c r="D371" s="473"/>
      <c r="E371" s="473"/>
    </row>
    <row r="373" spans="1:5" s="172" customFormat="1" ht="12.75">
      <c r="A373" s="473"/>
      <c r="B373" s="473"/>
      <c r="D373" s="473"/>
      <c r="E373" s="473"/>
    </row>
    <row r="374" spans="1:5" s="172" customFormat="1" ht="12.75">
      <c r="A374" s="473"/>
      <c r="B374" s="473"/>
      <c r="D374" s="473"/>
      <c r="E374" s="473"/>
    </row>
    <row r="375" spans="1:5" s="172" customFormat="1" ht="12.75">
      <c r="A375" s="473"/>
      <c r="B375" s="473"/>
      <c r="D375" s="473"/>
      <c r="E375" s="473"/>
    </row>
    <row r="376" spans="1:5" s="172" customFormat="1" ht="12.75">
      <c r="A376" s="473"/>
      <c r="B376" s="473"/>
      <c r="D376" s="473"/>
      <c r="E376" s="473"/>
    </row>
    <row r="377" spans="1:5" s="172" customFormat="1" ht="12.75">
      <c r="A377" s="473"/>
      <c r="B377" s="473"/>
      <c r="D377" s="473"/>
      <c r="E377" s="473"/>
    </row>
    <row r="378" spans="1:5" s="172" customFormat="1" ht="12.75">
      <c r="A378" s="473"/>
      <c r="B378" s="473"/>
      <c r="D378" s="473"/>
      <c r="E378" s="473"/>
    </row>
    <row r="379" spans="1:5" s="172" customFormat="1" ht="12.75">
      <c r="A379" s="473"/>
      <c r="B379" s="473"/>
      <c r="D379" s="473"/>
      <c r="E379" s="473"/>
    </row>
    <row r="380" spans="1:5" s="172" customFormat="1" ht="12.75">
      <c r="A380" s="473"/>
      <c r="B380" s="473"/>
      <c r="D380" s="473"/>
      <c r="E380" s="473"/>
    </row>
    <row r="381" spans="1:5" s="172" customFormat="1" ht="12.75">
      <c r="A381" s="473"/>
      <c r="B381" s="473"/>
      <c r="D381" s="473"/>
      <c r="E381" s="473"/>
    </row>
    <row r="382" spans="1:5" s="172" customFormat="1" ht="12.75">
      <c r="A382" s="473"/>
      <c r="B382" s="473"/>
      <c r="D382" s="473"/>
      <c r="E382" s="473"/>
    </row>
    <row r="383" spans="1:5" s="172" customFormat="1" ht="12.75">
      <c r="A383" s="473"/>
      <c r="B383" s="473"/>
      <c r="D383" s="473"/>
      <c r="E383" s="473"/>
    </row>
    <row r="384" spans="1:5" s="172" customFormat="1" ht="12.75">
      <c r="A384" s="473"/>
      <c r="B384" s="473"/>
      <c r="D384" s="473"/>
      <c r="E384" s="473"/>
    </row>
    <row r="385" spans="1:5" s="172" customFormat="1" ht="12.75">
      <c r="A385" s="473"/>
      <c r="B385" s="473"/>
      <c r="D385" s="473"/>
      <c r="E385" s="473"/>
    </row>
    <row r="386" spans="1:5" s="172" customFormat="1" ht="12.75">
      <c r="A386" s="473"/>
      <c r="B386" s="473"/>
      <c r="D386" s="473"/>
      <c r="E386" s="473"/>
    </row>
    <row r="387" spans="1:5" s="172" customFormat="1" ht="12.75">
      <c r="A387" s="473"/>
      <c r="B387" s="473"/>
      <c r="D387" s="473"/>
      <c r="E387" s="473"/>
    </row>
    <row r="388" spans="1:5" s="172" customFormat="1" ht="12.75">
      <c r="A388" s="473"/>
      <c r="B388" s="473"/>
      <c r="D388" s="473"/>
      <c r="E388" s="473"/>
    </row>
    <row r="389" spans="1:5" s="172" customFormat="1" ht="12.75">
      <c r="A389" s="473"/>
      <c r="B389" s="473"/>
      <c r="D389" s="473"/>
      <c r="E389" s="473"/>
    </row>
    <row r="390" spans="1:5" s="172" customFormat="1" ht="12.75">
      <c r="A390" s="473"/>
      <c r="B390" s="473"/>
      <c r="D390" s="473"/>
      <c r="E390" s="473"/>
    </row>
    <row r="391" spans="1:5" s="172" customFormat="1" ht="12.75">
      <c r="A391" s="473"/>
      <c r="B391" s="473"/>
      <c r="D391" s="473"/>
      <c r="E391" s="473"/>
    </row>
    <row r="392" spans="1:5" s="172" customFormat="1" ht="12.75">
      <c r="A392" s="473"/>
      <c r="B392" s="473"/>
      <c r="D392" s="473"/>
      <c r="E392" s="473"/>
    </row>
    <row r="393" spans="1:5" s="172" customFormat="1" ht="12.75">
      <c r="A393" s="473"/>
      <c r="B393" s="473"/>
      <c r="D393" s="473"/>
      <c r="E393" s="473"/>
    </row>
    <row r="394" spans="1:5" s="172" customFormat="1" ht="12.75">
      <c r="A394" s="473"/>
      <c r="B394" s="473"/>
      <c r="D394" s="473"/>
      <c r="E394" s="473"/>
    </row>
    <row r="395" spans="1:5" s="172" customFormat="1" ht="12.75">
      <c r="A395" s="473"/>
      <c r="B395" s="473"/>
      <c r="D395" s="473"/>
      <c r="E395" s="473"/>
    </row>
    <row r="396" spans="1:5" s="172" customFormat="1" ht="12.75">
      <c r="A396" s="473"/>
      <c r="B396" s="473"/>
      <c r="D396" s="473"/>
      <c r="E396" s="473"/>
    </row>
    <row r="397" spans="1:5" s="172" customFormat="1" ht="12.75">
      <c r="A397" s="473"/>
      <c r="B397" s="473"/>
      <c r="D397" s="473"/>
      <c r="E397" s="473"/>
    </row>
    <row r="398" spans="1:5" s="172" customFormat="1" ht="12.75">
      <c r="A398" s="473"/>
      <c r="B398" s="473"/>
      <c r="D398" s="473"/>
      <c r="E398" s="473"/>
    </row>
    <row r="399" spans="1:5" s="172" customFormat="1" ht="12.75">
      <c r="A399" s="473"/>
      <c r="B399" s="473"/>
      <c r="D399" s="473"/>
      <c r="E399" s="473"/>
    </row>
    <row r="400" spans="1:5" s="172" customFormat="1" ht="12.75">
      <c r="A400" s="473"/>
      <c r="B400" s="473"/>
      <c r="D400" s="473"/>
      <c r="E400" s="473"/>
    </row>
    <row r="401" spans="1:5" s="172" customFormat="1" ht="12.75">
      <c r="A401" s="473"/>
      <c r="B401" s="473"/>
      <c r="D401" s="473"/>
      <c r="E401" s="473"/>
    </row>
    <row r="402" spans="1:5" s="172" customFormat="1" ht="12.75">
      <c r="A402" s="473"/>
      <c r="B402" s="473"/>
      <c r="D402" s="473"/>
      <c r="E402" s="473"/>
    </row>
    <row r="403" spans="1:5" s="172" customFormat="1" ht="12.75">
      <c r="A403" s="473"/>
      <c r="B403" s="473"/>
      <c r="D403" s="473"/>
      <c r="E403" s="473"/>
    </row>
    <row r="404" spans="1:5" s="172" customFormat="1" ht="12.75">
      <c r="A404" s="473"/>
      <c r="B404" s="473"/>
      <c r="D404" s="473"/>
      <c r="E404" s="473"/>
    </row>
    <row r="405" spans="1:5" s="172" customFormat="1" ht="12.75">
      <c r="A405" s="473"/>
      <c r="B405" s="473"/>
      <c r="D405" s="473"/>
      <c r="E405" s="473"/>
    </row>
    <row r="406" spans="1:5" s="172" customFormat="1" ht="12.75">
      <c r="A406" s="473"/>
      <c r="B406" s="473"/>
      <c r="D406" s="473"/>
      <c r="E406" s="473"/>
    </row>
    <row r="407" spans="1:5" s="172" customFormat="1" ht="12.75">
      <c r="A407" s="473"/>
      <c r="B407" s="473"/>
      <c r="D407" s="473"/>
      <c r="E407" s="473"/>
    </row>
    <row r="408" spans="1:5" s="172" customFormat="1" ht="12.75">
      <c r="A408" s="473"/>
      <c r="B408" s="473"/>
      <c r="D408" s="473"/>
      <c r="E408" s="473"/>
    </row>
    <row r="409" spans="1:5" s="172" customFormat="1" ht="12.75">
      <c r="A409" s="473"/>
      <c r="B409" s="473"/>
      <c r="D409" s="473"/>
      <c r="E409" s="473"/>
    </row>
    <row r="410" spans="1:5" s="172" customFormat="1" ht="12.75">
      <c r="A410" s="473"/>
      <c r="B410" s="473"/>
      <c r="D410" s="473"/>
      <c r="E410" s="473"/>
    </row>
    <row r="411" spans="1:5" s="172" customFormat="1" ht="12.75">
      <c r="A411" s="473"/>
      <c r="B411" s="473"/>
      <c r="D411" s="473"/>
      <c r="E411" s="473"/>
    </row>
    <row r="412" spans="1:5" s="172" customFormat="1" ht="12.75">
      <c r="A412" s="473"/>
      <c r="B412" s="473"/>
      <c r="D412" s="473"/>
      <c r="E412" s="473"/>
    </row>
    <row r="413" spans="1:5" s="172" customFormat="1" ht="12.75">
      <c r="A413" s="473"/>
      <c r="B413" s="473"/>
      <c r="D413" s="473"/>
      <c r="E413" s="473"/>
    </row>
    <row r="414" spans="1:5" s="172" customFormat="1" ht="12.75">
      <c r="A414" s="473"/>
      <c r="B414" s="473"/>
      <c r="D414" s="473"/>
      <c r="E414" s="473"/>
    </row>
    <row r="415" spans="1:5" s="172" customFormat="1" ht="12.75">
      <c r="A415" s="473"/>
      <c r="B415" s="473"/>
      <c r="D415" s="473"/>
      <c r="E415" s="473"/>
    </row>
    <row r="416" spans="1:5" s="172" customFormat="1" ht="12.75">
      <c r="A416" s="473"/>
      <c r="B416" s="473"/>
      <c r="D416" s="473"/>
      <c r="E416" s="473"/>
    </row>
    <row r="417" spans="1:5" s="172" customFormat="1" ht="12.75">
      <c r="A417" s="473"/>
      <c r="B417" s="473"/>
      <c r="D417" s="473"/>
      <c r="E417" s="473"/>
    </row>
    <row r="418" spans="1:5" s="172" customFormat="1" ht="12.75">
      <c r="A418" s="473"/>
      <c r="B418" s="473"/>
      <c r="D418" s="473"/>
      <c r="E418" s="473"/>
    </row>
    <row r="419" spans="1:5" s="172" customFormat="1" ht="12.75">
      <c r="A419" s="473"/>
      <c r="B419" s="473"/>
      <c r="D419" s="473"/>
      <c r="E419" s="473"/>
    </row>
    <row r="420" spans="1:5" s="172" customFormat="1" ht="12.75">
      <c r="A420" s="473"/>
      <c r="B420" s="473"/>
      <c r="D420" s="473"/>
      <c r="E420" s="473"/>
    </row>
    <row r="421" spans="1:5" s="172" customFormat="1" ht="12.75">
      <c r="A421" s="473"/>
      <c r="B421" s="473"/>
      <c r="D421" s="473"/>
      <c r="E421" s="473"/>
    </row>
    <row r="422" spans="1:5" s="172" customFormat="1" ht="12.75">
      <c r="A422" s="473"/>
      <c r="B422" s="473"/>
      <c r="D422" s="473"/>
      <c r="E422" s="473"/>
    </row>
    <row r="423" spans="1:5" s="172" customFormat="1" ht="12.75">
      <c r="A423" s="473"/>
      <c r="B423" s="473"/>
      <c r="D423" s="473"/>
      <c r="E423" s="473"/>
    </row>
    <row r="424" spans="1:5" s="172" customFormat="1" ht="12.75">
      <c r="A424" s="473"/>
      <c r="B424" s="473"/>
      <c r="D424" s="473"/>
      <c r="E424" s="473"/>
    </row>
    <row r="425" spans="1:5" s="172" customFormat="1" ht="12.75">
      <c r="A425" s="473"/>
      <c r="B425" s="473"/>
      <c r="D425" s="473"/>
      <c r="E425" s="473"/>
    </row>
    <row r="426" spans="1:5" s="172" customFormat="1" ht="12.75">
      <c r="A426" s="473"/>
      <c r="B426" s="473"/>
      <c r="D426" s="473"/>
      <c r="E426" s="473"/>
    </row>
    <row r="427" spans="1:5" s="172" customFormat="1" ht="12.75">
      <c r="A427" s="473"/>
      <c r="B427" s="473"/>
      <c r="D427" s="473"/>
      <c r="E427" s="473"/>
    </row>
    <row r="428" spans="1:5" s="172" customFormat="1" ht="12.75">
      <c r="A428" s="473"/>
      <c r="B428" s="473"/>
      <c r="D428" s="473"/>
      <c r="E428" s="473"/>
    </row>
    <row r="429" spans="1:5" s="172" customFormat="1" ht="12.75">
      <c r="A429" s="473"/>
      <c r="B429" s="473"/>
      <c r="D429" s="473"/>
      <c r="E429" s="473"/>
    </row>
    <row r="430" spans="1:5" s="172" customFormat="1" ht="12.75">
      <c r="A430" s="473"/>
      <c r="B430" s="473"/>
      <c r="D430" s="473"/>
      <c r="E430" s="473"/>
    </row>
    <row r="431" spans="1:5" s="172" customFormat="1" ht="12.75">
      <c r="A431" s="473"/>
      <c r="B431" s="473"/>
      <c r="D431" s="473"/>
      <c r="E431" s="473"/>
    </row>
    <row r="432" spans="1:5" s="172" customFormat="1" ht="12.75">
      <c r="A432" s="473"/>
      <c r="B432" s="473"/>
      <c r="D432" s="473"/>
      <c r="E432" s="473"/>
    </row>
    <row r="433" spans="1:5" s="172" customFormat="1" ht="12.75">
      <c r="A433" s="473"/>
      <c r="B433" s="473"/>
      <c r="D433" s="473"/>
      <c r="E433" s="473"/>
    </row>
    <row r="434" spans="1:5" s="172" customFormat="1" ht="12.75">
      <c r="A434" s="473"/>
      <c r="B434" s="473"/>
      <c r="D434" s="473"/>
      <c r="E434" s="473"/>
    </row>
    <row r="435" spans="1:5" s="172" customFormat="1" ht="12.75">
      <c r="A435" s="473"/>
      <c r="B435" s="473"/>
      <c r="D435" s="473"/>
      <c r="E435" s="473"/>
    </row>
    <row r="436" spans="1:5" s="172" customFormat="1" ht="12.75">
      <c r="A436" s="473"/>
      <c r="B436" s="473"/>
      <c r="D436" s="473"/>
      <c r="E436" s="473"/>
    </row>
    <row r="437" spans="1:5" s="172" customFormat="1" ht="12.75">
      <c r="A437" s="473"/>
      <c r="B437" s="473"/>
      <c r="D437" s="473"/>
      <c r="E437" s="473"/>
    </row>
    <row r="438" spans="1:5" s="172" customFormat="1" ht="12.75">
      <c r="A438" s="473"/>
      <c r="B438" s="473"/>
      <c r="D438" s="473"/>
      <c r="E438" s="473"/>
    </row>
    <row r="439" spans="1:5" s="172" customFormat="1" ht="12.75">
      <c r="A439" s="473"/>
      <c r="B439" s="473"/>
      <c r="D439" s="473"/>
      <c r="E439" s="473"/>
    </row>
    <row r="440" spans="1:5" s="172" customFormat="1" ht="12.75">
      <c r="A440" s="473"/>
      <c r="B440" s="473"/>
      <c r="D440" s="473"/>
      <c r="E440" s="473"/>
    </row>
    <row r="441" spans="1:5" s="172" customFormat="1" ht="12.75">
      <c r="A441" s="473"/>
      <c r="B441" s="473"/>
      <c r="D441" s="473"/>
      <c r="E441" s="473"/>
    </row>
    <row r="442" spans="1:5" s="172" customFormat="1" ht="12.75">
      <c r="A442" s="473"/>
      <c r="B442" s="473"/>
      <c r="D442" s="473"/>
      <c r="E442" s="473"/>
    </row>
    <row r="443" spans="1:5" s="172" customFormat="1" ht="12.75">
      <c r="A443" s="473"/>
      <c r="B443" s="473"/>
      <c r="D443" s="473"/>
      <c r="E443" s="473"/>
    </row>
    <row r="444" spans="1:5" s="172" customFormat="1" ht="12.75">
      <c r="A444" s="473"/>
      <c r="B444" s="473"/>
      <c r="D444" s="473"/>
      <c r="E444" s="473"/>
    </row>
    <row r="445" spans="1:5" s="172" customFormat="1" ht="12.75">
      <c r="A445" s="473"/>
      <c r="B445" s="473"/>
      <c r="D445" s="473"/>
      <c r="E445" s="473"/>
    </row>
    <row r="446" spans="1:5" s="172" customFormat="1" ht="12.75">
      <c r="A446" s="473"/>
      <c r="B446" s="473"/>
      <c r="D446" s="473"/>
      <c r="E446" s="473"/>
    </row>
    <row r="447" spans="1:5" s="172" customFormat="1" ht="12.75">
      <c r="A447" s="473"/>
      <c r="B447" s="473"/>
      <c r="D447" s="473"/>
      <c r="E447" s="473"/>
    </row>
    <row r="448" spans="1:5" s="172" customFormat="1" ht="12.75">
      <c r="A448" s="473"/>
      <c r="B448" s="473"/>
      <c r="D448" s="473"/>
      <c r="E448" s="473"/>
    </row>
    <row r="449" spans="1:5" s="172" customFormat="1" ht="12.75">
      <c r="A449" s="473"/>
      <c r="B449" s="473"/>
      <c r="D449" s="473"/>
      <c r="E449" s="473"/>
    </row>
    <row r="450" spans="1:5" s="172" customFormat="1" ht="12.75">
      <c r="A450" s="473"/>
      <c r="B450" s="473"/>
      <c r="D450" s="473"/>
      <c r="E450" s="473"/>
    </row>
    <row r="451" spans="1:5" s="172" customFormat="1" ht="12.75">
      <c r="A451" s="473"/>
      <c r="B451" s="473"/>
      <c r="D451" s="473"/>
      <c r="E451" s="473"/>
    </row>
    <row r="452" spans="1:5" s="172" customFormat="1" ht="12.75">
      <c r="A452" s="473"/>
      <c r="B452" s="473"/>
      <c r="D452" s="473"/>
      <c r="E452" s="473"/>
    </row>
    <row r="453" spans="1:5" s="172" customFormat="1" ht="12.75">
      <c r="A453" s="473"/>
      <c r="B453" s="473"/>
      <c r="D453" s="473"/>
      <c r="E453" s="473"/>
    </row>
    <row r="454" spans="1:5" s="172" customFormat="1" ht="12.75">
      <c r="A454" s="473"/>
      <c r="B454" s="473"/>
      <c r="D454" s="473"/>
      <c r="E454" s="473"/>
    </row>
    <row r="455" spans="1:5" s="172" customFormat="1" ht="12.75">
      <c r="A455" s="473"/>
      <c r="B455" s="473"/>
      <c r="D455" s="473"/>
      <c r="E455" s="473"/>
    </row>
    <row r="456" spans="1:5" s="172" customFormat="1" ht="12.75">
      <c r="A456" s="473"/>
      <c r="B456" s="473"/>
      <c r="D456" s="473"/>
      <c r="E456" s="473"/>
    </row>
    <row r="457" spans="1:5" s="172" customFormat="1" ht="12.75">
      <c r="A457" s="473"/>
      <c r="B457" s="473"/>
      <c r="D457" s="473"/>
      <c r="E457" s="473"/>
    </row>
    <row r="458" spans="1:5" s="172" customFormat="1" ht="12.75">
      <c r="A458" s="473"/>
      <c r="B458" s="473"/>
      <c r="D458" s="473"/>
      <c r="E458" s="473"/>
    </row>
    <row r="459" spans="1:5" s="172" customFormat="1" ht="12.75">
      <c r="A459" s="473"/>
      <c r="B459" s="473"/>
      <c r="D459" s="473"/>
      <c r="E459" s="473"/>
    </row>
    <row r="460" spans="1:5" s="172" customFormat="1" ht="12.75">
      <c r="A460" s="473"/>
      <c r="B460" s="473"/>
      <c r="D460" s="473"/>
      <c r="E460" s="473"/>
    </row>
    <row r="461" spans="1:5" s="172" customFormat="1" ht="12.75">
      <c r="A461" s="473"/>
      <c r="B461" s="473"/>
      <c r="D461" s="473"/>
      <c r="E461" s="473"/>
    </row>
    <row r="462" spans="1:5" s="172" customFormat="1" ht="12.75">
      <c r="A462" s="473"/>
      <c r="B462" s="473"/>
      <c r="D462" s="473"/>
      <c r="E462" s="473"/>
    </row>
    <row r="463" spans="1:5" s="172" customFormat="1" ht="12.75">
      <c r="A463" s="473"/>
      <c r="B463" s="473"/>
      <c r="D463" s="473"/>
      <c r="E463" s="473"/>
    </row>
    <row r="464" spans="1:5" s="172" customFormat="1" ht="12.75">
      <c r="A464" s="473"/>
      <c r="B464" s="473"/>
      <c r="D464" s="473"/>
      <c r="E464" s="473"/>
    </row>
    <row r="465" spans="1:5" s="172" customFormat="1" ht="12.75">
      <c r="A465" s="473"/>
      <c r="B465" s="473"/>
      <c r="D465" s="473"/>
      <c r="E465" s="473"/>
    </row>
    <row r="466" spans="1:5" s="172" customFormat="1" ht="12.75">
      <c r="A466" s="473"/>
      <c r="B466" s="473"/>
      <c r="D466" s="473"/>
      <c r="E466" s="473"/>
    </row>
    <row r="467" spans="1:5" s="172" customFormat="1" ht="12.75">
      <c r="A467" s="473"/>
      <c r="B467" s="473"/>
      <c r="D467" s="473"/>
      <c r="E467" s="473"/>
    </row>
    <row r="468" spans="1:5" s="172" customFormat="1" ht="12.75">
      <c r="A468" s="473"/>
      <c r="B468" s="473"/>
      <c r="D468" s="473"/>
      <c r="E468" s="473"/>
    </row>
    <row r="469" spans="1:5" s="172" customFormat="1" ht="12.75">
      <c r="A469" s="473"/>
      <c r="B469" s="473"/>
      <c r="D469" s="473"/>
      <c r="E469" s="473"/>
    </row>
    <row r="470" spans="1:5" s="172" customFormat="1" ht="12.75">
      <c r="A470" s="473"/>
      <c r="B470" s="473"/>
      <c r="D470" s="473"/>
      <c r="E470" s="473"/>
    </row>
    <row r="471" spans="1:5" s="172" customFormat="1" ht="12.75">
      <c r="A471" s="473"/>
      <c r="B471" s="473"/>
      <c r="D471" s="473"/>
      <c r="E471" s="473"/>
    </row>
    <row r="472" spans="1:5" s="172" customFormat="1" ht="12.75">
      <c r="A472" s="473"/>
      <c r="B472" s="473"/>
      <c r="D472" s="473"/>
      <c r="E472" s="473"/>
    </row>
    <row r="473" spans="1:5" s="172" customFormat="1" ht="12.75">
      <c r="A473" s="473"/>
      <c r="B473" s="473"/>
      <c r="D473" s="473"/>
      <c r="E473" s="473"/>
    </row>
    <row r="474" spans="1:5" s="172" customFormat="1" ht="12.75">
      <c r="A474" s="473"/>
      <c r="B474" s="473"/>
      <c r="D474" s="473"/>
      <c r="E474" s="473"/>
    </row>
    <row r="475" spans="1:5" s="172" customFormat="1" ht="12.75">
      <c r="A475" s="473"/>
      <c r="B475" s="473"/>
      <c r="D475" s="473"/>
      <c r="E475" s="473"/>
    </row>
    <row r="476" spans="1:5" s="172" customFormat="1" ht="12.75">
      <c r="A476" s="473"/>
      <c r="B476" s="473"/>
      <c r="D476" s="473"/>
      <c r="E476" s="473"/>
    </row>
    <row r="477" spans="1:5" s="172" customFormat="1" ht="12.75">
      <c r="A477" s="473"/>
      <c r="B477" s="473"/>
      <c r="D477" s="473"/>
      <c r="E477" s="473"/>
    </row>
    <row r="478" spans="1:5" s="172" customFormat="1" ht="12.75">
      <c r="A478" s="473"/>
      <c r="B478" s="473"/>
      <c r="D478" s="473"/>
      <c r="E478" s="473"/>
    </row>
    <row r="479" spans="1:5" s="172" customFormat="1" ht="12.75">
      <c r="A479" s="473"/>
      <c r="B479" s="473"/>
      <c r="D479" s="473"/>
      <c r="E479" s="473"/>
    </row>
    <row r="480" spans="1:5" s="172" customFormat="1" ht="12.75">
      <c r="A480" s="473"/>
      <c r="B480" s="473"/>
      <c r="D480" s="473"/>
      <c r="E480" s="473"/>
    </row>
    <row r="481" spans="1:5" s="172" customFormat="1" ht="12.75">
      <c r="A481" s="473"/>
      <c r="B481" s="473"/>
      <c r="D481" s="473"/>
      <c r="E481" s="473"/>
    </row>
    <row r="482" spans="1:5" s="172" customFormat="1" ht="12.75">
      <c r="A482" s="473"/>
      <c r="B482" s="473"/>
      <c r="D482" s="473"/>
      <c r="E482" s="473"/>
    </row>
    <row r="483" spans="1:5" s="172" customFormat="1" ht="12.75">
      <c r="A483" s="473"/>
      <c r="B483" s="473"/>
      <c r="D483" s="473"/>
      <c r="E483" s="473"/>
    </row>
    <row r="484" spans="1:5" s="172" customFormat="1" ht="12.75">
      <c r="A484" s="473"/>
      <c r="B484" s="473"/>
      <c r="D484" s="473"/>
      <c r="E484" s="473"/>
    </row>
    <row r="485" spans="1:5" s="172" customFormat="1" ht="12.75">
      <c r="A485" s="473"/>
      <c r="B485" s="473"/>
      <c r="D485" s="473"/>
      <c r="E485" s="473"/>
    </row>
    <row r="486" spans="1:5" s="172" customFormat="1" ht="12.75">
      <c r="A486" s="473"/>
      <c r="B486" s="473"/>
      <c r="D486" s="473"/>
      <c r="E486" s="473"/>
    </row>
    <row r="487" spans="1:5" s="172" customFormat="1" ht="12.75">
      <c r="A487" s="473"/>
      <c r="B487" s="473"/>
      <c r="D487" s="473"/>
      <c r="E487" s="473"/>
    </row>
    <row r="488" spans="1:5" s="172" customFormat="1" ht="12.75">
      <c r="A488" s="473"/>
      <c r="B488" s="473"/>
      <c r="D488" s="473"/>
      <c r="E488" s="473"/>
    </row>
    <row r="489" spans="1:5" s="172" customFormat="1" ht="12.75">
      <c r="A489" s="473"/>
      <c r="B489" s="473"/>
      <c r="D489" s="473"/>
      <c r="E489" s="473"/>
    </row>
    <row r="490" spans="1:5" s="172" customFormat="1" ht="12.75">
      <c r="A490" s="473"/>
      <c r="B490" s="473"/>
      <c r="D490" s="473"/>
      <c r="E490" s="473"/>
    </row>
    <row r="491" spans="1:5" s="172" customFormat="1" ht="12.75">
      <c r="A491" s="473"/>
      <c r="B491" s="473"/>
      <c r="D491" s="473"/>
      <c r="E491" s="473"/>
    </row>
    <row r="492" spans="1:5" s="172" customFormat="1" ht="12.75">
      <c r="A492" s="473"/>
      <c r="B492" s="473"/>
      <c r="D492" s="473"/>
      <c r="E492" s="473"/>
    </row>
    <row r="493" spans="1:5" s="172" customFormat="1" ht="12.75">
      <c r="A493" s="473"/>
      <c r="B493" s="473"/>
      <c r="D493" s="473"/>
      <c r="E493" s="473"/>
    </row>
    <row r="494" spans="1:5" s="172" customFormat="1" ht="12.75">
      <c r="A494" s="473"/>
      <c r="B494" s="473"/>
      <c r="D494" s="473"/>
      <c r="E494" s="473"/>
    </row>
    <row r="495" spans="1:5" s="172" customFormat="1" ht="12.75">
      <c r="A495" s="473"/>
      <c r="B495" s="473"/>
      <c r="D495" s="473"/>
      <c r="E495" s="473"/>
    </row>
    <row r="496" spans="1:5" s="172" customFormat="1" ht="12.75">
      <c r="A496" s="473"/>
      <c r="B496" s="473"/>
      <c r="D496" s="473"/>
      <c r="E496" s="473"/>
    </row>
    <row r="497" spans="1:5" s="172" customFormat="1" ht="12.75">
      <c r="A497" s="473"/>
      <c r="B497" s="473"/>
      <c r="D497" s="473"/>
      <c r="E497" s="473"/>
    </row>
    <row r="498" spans="1:5" s="172" customFormat="1" ht="12.75">
      <c r="A498" s="473"/>
      <c r="B498" s="473"/>
      <c r="D498" s="473"/>
      <c r="E498" s="473"/>
    </row>
    <row r="499" spans="1:5" s="172" customFormat="1" ht="12.75">
      <c r="A499" s="473"/>
      <c r="B499" s="473"/>
      <c r="D499" s="473"/>
      <c r="E499" s="473"/>
    </row>
    <row r="500" spans="1:5" s="172" customFormat="1" ht="12.75">
      <c r="A500" s="473"/>
      <c r="B500" s="473"/>
      <c r="D500" s="473"/>
      <c r="E500" s="473"/>
    </row>
    <row r="501" spans="1:5" s="172" customFormat="1" ht="12.75">
      <c r="A501" s="473"/>
      <c r="B501" s="473"/>
      <c r="D501" s="473"/>
      <c r="E501" s="473"/>
    </row>
    <row r="502" spans="1:5" s="172" customFormat="1" ht="12.75">
      <c r="A502" s="473"/>
      <c r="B502" s="473"/>
      <c r="D502" s="473"/>
      <c r="E502" s="473"/>
    </row>
    <row r="503" spans="1:5" s="172" customFormat="1" ht="12.75">
      <c r="A503" s="473"/>
      <c r="B503" s="473"/>
      <c r="D503" s="473"/>
      <c r="E503" s="473"/>
    </row>
    <row r="504" spans="1:5" s="172" customFormat="1" ht="12.75">
      <c r="A504" s="473"/>
      <c r="B504" s="473"/>
      <c r="D504" s="473"/>
      <c r="E504" s="473"/>
    </row>
    <row r="505" spans="1:5" s="172" customFormat="1" ht="12.75">
      <c r="A505" s="473"/>
      <c r="B505" s="473"/>
      <c r="D505" s="473"/>
      <c r="E505" s="473"/>
    </row>
    <row r="506" spans="1:5" s="172" customFormat="1" ht="12.75">
      <c r="A506" s="473"/>
      <c r="B506" s="473"/>
      <c r="D506" s="473"/>
      <c r="E506" s="473"/>
    </row>
    <row r="507" spans="1:5" s="172" customFormat="1" ht="12.75">
      <c r="A507" s="473"/>
      <c r="B507" s="473"/>
      <c r="D507" s="473"/>
      <c r="E507" s="473"/>
    </row>
    <row r="508" spans="1:5" s="172" customFormat="1" ht="12.75">
      <c r="A508" s="473"/>
      <c r="B508" s="473"/>
      <c r="D508" s="473"/>
      <c r="E508" s="473"/>
    </row>
    <row r="509" spans="1:5" s="172" customFormat="1" ht="12.75">
      <c r="A509" s="473"/>
      <c r="B509" s="473"/>
      <c r="D509" s="473"/>
      <c r="E509" s="473"/>
    </row>
    <row r="510" spans="1:5" s="172" customFormat="1" ht="12.75">
      <c r="A510" s="473"/>
      <c r="B510" s="473"/>
      <c r="D510" s="473"/>
      <c r="E510" s="473"/>
    </row>
    <row r="511" spans="1:5" s="172" customFormat="1" ht="12.75">
      <c r="A511" s="473"/>
      <c r="B511" s="473"/>
      <c r="D511" s="473"/>
      <c r="E511" s="473"/>
    </row>
    <row r="512" spans="1:5" s="172" customFormat="1" ht="12.75">
      <c r="A512" s="473"/>
      <c r="B512" s="473"/>
      <c r="D512" s="473"/>
      <c r="E512" s="473"/>
    </row>
    <row r="513" spans="1:5" s="172" customFormat="1" ht="12.75">
      <c r="A513" s="473"/>
      <c r="B513" s="473"/>
      <c r="D513" s="473"/>
      <c r="E513" s="473"/>
    </row>
    <row r="514" spans="1:5" s="172" customFormat="1" ht="12.75">
      <c r="A514" s="473"/>
      <c r="B514" s="473"/>
      <c r="D514" s="473"/>
      <c r="E514" s="473"/>
    </row>
    <row r="515" spans="1:5" s="172" customFormat="1" ht="12.75">
      <c r="A515" s="473"/>
      <c r="B515" s="473"/>
      <c r="D515" s="473"/>
      <c r="E515" s="473"/>
    </row>
    <row r="516" spans="1:5" s="172" customFormat="1" ht="12.75">
      <c r="A516" s="473"/>
      <c r="B516" s="473"/>
      <c r="D516" s="473"/>
      <c r="E516" s="473"/>
    </row>
    <row r="517" spans="1:5" s="172" customFormat="1" ht="12.75">
      <c r="A517" s="473"/>
      <c r="B517" s="473"/>
      <c r="D517" s="473"/>
      <c r="E517" s="473"/>
    </row>
    <row r="518" spans="1:5" s="172" customFormat="1" ht="12.75">
      <c r="A518" s="473"/>
      <c r="B518" s="473"/>
      <c r="D518" s="473"/>
      <c r="E518" s="473"/>
    </row>
    <row r="519" spans="1:5" s="172" customFormat="1" ht="12.75">
      <c r="A519" s="473"/>
      <c r="B519" s="473"/>
      <c r="D519" s="473"/>
      <c r="E519" s="473"/>
    </row>
    <row r="520" spans="1:5" s="172" customFormat="1" ht="12.75">
      <c r="A520" s="473"/>
      <c r="B520" s="473"/>
      <c r="D520" s="473"/>
      <c r="E520" s="473"/>
    </row>
    <row r="521" spans="1:5" s="172" customFormat="1" ht="12.75">
      <c r="A521" s="473"/>
      <c r="B521" s="473"/>
      <c r="D521" s="473"/>
      <c r="E521" s="473"/>
    </row>
    <row r="522" spans="1:5" s="172" customFormat="1" ht="12.75">
      <c r="A522" s="473"/>
      <c r="B522" s="473"/>
      <c r="D522" s="473"/>
      <c r="E522" s="473"/>
    </row>
    <row r="523" spans="1:5" s="172" customFormat="1" ht="12.75">
      <c r="A523" s="473"/>
      <c r="B523" s="473"/>
      <c r="D523" s="473"/>
      <c r="E523" s="473"/>
    </row>
    <row r="524" spans="1:5" s="172" customFormat="1" ht="12.75">
      <c r="A524" s="473"/>
      <c r="B524" s="473"/>
      <c r="D524" s="473"/>
      <c r="E524" s="473"/>
    </row>
    <row r="525" spans="1:5" s="172" customFormat="1" ht="12.75">
      <c r="A525" s="473"/>
      <c r="B525" s="473"/>
      <c r="D525" s="473"/>
      <c r="E525" s="473"/>
    </row>
    <row r="526" spans="1:5" s="172" customFormat="1" ht="12.75">
      <c r="A526" s="473"/>
      <c r="B526" s="473"/>
      <c r="D526" s="473"/>
      <c r="E526" s="473"/>
    </row>
    <row r="527" spans="1:5" s="172" customFormat="1" ht="12.75">
      <c r="A527" s="473"/>
      <c r="B527" s="473"/>
      <c r="D527" s="473"/>
      <c r="E527" s="473"/>
    </row>
    <row r="528" spans="1:5" s="172" customFormat="1" ht="12.75">
      <c r="A528" s="473"/>
      <c r="B528" s="473"/>
      <c r="D528" s="473"/>
      <c r="E528" s="473"/>
    </row>
    <row r="529" spans="1:5" s="172" customFormat="1" ht="12.75">
      <c r="A529" s="473"/>
      <c r="B529" s="473"/>
      <c r="D529" s="473"/>
      <c r="E529" s="473"/>
    </row>
    <row r="530" spans="1:5" s="172" customFormat="1" ht="12.75">
      <c r="A530" s="473"/>
      <c r="B530" s="473"/>
      <c r="D530" s="473"/>
      <c r="E530" s="473"/>
    </row>
    <row r="531" spans="1:5" s="172" customFormat="1" ht="12.75">
      <c r="A531" s="473"/>
      <c r="B531" s="473"/>
      <c r="D531" s="473"/>
      <c r="E531" s="473"/>
    </row>
    <row r="532" spans="1:5" s="172" customFormat="1" ht="12.75">
      <c r="A532" s="473"/>
      <c r="B532" s="473"/>
      <c r="D532" s="473"/>
      <c r="E532" s="473"/>
    </row>
    <row r="533" spans="1:5" s="172" customFormat="1" ht="12.75">
      <c r="A533" s="473"/>
      <c r="B533" s="473"/>
      <c r="D533" s="473"/>
      <c r="E533" s="473"/>
    </row>
    <row r="534" spans="1:5" s="172" customFormat="1" ht="12.75">
      <c r="A534" s="473"/>
      <c r="B534" s="473"/>
      <c r="D534" s="473"/>
      <c r="E534" s="473"/>
    </row>
    <row r="535" spans="1:5" s="172" customFormat="1" ht="12.75">
      <c r="A535" s="473"/>
      <c r="B535" s="473"/>
      <c r="D535" s="473"/>
      <c r="E535" s="473"/>
    </row>
    <row r="536" spans="1:5" s="172" customFormat="1" ht="12.75">
      <c r="A536" s="473"/>
      <c r="B536" s="473"/>
      <c r="D536" s="473"/>
      <c r="E536" s="473"/>
    </row>
    <row r="537" spans="1:5" s="172" customFormat="1" ht="12.75">
      <c r="A537" s="473"/>
      <c r="B537" s="473"/>
      <c r="D537" s="473"/>
      <c r="E537" s="473"/>
    </row>
    <row r="538" spans="1:5" s="172" customFormat="1" ht="12.75">
      <c r="A538" s="473"/>
      <c r="B538" s="473"/>
      <c r="D538" s="473"/>
      <c r="E538" s="473"/>
    </row>
    <row r="539" spans="1:5" s="172" customFormat="1" ht="12.75">
      <c r="A539" s="473"/>
      <c r="B539" s="473"/>
      <c r="D539" s="473"/>
      <c r="E539" s="473"/>
    </row>
    <row r="540" spans="1:5" s="172" customFormat="1" ht="12.75">
      <c r="A540" s="473"/>
      <c r="B540" s="473"/>
      <c r="D540" s="473"/>
      <c r="E540" s="473"/>
    </row>
    <row r="541" spans="1:5" s="172" customFormat="1" ht="12.75">
      <c r="A541" s="473"/>
      <c r="B541" s="473"/>
      <c r="D541" s="473"/>
      <c r="E541" s="473"/>
    </row>
    <row r="542" spans="1:5" s="172" customFormat="1" ht="12.75">
      <c r="A542" s="473"/>
      <c r="B542" s="473"/>
      <c r="D542" s="473"/>
      <c r="E542" s="473"/>
    </row>
    <row r="543" spans="1:5" s="172" customFormat="1" ht="12.75">
      <c r="A543" s="473"/>
      <c r="B543" s="473"/>
      <c r="D543" s="473"/>
      <c r="E543" s="473"/>
    </row>
    <row r="544" spans="1:5" s="172" customFormat="1" ht="12.75">
      <c r="A544" s="473"/>
      <c r="B544" s="473"/>
      <c r="D544" s="473"/>
      <c r="E544" s="473"/>
    </row>
    <row r="545" spans="1:5" s="172" customFormat="1" ht="12.75">
      <c r="A545" s="473"/>
      <c r="B545" s="473"/>
      <c r="D545" s="473"/>
      <c r="E545" s="473"/>
    </row>
    <row r="546" spans="1:5" s="172" customFormat="1" ht="12.75">
      <c r="A546" s="473"/>
      <c r="B546" s="473"/>
      <c r="D546" s="473"/>
      <c r="E546" s="473"/>
    </row>
    <row r="547" spans="1:5" s="172" customFormat="1" ht="12.75">
      <c r="A547" s="473"/>
      <c r="B547" s="473"/>
      <c r="D547" s="473"/>
      <c r="E547" s="473"/>
    </row>
    <row r="548" spans="1:5" s="172" customFormat="1" ht="12.75">
      <c r="A548" s="473"/>
      <c r="B548" s="473"/>
      <c r="D548" s="473"/>
      <c r="E548" s="473"/>
    </row>
    <row r="549" spans="1:5" s="172" customFormat="1" ht="12.75">
      <c r="A549" s="473"/>
      <c r="B549" s="473"/>
      <c r="D549" s="473"/>
      <c r="E549" s="473"/>
    </row>
    <row r="550" spans="1:5" s="172" customFormat="1" ht="12.75">
      <c r="A550" s="473"/>
      <c r="B550" s="473"/>
      <c r="D550" s="473"/>
      <c r="E550" s="473"/>
    </row>
    <row r="551" spans="1:5" s="172" customFormat="1" ht="12.75">
      <c r="A551" s="473"/>
      <c r="B551" s="473"/>
      <c r="D551" s="473"/>
      <c r="E551" s="473"/>
    </row>
    <row r="552" spans="1:5" s="172" customFormat="1" ht="12.75">
      <c r="A552" s="473"/>
      <c r="B552" s="473"/>
      <c r="D552" s="473"/>
      <c r="E552" s="473"/>
    </row>
    <row r="553" spans="1:5" s="172" customFormat="1" ht="12.75">
      <c r="A553" s="473"/>
      <c r="B553" s="473"/>
      <c r="D553" s="473"/>
      <c r="E553" s="473"/>
    </row>
    <row r="554" spans="1:5" s="172" customFormat="1" ht="12.75">
      <c r="A554" s="473"/>
      <c r="B554" s="473"/>
      <c r="D554" s="473"/>
      <c r="E554" s="473"/>
    </row>
    <row r="555" spans="1:5" s="172" customFormat="1" ht="12.75">
      <c r="A555" s="473"/>
      <c r="B555" s="473"/>
      <c r="D555" s="473"/>
      <c r="E555" s="473"/>
    </row>
    <row r="556" spans="1:5" s="172" customFormat="1" ht="12.75">
      <c r="A556" s="473"/>
      <c r="B556" s="473"/>
      <c r="D556" s="473"/>
      <c r="E556" s="473"/>
    </row>
    <row r="557" spans="1:5" s="172" customFormat="1" ht="12.75">
      <c r="A557" s="473"/>
      <c r="B557" s="473"/>
      <c r="D557" s="473"/>
      <c r="E557" s="473"/>
    </row>
    <row r="558" spans="1:5" s="172" customFormat="1" ht="12.75">
      <c r="A558" s="473"/>
      <c r="B558" s="473"/>
      <c r="D558" s="473"/>
      <c r="E558" s="473"/>
    </row>
    <row r="559" spans="1:5" s="172" customFormat="1" ht="12.75">
      <c r="A559" s="473"/>
      <c r="B559" s="473"/>
      <c r="D559" s="473"/>
      <c r="E559" s="473"/>
    </row>
    <row r="560" spans="1:5" s="172" customFormat="1" ht="12.75">
      <c r="A560" s="473"/>
      <c r="B560" s="473"/>
      <c r="D560" s="473"/>
      <c r="E560" s="473"/>
    </row>
    <row r="561" spans="1:5" s="172" customFormat="1" ht="12.75">
      <c r="A561" s="473"/>
      <c r="B561" s="473"/>
      <c r="D561" s="473"/>
      <c r="E561" s="473"/>
    </row>
    <row r="562" spans="1:5" s="172" customFormat="1" ht="12.75">
      <c r="A562" s="473"/>
      <c r="B562" s="473"/>
      <c r="D562" s="473"/>
      <c r="E562" s="473"/>
    </row>
    <row r="563" spans="1:5" s="172" customFormat="1" ht="12.75">
      <c r="A563" s="473"/>
      <c r="B563" s="473"/>
      <c r="D563" s="473"/>
      <c r="E563" s="473"/>
    </row>
    <row r="564" spans="1:5" s="172" customFormat="1" ht="12.75">
      <c r="A564" s="473"/>
      <c r="B564" s="473"/>
      <c r="D564" s="473"/>
      <c r="E564" s="473"/>
    </row>
    <row r="565" spans="1:5" s="172" customFormat="1" ht="12.75">
      <c r="A565" s="473"/>
      <c r="B565" s="473"/>
      <c r="D565" s="473"/>
      <c r="E565" s="473"/>
    </row>
    <row r="566" spans="1:5" s="172" customFormat="1" ht="12.75">
      <c r="A566" s="473"/>
      <c r="B566" s="473"/>
      <c r="D566" s="473"/>
      <c r="E566" s="473"/>
    </row>
    <row r="567" spans="1:5" s="172" customFormat="1" ht="12.75">
      <c r="A567" s="473"/>
      <c r="B567" s="473"/>
      <c r="D567" s="473"/>
      <c r="E567" s="473"/>
    </row>
    <row r="568" spans="1:5" s="172" customFormat="1" ht="12.75">
      <c r="A568" s="473"/>
      <c r="B568" s="473"/>
      <c r="D568" s="473"/>
      <c r="E568" s="473"/>
    </row>
    <row r="569" spans="1:5" s="172" customFormat="1" ht="12.75">
      <c r="A569" s="473"/>
      <c r="B569" s="473"/>
      <c r="D569" s="473"/>
      <c r="E569" s="473"/>
    </row>
    <row r="570" spans="1:5" s="172" customFormat="1" ht="12.75">
      <c r="A570" s="473"/>
      <c r="B570" s="473"/>
      <c r="D570" s="473"/>
      <c r="E570" s="473"/>
    </row>
    <row r="571" spans="1:5" s="172" customFormat="1" ht="12.75">
      <c r="A571" s="473"/>
      <c r="B571" s="473"/>
      <c r="D571" s="473"/>
      <c r="E571" s="473"/>
    </row>
    <row r="572" spans="1:5" s="172" customFormat="1" ht="12.75">
      <c r="A572" s="473"/>
      <c r="B572" s="473"/>
      <c r="D572" s="473"/>
      <c r="E572" s="473"/>
    </row>
    <row r="573" spans="1:5" s="172" customFormat="1" ht="12.75">
      <c r="A573" s="473"/>
      <c r="B573" s="473"/>
      <c r="D573" s="473"/>
      <c r="E573" s="473"/>
    </row>
    <row r="574" spans="1:5" s="172" customFormat="1" ht="12.75">
      <c r="A574" s="473"/>
      <c r="B574" s="473"/>
      <c r="D574" s="473"/>
      <c r="E574" s="473"/>
    </row>
    <row r="575" spans="1:5" s="172" customFormat="1" ht="12.75">
      <c r="A575" s="473"/>
      <c r="B575" s="473"/>
      <c r="D575" s="473"/>
      <c r="E575" s="473"/>
    </row>
    <row r="576" spans="1:5" s="172" customFormat="1" ht="12.75">
      <c r="A576" s="473"/>
      <c r="B576" s="473"/>
      <c r="D576" s="473"/>
      <c r="E576" s="473"/>
    </row>
    <row r="577" spans="1:5" s="172" customFormat="1" ht="12.75">
      <c r="A577" s="473"/>
      <c r="B577" s="473"/>
      <c r="D577" s="473"/>
      <c r="E577" s="473"/>
    </row>
    <row r="578" spans="1:5" s="172" customFormat="1" ht="12.75">
      <c r="A578" s="473"/>
      <c r="B578" s="473"/>
      <c r="D578" s="473"/>
      <c r="E578" s="473"/>
    </row>
    <row r="579" spans="1:5" s="172" customFormat="1" ht="12.75">
      <c r="A579" s="473"/>
      <c r="B579" s="473"/>
      <c r="D579" s="473"/>
      <c r="E579" s="473"/>
    </row>
    <row r="580" spans="1:5" s="172" customFormat="1" ht="12.75">
      <c r="A580" s="473"/>
      <c r="B580" s="473"/>
      <c r="D580" s="473"/>
      <c r="E580" s="473"/>
    </row>
    <row r="581" spans="1:5" s="172" customFormat="1" ht="12.75">
      <c r="A581" s="473"/>
      <c r="B581" s="473"/>
      <c r="D581" s="473"/>
      <c r="E581" s="473"/>
    </row>
    <row r="582" spans="1:5" s="172" customFormat="1" ht="12.75">
      <c r="A582" s="473"/>
      <c r="B582" s="473"/>
      <c r="D582" s="473"/>
      <c r="E582" s="473"/>
    </row>
    <row r="583" spans="1:5" s="172" customFormat="1" ht="12.75">
      <c r="A583" s="473"/>
      <c r="B583" s="473"/>
      <c r="D583" s="473"/>
      <c r="E583" s="473"/>
    </row>
    <row r="584" spans="1:5" s="172" customFormat="1" ht="12.75">
      <c r="A584" s="473"/>
      <c r="B584" s="473"/>
      <c r="D584" s="473"/>
      <c r="E584" s="473"/>
    </row>
    <row r="585" spans="1:5" s="172" customFormat="1" ht="12.75">
      <c r="A585" s="473"/>
      <c r="B585" s="473"/>
      <c r="D585" s="473"/>
      <c r="E585" s="473"/>
    </row>
    <row r="586" spans="1:5" s="172" customFormat="1" ht="12.75">
      <c r="A586" s="473"/>
      <c r="B586" s="473"/>
      <c r="D586" s="473"/>
      <c r="E586" s="473"/>
    </row>
    <row r="587" spans="1:5" s="172" customFormat="1" ht="12.75">
      <c r="A587" s="473"/>
      <c r="B587" s="473"/>
      <c r="D587" s="473"/>
      <c r="E587" s="473"/>
    </row>
    <row r="588" spans="1:5" s="172" customFormat="1" ht="12.75">
      <c r="A588" s="473"/>
      <c r="B588" s="473"/>
      <c r="D588" s="473"/>
      <c r="E588" s="473"/>
    </row>
    <row r="589" spans="1:5" s="172" customFormat="1" ht="12.75">
      <c r="A589" s="473"/>
      <c r="B589" s="473"/>
      <c r="D589" s="473"/>
      <c r="E589" s="473"/>
    </row>
    <row r="590" spans="1:5" s="172" customFormat="1" ht="12.75">
      <c r="A590" s="473"/>
      <c r="B590" s="473"/>
      <c r="D590" s="473"/>
      <c r="E590" s="473"/>
    </row>
    <row r="591" spans="1:5" s="172" customFormat="1" ht="12.75">
      <c r="A591" s="473"/>
      <c r="B591" s="473"/>
      <c r="D591" s="473"/>
      <c r="E591" s="473"/>
    </row>
    <row r="592" spans="1:5" s="172" customFormat="1" ht="12.75">
      <c r="A592" s="473"/>
      <c r="B592" s="473"/>
      <c r="D592" s="473"/>
      <c r="E592" s="473"/>
    </row>
    <row r="593" spans="1:5" s="172" customFormat="1" ht="12.75">
      <c r="A593" s="473"/>
      <c r="B593" s="473"/>
      <c r="D593" s="473"/>
      <c r="E593" s="473"/>
    </row>
    <row r="594" spans="1:5" s="172" customFormat="1" ht="12.75">
      <c r="A594" s="473"/>
      <c r="B594" s="473"/>
      <c r="D594" s="473"/>
      <c r="E594" s="473"/>
    </row>
    <row r="595" spans="1:5" s="172" customFormat="1" ht="12.75">
      <c r="A595" s="473"/>
      <c r="B595" s="473"/>
      <c r="D595" s="473"/>
      <c r="E595" s="473"/>
    </row>
    <row r="596" spans="1:5" s="172" customFormat="1" ht="12.75">
      <c r="A596" s="473"/>
      <c r="B596" s="473"/>
      <c r="D596" s="473"/>
      <c r="E596" s="473"/>
    </row>
    <row r="597" spans="1:5" s="172" customFormat="1" ht="12.75">
      <c r="A597" s="473"/>
      <c r="B597" s="473"/>
      <c r="D597" s="473"/>
      <c r="E597" s="473"/>
    </row>
    <row r="598" spans="1:5" s="172" customFormat="1" ht="12.75">
      <c r="A598" s="473"/>
      <c r="B598" s="473"/>
      <c r="D598" s="473"/>
      <c r="E598" s="473"/>
    </row>
    <row r="599" spans="1:5" s="172" customFormat="1" ht="12.75">
      <c r="A599" s="473"/>
      <c r="B599" s="473"/>
      <c r="D599" s="473"/>
      <c r="E599" s="473"/>
    </row>
    <row r="600" spans="1:5" s="172" customFormat="1" ht="12.75">
      <c r="A600" s="473"/>
      <c r="B600" s="473"/>
      <c r="D600" s="473"/>
      <c r="E600" s="473"/>
    </row>
    <row r="601" spans="1:5" s="172" customFormat="1" ht="12.75">
      <c r="A601" s="473"/>
      <c r="B601" s="473"/>
      <c r="D601" s="473"/>
      <c r="E601" s="473"/>
    </row>
    <row r="602" spans="1:5" s="172" customFormat="1" ht="12.75">
      <c r="A602" s="473"/>
      <c r="B602" s="473"/>
      <c r="D602" s="473"/>
      <c r="E602" s="473"/>
    </row>
    <row r="603" spans="1:5" s="172" customFormat="1" ht="12.75">
      <c r="A603" s="473"/>
      <c r="B603" s="473"/>
      <c r="D603" s="473"/>
      <c r="E603" s="473"/>
    </row>
    <row r="604" spans="1:5" s="172" customFormat="1" ht="12.75">
      <c r="A604" s="473"/>
      <c r="B604" s="473"/>
      <c r="D604" s="473"/>
      <c r="E604" s="473"/>
    </row>
    <row r="605" spans="1:5" s="172" customFormat="1" ht="12.75">
      <c r="A605" s="473"/>
      <c r="B605" s="473"/>
      <c r="D605" s="473"/>
      <c r="E605" s="473"/>
    </row>
    <row r="606" spans="1:5" s="172" customFormat="1" ht="12.75">
      <c r="A606" s="473"/>
      <c r="B606" s="473"/>
      <c r="D606" s="473"/>
      <c r="E606" s="473"/>
    </row>
    <row r="607" spans="1:5" s="172" customFormat="1" ht="12.75">
      <c r="A607" s="473"/>
      <c r="B607" s="473"/>
      <c r="D607" s="473"/>
      <c r="E607" s="473"/>
    </row>
    <row r="608" spans="1:5" s="172" customFormat="1" ht="12.75">
      <c r="A608" s="473"/>
      <c r="B608" s="473"/>
      <c r="D608" s="473"/>
      <c r="E608" s="473"/>
    </row>
    <row r="609" spans="1:5" s="172" customFormat="1" ht="12.75">
      <c r="A609" s="473"/>
      <c r="B609" s="473"/>
      <c r="D609" s="473"/>
      <c r="E609" s="473"/>
    </row>
    <row r="610" spans="1:5" s="172" customFormat="1" ht="12.75">
      <c r="A610" s="473"/>
      <c r="B610" s="473"/>
      <c r="D610" s="473"/>
      <c r="E610" s="473"/>
    </row>
    <row r="611" spans="1:5" s="172" customFormat="1" ht="12.75">
      <c r="A611" s="473"/>
      <c r="B611" s="473"/>
      <c r="D611" s="473"/>
      <c r="E611" s="473"/>
    </row>
    <row r="612" spans="1:5" s="172" customFormat="1" ht="12.75">
      <c r="A612" s="473"/>
      <c r="B612" s="473"/>
      <c r="D612" s="473"/>
      <c r="E612" s="473"/>
    </row>
    <row r="613" spans="1:5" s="172" customFormat="1" ht="12.75">
      <c r="A613" s="473"/>
      <c r="B613" s="473"/>
      <c r="D613" s="473"/>
      <c r="E613" s="473"/>
    </row>
    <row r="614" spans="1:5" s="172" customFormat="1" ht="12.75">
      <c r="A614" s="473"/>
      <c r="B614" s="473"/>
      <c r="D614" s="473"/>
      <c r="E614" s="473"/>
    </row>
    <row r="615" spans="1:5" s="172" customFormat="1" ht="12.75">
      <c r="A615" s="473"/>
      <c r="B615" s="473"/>
      <c r="D615" s="473"/>
      <c r="E615" s="473"/>
    </row>
    <row r="616" spans="1:5" s="172" customFormat="1" ht="12.75">
      <c r="A616" s="473"/>
      <c r="B616" s="473"/>
      <c r="D616" s="473"/>
      <c r="E616" s="473"/>
    </row>
    <row r="617" spans="1:5" s="172" customFormat="1" ht="12.75">
      <c r="A617" s="473"/>
      <c r="B617" s="473"/>
      <c r="D617" s="473"/>
      <c r="E617" s="473"/>
    </row>
    <row r="618" spans="1:5" s="172" customFormat="1" ht="12.75">
      <c r="A618" s="473"/>
      <c r="B618" s="473"/>
      <c r="D618" s="473"/>
      <c r="E618" s="473"/>
    </row>
    <row r="619" spans="1:5" s="172" customFormat="1" ht="12.75">
      <c r="A619" s="473"/>
      <c r="B619" s="473"/>
      <c r="D619" s="473"/>
      <c r="E619" s="473"/>
    </row>
    <row r="620" spans="1:5" s="172" customFormat="1" ht="12.75">
      <c r="A620" s="473"/>
      <c r="B620" s="473"/>
      <c r="D620" s="473"/>
      <c r="E620" s="473"/>
    </row>
    <row r="621" spans="1:5" s="172" customFormat="1" ht="12.75">
      <c r="A621" s="473"/>
      <c r="B621" s="473"/>
      <c r="D621" s="473"/>
      <c r="E621" s="473"/>
    </row>
    <row r="622" spans="1:5" s="172" customFormat="1" ht="12.75">
      <c r="A622" s="473"/>
      <c r="B622" s="473"/>
      <c r="D622" s="473"/>
      <c r="E622" s="473"/>
    </row>
    <row r="623" spans="1:5" s="172" customFormat="1" ht="12.75">
      <c r="A623" s="473"/>
      <c r="B623" s="473"/>
      <c r="D623" s="473"/>
      <c r="E623" s="473"/>
    </row>
    <row r="624" spans="1:5" s="172" customFormat="1" ht="12.75">
      <c r="A624" s="473"/>
      <c r="B624" s="473"/>
      <c r="D624" s="473"/>
      <c r="E624" s="473"/>
    </row>
    <row r="625" spans="1:5" s="172" customFormat="1" ht="12.75">
      <c r="A625" s="473"/>
      <c r="B625" s="473"/>
      <c r="D625" s="473"/>
      <c r="E625" s="473"/>
    </row>
    <row r="626" spans="1:5" s="172" customFormat="1" ht="12.75">
      <c r="A626" s="473"/>
      <c r="B626" s="473"/>
      <c r="D626" s="473"/>
      <c r="E626" s="473"/>
    </row>
    <row r="627" spans="1:5" s="172" customFormat="1" ht="12.75">
      <c r="A627" s="473"/>
      <c r="B627" s="473"/>
      <c r="D627" s="473"/>
      <c r="E627" s="473"/>
    </row>
    <row r="628" spans="1:5" s="172" customFormat="1" ht="12.75">
      <c r="A628" s="473"/>
      <c r="B628" s="473"/>
      <c r="D628" s="473"/>
      <c r="E628" s="473"/>
    </row>
    <row r="629" spans="1:5" s="172" customFormat="1" ht="12.75">
      <c r="A629" s="473"/>
      <c r="B629" s="473"/>
      <c r="D629" s="473"/>
      <c r="E629" s="473"/>
    </row>
    <row r="630" spans="1:5" s="172" customFormat="1" ht="12.75">
      <c r="A630" s="473"/>
      <c r="B630" s="473"/>
      <c r="D630" s="473"/>
      <c r="E630" s="473"/>
    </row>
    <row r="631" spans="1:5" s="172" customFormat="1" ht="12.75">
      <c r="A631" s="473"/>
      <c r="B631" s="473"/>
      <c r="D631" s="473"/>
      <c r="E631" s="473"/>
    </row>
    <row r="632" spans="1:5" s="172" customFormat="1" ht="12.75">
      <c r="A632" s="473"/>
      <c r="B632" s="473"/>
      <c r="D632" s="473"/>
      <c r="E632" s="473"/>
    </row>
    <row r="633" spans="1:5" s="172" customFormat="1" ht="12.75">
      <c r="A633" s="473"/>
      <c r="B633" s="473"/>
      <c r="D633" s="473"/>
      <c r="E633" s="473"/>
    </row>
    <row r="634" spans="1:5" s="172" customFormat="1" ht="12.75">
      <c r="A634" s="473"/>
      <c r="B634" s="473"/>
      <c r="D634" s="473"/>
      <c r="E634" s="473"/>
    </row>
    <row r="635" spans="1:5" s="172" customFormat="1" ht="12.75">
      <c r="A635" s="473"/>
      <c r="B635" s="473"/>
      <c r="D635" s="473"/>
      <c r="E635" s="473"/>
    </row>
    <row r="636" spans="1:5" s="172" customFormat="1" ht="12.75">
      <c r="A636" s="473"/>
      <c r="B636" s="473"/>
      <c r="D636" s="473"/>
      <c r="E636" s="473"/>
    </row>
    <row r="637" spans="1:5" s="172" customFormat="1" ht="12.75">
      <c r="A637" s="473"/>
      <c r="B637" s="473"/>
      <c r="D637" s="473"/>
      <c r="E637" s="473"/>
    </row>
    <row r="638" spans="1:5" s="172" customFormat="1" ht="12.75">
      <c r="A638" s="473"/>
      <c r="B638" s="473"/>
      <c r="D638" s="473"/>
      <c r="E638" s="473"/>
    </row>
    <row r="639" spans="1:5" s="172" customFormat="1" ht="12.75">
      <c r="A639" s="473"/>
      <c r="B639" s="473"/>
      <c r="D639" s="473"/>
      <c r="E639" s="473"/>
    </row>
    <row r="640" spans="1:5" s="172" customFormat="1" ht="12.75">
      <c r="A640" s="473"/>
      <c r="B640" s="473"/>
      <c r="D640" s="473"/>
      <c r="E640" s="473"/>
    </row>
    <row r="641" spans="1:5" s="172" customFormat="1" ht="12.75">
      <c r="A641" s="473"/>
      <c r="B641" s="473"/>
      <c r="D641" s="473"/>
      <c r="E641" s="473"/>
    </row>
    <row r="642" spans="1:5" s="172" customFormat="1" ht="12.75">
      <c r="A642" s="473"/>
      <c r="B642" s="473"/>
      <c r="D642" s="473"/>
      <c r="E642" s="473"/>
    </row>
    <row r="643" spans="1:5" s="172" customFormat="1" ht="12.75">
      <c r="A643" s="473"/>
      <c r="B643" s="473"/>
      <c r="D643" s="473"/>
      <c r="E643" s="473"/>
    </row>
    <row r="644" spans="1:5" s="172" customFormat="1" ht="12.75">
      <c r="A644" s="473"/>
      <c r="B644" s="473"/>
      <c r="D644" s="473"/>
      <c r="E644" s="473"/>
    </row>
    <row r="645" spans="1:5" s="172" customFormat="1" ht="12.75">
      <c r="A645" s="473"/>
      <c r="B645" s="473"/>
      <c r="D645" s="473"/>
      <c r="E645" s="473"/>
    </row>
    <row r="646" spans="1:5" s="172" customFormat="1" ht="12.75">
      <c r="A646" s="473"/>
      <c r="B646" s="473"/>
      <c r="D646" s="473"/>
      <c r="E646" s="473"/>
    </row>
    <row r="647" spans="1:5" s="172" customFormat="1" ht="12.75">
      <c r="A647" s="473"/>
      <c r="B647" s="473"/>
      <c r="D647" s="473"/>
      <c r="E647" s="473"/>
    </row>
    <row r="648" spans="1:5" s="172" customFormat="1" ht="12.75">
      <c r="A648" s="473"/>
      <c r="B648" s="473"/>
      <c r="D648" s="473"/>
      <c r="E648" s="473"/>
    </row>
    <row r="649" spans="1:5" s="172" customFormat="1" ht="12.75">
      <c r="A649" s="473"/>
      <c r="B649" s="473"/>
      <c r="D649" s="473"/>
      <c r="E649" s="473"/>
    </row>
    <row r="650" spans="1:5" s="172" customFormat="1" ht="12.75">
      <c r="A650" s="473"/>
      <c r="B650" s="473"/>
      <c r="D650" s="473"/>
      <c r="E650" s="473"/>
    </row>
    <row r="651" spans="1:5" s="172" customFormat="1" ht="12.75">
      <c r="A651" s="473"/>
      <c r="B651" s="473"/>
      <c r="D651" s="473"/>
      <c r="E651" s="473"/>
    </row>
    <row r="652" spans="1:5" s="172" customFormat="1" ht="12.75">
      <c r="A652" s="473"/>
      <c r="B652" s="473"/>
      <c r="D652" s="473"/>
      <c r="E652" s="473"/>
    </row>
    <row r="653" spans="1:5" s="172" customFormat="1" ht="12.75">
      <c r="A653" s="473"/>
      <c r="B653" s="473"/>
      <c r="D653" s="473"/>
      <c r="E653" s="473"/>
    </row>
    <row r="654" spans="1:5" s="172" customFormat="1" ht="12.75">
      <c r="A654" s="473"/>
      <c r="B654" s="473"/>
      <c r="D654" s="473"/>
      <c r="E654" s="473"/>
    </row>
    <row r="655" spans="1:5" s="172" customFormat="1" ht="12.75">
      <c r="A655" s="473"/>
      <c r="B655" s="473"/>
      <c r="D655" s="473"/>
      <c r="E655" s="473"/>
    </row>
    <row r="656" spans="1:5" s="172" customFormat="1" ht="12.75">
      <c r="A656" s="473"/>
      <c r="B656" s="473"/>
      <c r="D656" s="473"/>
      <c r="E656" s="473"/>
    </row>
    <row r="657" spans="1:5" s="172" customFormat="1" ht="12.75">
      <c r="A657" s="473"/>
      <c r="B657" s="473"/>
      <c r="D657" s="473"/>
      <c r="E657" s="473"/>
    </row>
    <row r="658" spans="1:5" s="172" customFormat="1" ht="12.75">
      <c r="A658" s="473"/>
      <c r="B658" s="473"/>
      <c r="D658" s="473"/>
      <c r="E658" s="473"/>
    </row>
    <row r="659" spans="1:5" s="172" customFormat="1" ht="12.75">
      <c r="A659" s="473"/>
      <c r="B659" s="473"/>
      <c r="D659" s="473"/>
      <c r="E659" s="473"/>
    </row>
    <row r="660" spans="1:5" s="172" customFormat="1" ht="12.75">
      <c r="A660" s="473"/>
      <c r="B660" s="473"/>
      <c r="D660" s="473"/>
      <c r="E660" s="473"/>
    </row>
    <row r="661" spans="1:5" s="172" customFormat="1" ht="12.75">
      <c r="A661" s="473"/>
      <c r="B661" s="473"/>
      <c r="D661" s="473"/>
      <c r="E661" s="473"/>
    </row>
    <row r="662" spans="1:5" s="172" customFormat="1" ht="12.75">
      <c r="A662" s="473"/>
      <c r="B662" s="473"/>
      <c r="D662" s="473"/>
      <c r="E662" s="473"/>
    </row>
    <row r="663" spans="1:5" s="172" customFormat="1" ht="12.75">
      <c r="A663" s="473"/>
      <c r="B663" s="473"/>
      <c r="D663" s="473"/>
      <c r="E663" s="473"/>
    </row>
    <row r="664" spans="1:5" s="172" customFormat="1" ht="12.75">
      <c r="A664" s="473"/>
      <c r="B664" s="473"/>
      <c r="D664" s="473"/>
      <c r="E664" s="473"/>
    </row>
    <row r="665" spans="1:5" s="172" customFormat="1" ht="12.75">
      <c r="A665" s="473"/>
      <c r="B665" s="473"/>
      <c r="D665" s="473"/>
      <c r="E665" s="473"/>
    </row>
    <row r="666" spans="1:5" s="172" customFormat="1" ht="12.75">
      <c r="A666" s="473"/>
      <c r="B666" s="473"/>
      <c r="D666" s="473"/>
      <c r="E666" s="473"/>
    </row>
    <row r="667" spans="1:5" s="172" customFormat="1" ht="12.75">
      <c r="A667" s="473"/>
      <c r="B667" s="473"/>
      <c r="D667" s="473"/>
      <c r="E667" s="473"/>
    </row>
    <row r="668" spans="1:5" s="172" customFormat="1" ht="12.75">
      <c r="A668" s="473"/>
      <c r="B668" s="473"/>
      <c r="D668" s="473"/>
      <c r="E668" s="473"/>
    </row>
    <row r="669" spans="1:5" s="172" customFormat="1" ht="12.75">
      <c r="A669" s="473"/>
      <c r="B669" s="473"/>
      <c r="D669" s="473"/>
      <c r="E669" s="473"/>
    </row>
    <row r="670" spans="1:5" s="172" customFormat="1" ht="12.75">
      <c r="A670" s="473"/>
      <c r="B670" s="473"/>
      <c r="D670" s="473"/>
      <c r="E670" s="473"/>
    </row>
    <row r="671" spans="1:5" s="172" customFormat="1" ht="12.75">
      <c r="A671" s="473"/>
      <c r="B671" s="473"/>
      <c r="D671" s="473"/>
      <c r="E671" s="473"/>
    </row>
    <row r="672" spans="1:5" s="172" customFormat="1" ht="12.75">
      <c r="A672" s="473"/>
      <c r="B672" s="473"/>
      <c r="D672" s="473"/>
      <c r="E672" s="473"/>
    </row>
    <row r="673" spans="1:5" s="172" customFormat="1" ht="12.75">
      <c r="A673" s="473"/>
      <c r="B673" s="473"/>
      <c r="D673" s="473"/>
      <c r="E673" s="473"/>
    </row>
    <row r="674" spans="1:5" s="172" customFormat="1" ht="12.75">
      <c r="A674" s="473"/>
      <c r="B674" s="473"/>
      <c r="D674" s="473"/>
      <c r="E674" s="473"/>
    </row>
    <row r="675" spans="1:5" s="172" customFormat="1" ht="12.75">
      <c r="A675" s="473"/>
      <c r="B675" s="473"/>
      <c r="D675" s="473"/>
      <c r="E675" s="473"/>
    </row>
    <row r="676" spans="1:5" s="172" customFormat="1" ht="12.75">
      <c r="A676" s="473"/>
      <c r="B676" s="473"/>
      <c r="D676" s="473"/>
      <c r="E676" s="473"/>
    </row>
    <row r="677" spans="1:5" s="172" customFormat="1" ht="12.75">
      <c r="A677" s="473"/>
      <c r="B677" s="473"/>
      <c r="D677" s="473"/>
      <c r="E677" s="473"/>
    </row>
    <row r="678" spans="1:5" s="172" customFormat="1" ht="12.75">
      <c r="A678" s="473"/>
      <c r="B678" s="473"/>
      <c r="D678" s="473"/>
      <c r="E678" s="473"/>
    </row>
    <row r="679" spans="1:5" s="172" customFormat="1" ht="12.75">
      <c r="A679" s="473"/>
      <c r="B679" s="473"/>
      <c r="D679" s="473"/>
      <c r="E679" s="473"/>
    </row>
    <row r="680" spans="1:5" s="172" customFormat="1" ht="12.75">
      <c r="A680" s="473"/>
      <c r="B680" s="473"/>
      <c r="D680" s="473"/>
      <c r="E680" s="473"/>
    </row>
    <row r="681" spans="1:5" s="172" customFormat="1" ht="12.75">
      <c r="A681" s="473"/>
      <c r="B681" s="473"/>
      <c r="D681" s="473"/>
      <c r="E681" s="473"/>
    </row>
    <row r="682" spans="1:5" s="172" customFormat="1" ht="12.75">
      <c r="A682" s="473"/>
      <c r="B682" s="473"/>
      <c r="D682" s="473"/>
      <c r="E682" s="473"/>
    </row>
    <row r="683" spans="1:5" s="172" customFormat="1" ht="12.75">
      <c r="A683" s="473"/>
      <c r="B683" s="473"/>
      <c r="D683" s="473"/>
      <c r="E683" s="473"/>
    </row>
    <row r="684" spans="1:5" s="172" customFormat="1" ht="12.75">
      <c r="A684" s="473"/>
      <c r="B684" s="473"/>
      <c r="D684" s="473"/>
      <c r="E684" s="473"/>
    </row>
    <row r="685" spans="1:5" s="172" customFormat="1" ht="12.75">
      <c r="A685" s="473"/>
      <c r="B685" s="473"/>
      <c r="D685" s="473"/>
      <c r="E685" s="473"/>
    </row>
    <row r="686" spans="1:5" s="172" customFormat="1" ht="12.75">
      <c r="A686" s="473"/>
      <c r="B686" s="473"/>
      <c r="D686" s="473"/>
      <c r="E686" s="473"/>
    </row>
    <row r="687" spans="1:5" s="172" customFormat="1" ht="12.75">
      <c r="A687" s="473"/>
      <c r="B687" s="473"/>
      <c r="D687" s="473"/>
      <c r="E687" s="473"/>
    </row>
    <row r="688" spans="1:5" s="172" customFormat="1" ht="12.75">
      <c r="A688" s="473"/>
      <c r="B688" s="473"/>
      <c r="D688" s="473"/>
      <c r="E688" s="473"/>
    </row>
    <row r="689" spans="1:5" s="172" customFormat="1" ht="12.75">
      <c r="A689" s="473"/>
      <c r="B689" s="473"/>
      <c r="D689" s="473"/>
      <c r="E689" s="473"/>
    </row>
    <row r="690" spans="1:5" s="172" customFormat="1" ht="12.75">
      <c r="A690" s="473"/>
      <c r="B690" s="473"/>
      <c r="D690" s="473"/>
      <c r="E690" s="473"/>
    </row>
    <row r="691" spans="1:5" s="172" customFormat="1" ht="12.75">
      <c r="A691" s="473"/>
      <c r="B691" s="473"/>
      <c r="D691" s="473"/>
      <c r="E691" s="473"/>
    </row>
    <row r="692" spans="1:5" s="172" customFormat="1" ht="12.75">
      <c r="A692" s="473"/>
      <c r="B692" s="473"/>
      <c r="D692" s="473"/>
      <c r="E692" s="473"/>
    </row>
    <row r="693" spans="1:5" s="172" customFormat="1" ht="12.75">
      <c r="A693" s="473"/>
      <c r="B693" s="473"/>
      <c r="D693" s="473"/>
      <c r="E693" s="473"/>
    </row>
    <row r="694" spans="1:5" s="172" customFormat="1" ht="12.75">
      <c r="A694" s="473"/>
      <c r="B694" s="473"/>
      <c r="D694" s="473"/>
      <c r="E694" s="473"/>
    </row>
    <row r="695" spans="1:5" s="172" customFormat="1" ht="12.75">
      <c r="A695" s="473"/>
      <c r="B695" s="473"/>
      <c r="D695" s="473"/>
      <c r="E695" s="473"/>
    </row>
    <row r="696" spans="1:5" s="172" customFormat="1" ht="12.75">
      <c r="A696" s="473"/>
      <c r="B696" s="473"/>
      <c r="D696" s="473"/>
      <c r="E696" s="473"/>
    </row>
    <row r="697" spans="1:5" s="172" customFormat="1" ht="12.75">
      <c r="A697" s="473"/>
      <c r="B697" s="473"/>
      <c r="D697" s="473"/>
      <c r="E697" s="473"/>
    </row>
    <row r="698" spans="1:5" s="172" customFormat="1" ht="12.75">
      <c r="A698" s="473"/>
      <c r="B698" s="473"/>
      <c r="D698" s="473"/>
      <c r="E698" s="473"/>
    </row>
    <row r="699" spans="1:5" s="172" customFormat="1" ht="12.75">
      <c r="A699" s="473"/>
      <c r="B699" s="473"/>
      <c r="D699" s="473"/>
      <c r="E699" s="473"/>
    </row>
    <row r="700" spans="1:5" s="172" customFormat="1" ht="12.75">
      <c r="A700" s="473"/>
      <c r="B700" s="473"/>
      <c r="D700" s="473"/>
      <c r="E700" s="473"/>
    </row>
    <row r="701" spans="1:5" s="172" customFormat="1" ht="12.75">
      <c r="A701" s="473"/>
      <c r="B701" s="473"/>
      <c r="D701" s="473"/>
      <c r="E701" s="473"/>
    </row>
    <row r="702" spans="1:5" s="172" customFormat="1" ht="12.75">
      <c r="A702" s="473"/>
      <c r="B702" s="473"/>
      <c r="D702" s="473"/>
      <c r="E702" s="473"/>
    </row>
    <row r="703" spans="1:5" s="172" customFormat="1" ht="12.75">
      <c r="A703" s="473"/>
      <c r="B703" s="473"/>
      <c r="D703" s="473"/>
      <c r="E703" s="473"/>
    </row>
    <row r="704" spans="1:5" s="172" customFormat="1" ht="12.75">
      <c r="A704" s="473"/>
      <c r="B704" s="473"/>
      <c r="D704" s="473"/>
      <c r="E704" s="473"/>
    </row>
    <row r="705" spans="1:5" s="172" customFormat="1" ht="12.75">
      <c r="A705" s="473"/>
      <c r="B705" s="473"/>
      <c r="D705" s="473"/>
      <c r="E705" s="473"/>
    </row>
    <row r="706" spans="1:5" s="172" customFormat="1" ht="12.75">
      <c r="A706" s="473"/>
      <c r="B706" s="473"/>
      <c r="D706" s="473"/>
      <c r="E706" s="473"/>
    </row>
    <row r="707" spans="1:5" s="172" customFormat="1" ht="12.75">
      <c r="A707" s="473"/>
      <c r="B707" s="473"/>
      <c r="D707" s="473"/>
      <c r="E707" s="473"/>
    </row>
    <row r="708" spans="1:5" s="172" customFormat="1" ht="12.75">
      <c r="A708" s="473"/>
      <c r="B708" s="473"/>
      <c r="D708" s="473"/>
      <c r="E708" s="473"/>
    </row>
    <row r="709" spans="1:5" s="172" customFormat="1" ht="12.75">
      <c r="A709" s="473"/>
      <c r="B709" s="473"/>
      <c r="D709" s="473"/>
      <c r="E709" s="473"/>
    </row>
    <row r="710" spans="1:5" s="172" customFormat="1" ht="12.75">
      <c r="A710" s="473"/>
      <c r="B710" s="473"/>
      <c r="D710" s="473"/>
      <c r="E710" s="473"/>
    </row>
    <row r="711" spans="1:5" s="172" customFormat="1" ht="12.75">
      <c r="A711" s="473"/>
      <c r="B711" s="473"/>
      <c r="D711" s="473"/>
      <c r="E711" s="473"/>
    </row>
    <row r="712" spans="1:5" s="172" customFormat="1" ht="12.75">
      <c r="A712" s="473"/>
      <c r="B712" s="473"/>
      <c r="D712" s="473"/>
      <c r="E712" s="473"/>
    </row>
    <row r="713" spans="1:5" s="172" customFormat="1" ht="12.75">
      <c r="A713" s="473"/>
      <c r="B713" s="473"/>
      <c r="D713" s="473"/>
      <c r="E713" s="473"/>
    </row>
    <row r="714" spans="1:5" s="172" customFormat="1" ht="12.75">
      <c r="A714" s="473"/>
      <c r="B714" s="473"/>
      <c r="D714" s="473"/>
      <c r="E714" s="473"/>
    </row>
    <row r="715" spans="1:5" s="172" customFormat="1" ht="12.75">
      <c r="A715" s="473"/>
      <c r="B715" s="473"/>
      <c r="D715" s="473"/>
      <c r="E715" s="473"/>
    </row>
    <row r="716" spans="1:5" s="172" customFormat="1" ht="12.75">
      <c r="A716" s="473"/>
      <c r="B716" s="473"/>
      <c r="D716" s="473"/>
      <c r="E716" s="473"/>
    </row>
    <row r="717" spans="1:5" s="172" customFormat="1" ht="12.75">
      <c r="A717" s="473"/>
      <c r="B717" s="473"/>
      <c r="D717" s="473"/>
      <c r="E717" s="473"/>
    </row>
    <row r="718" spans="1:5" s="172" customFormat="1" ht="12.75">
      <c r="A718" s="473"/>
      <c r="B718" s="473"/>
      <c r="D718" s="473"/>
      <c r="E718" s="473"/>
    </row>
    <row r="719" spans="1:5" s="172" customFormat="1" ht="12.75">
      <c r="A719" s="473"/>
      <c r="B719" s="473"/>
      <c r="D719" s="473"/>
      <c r="E719" s="473"/>
    </row>
    <row r="720" spans="1:5" s="172" customFormat="1" ht="12.75">
      <c r="A720" s="473"/>
      <c r="B720" s="473"/>
      <c r="D720" s="473"/>
      <c r="E720" s="473"/>
    </row>
    <row r="721" spans="1:5" s="172" customFormat="1" ht="12.75">
      <c r="A721" s="473"/>
      <c r="B721" s="473"/>
      <c r="D721" s="473"/>
      <c r="E721" s="473"/>
    </row>
    <row r="722" spans="1:5" s="172" customFormat="1" ht="12.75">
      <c r="A722" s="473"/>
      <c r="B722" s="473"/>
      <c r="D722" s="473"/>
      <c r="E722" s="473"/>
    </row>
    <row r="723" spans="1:5" s="172" customFormat="1" ht="12.75">
      <c r="A723" s="473"/>
      <c r="B723" s="473"/>
      <c r="D723" s="473"/>
      <c r="E723" s="473"/>
    </row>
    <row r="724" spans="1:5" s="172" customFormat="1" ht="12.75">
      <c r="A724" s="473"/>
      <c r="B724" s="473"/>
      <c r="D724" s="473"/>
      <c r="E724" s="473"/>
    </row>
    <row r="725" spans="1:5" s="172" customFormat="1" ht="12.75">
      <c r="A725" s="473"/>
      <c r="B725" s="473"/>
      <c r="D725" s="473"/>
      <c r="E725" s="473"/>
    </row>
    <row r="726" spans="1:5" s="172" customFormat="1" ht="12.75">
      <c r="A726" s="473"/>
      <c r="B726" s="473"/>
      <c r="D726" s="473"/>
      <c r="E726" s="473"/>
    </row>
    <row r="727" spans="1:5" s="172" customFormat="1" ht="12.75">
      <c r="A727" s="473"/>
      <c r="B727" s="473"/>
      <c r="D727" s="473"/>
      <c r="E727" s="473"/>
    </row>
    <row r="728" spans="1:5" s="172" customFormat="1" ht="12.75">
      <c r="A728" s="473"/>
      <c r="B728" s="473"/>
      <c r="D728" s="473"/>
      <c r="E728" s="473"/>
    </row>
    <row r="729" spans="1:5" s="172" customFormat="1" ht="12.75">
      <c r="A729" s="473"/>
      <c r="B729" s="473"/>
      <c r="D729" s="473"/>
      <c r="E729" s="473"/>
    </row>
    <row r="730" spans="1:5" s="172" customFormat="1" ht="12.75">
      <c r="A730" s="473"/>
      <c r="B730" s="473"/>
      <c r="D730" s="473"/>
      <c r="E730" s="473"/>
    </row>
    <row r="731" spans="1:5" s="172" customFormat="1" ht="12.75">
      <c r="A731" s="473"/>
      <c r="B731" s="473"/>
      <c r="D731" s="473"/>
      <c r="E731" s="473"/>
    </row>
    <row r="732" spans="1:5" s="172" customFormat="1" ht="12.75">
      <c r="A732" s="473"/>
      <c r="B732" s="473"/>
      <c r="D732" s="473"/>
      <c r="E732" s="473"/>
    </row>
    <row r="733" spans="1:5" s="172" customFormat="1" ht="12.75">
      <c r="A733" s="473"/>
      <c r="B733" s="473"/>
      <c r="D733" s="473"/>
      <c r="E733" s="473"/>
    </row>
    <row r="734" spans="1:5" s="172" customFormat="1" ht="12.75">
      <c r="A734" s="473"/>
      <c r="B734" s="473"/>
      <c r="D734" s="473"/>
      <c r="E734" s="473"/>
    </row>
    <row r="735" spans="1:5" s="172" customFormat="1" ht="12.75">
      <c r="A735" s="473"/>
      <c r="B735" s="473"/>
      <c r="D735" s="473"/>
      <c r="E735" s="473"/>
    </row>
    <row r="736" spans="1:5" s="172" customFormat="1" ht="12.75">
      <c r="A736" s="473"/>
      <c r="B736" s="473"/>
      <c r="D736" s="473"/>
      <c r="E736" s="473"/>
    </row>
    <row r="737" spans="1:5" s="172" customFormat="1" ht="12.75">
      <c r="A737" s="473"/>
      <c r="B737" s="473"/>
      <c r="D737" s="473"/>
      <c r="E737" s="473"/>
    </row>
    <row r="738" spans="1:5" s="172" customFormat="1" ht="12.75">
      <c r="A738" s="473"/>
      <c r="B738" s="473"/>
      <c r="D738" s="473"/>
      <c r="E738" s="473"/>
    </row>
    <row r="739" spans="1:5" s="172" customFormat="1" ht="12.75">
      <c r="A739" s="473"/>
      <c r="B739" s="473"/>
      <c r="D739" s="473"/>
      <c r="E739" s="473"/>
    </row>
    <row r="740" spans="1:5" s="172" customFormat="1" ht="12.75">
      <c r="A740" s="473"/>
      <c r="B740" s="473"/>
      <c r="D740" s="473"/>
      <c r="E740" s="473"/>
    </row>
    <row r="741" spans="1:5" s="172" customFormat="1" ht="12.75">
      <c r="A741" s="473"/>
      <c r="B741" s="473"/>
      <c r="D741" s="473"/>
      <c r="E741" s="473"/>
    </row>
    <row r="742" spans="1:5" s="172" customFormat="1" ht="12.75">
      <c r="A742" s="473"/>
      <c r="B742" s="473"/>
      <c r="D742" s="473"/>
      <c r="E742" s="473"/>
    </row>
    <row r="743" spans="1:5" s="172" customFormat="1" ht="12.75">
      <c r="A743" s="473"/>
      <c r="B743" s="473"/>
      <c r="D743" s="473"/>
      <c r="E743" s="473"/>
    </row>
    <row r="744" spans="1:5" s="172" customFormat="1" ht="12.75">
      <c r="A744" s="473"/>
      <c r="B744" s="473"/>
      <c r="D744" s="473"/>
      <c r="E744" s="473"/>
    </row>
    <row r="745" spans="1:5" s="172" customFormat="1" ht="12.75">
      <c r="A745" s="473"/>
      <c r="B745" s="473"/>
      <c r="D745" s="473"/>
      <c r="E745" s="473"/>
    </row>
    <row r="746" spans="1:5" s="172" customFormat="1" ht="12.75">
      <c r="A746" s="473"/>
      <c r="B746" s="473"/>
      <c r="D746" s="473"/>
      <c r="E746" s="473"/>
    </row>
    <row r="747" spans="1:5" s="172" customFormat="1" ht="12.75">
      <c r="A747" s="473"/>
      <c r="B747" s="473"/>
      <c r="D747" s="473"/>
      <c r="E747" s="473"/>
    </row>
    <row r="748" spans="1:5" s="172" customFormat="1" ht="12.75">
      <c r="A748" s="473"/>
      <c r="B748" s="473"/>
      <c r="D748" s="473"/>
      <c r="E748" s="473"/>
    </row>
    <row r="749" spans="1:5" s="172" customFormat="1" ht="12.75">
      <c r="A749" s="473"/>
      <c r="B749" s="473"/>
      <c r="D749" s="473"/>
      <c r="E749" s="473"/>
    </row>
    <row r="750" spans="1:5" s="172" customFormat="1" ht="12.75">
      <c r="A750" s="473"/>
      <c r="B750" s="473"/>
      <c r="D750" s="473"/>
      <c r="E750" s="473"/>
    </row>
    <row r="751" spans="1:5" s="172" customFormat="1" ht="12.75">
      <c r="A751" s="473"/>
      <c r="B751" s="473"/>
      <c r="D751" s="473"/>
      <c r="E751" s="473"/>
    </row>
    <row r="752" spans="1:5" s="172" customFormat="1" ht="12.75">
      <c r="A752" s="473"/>
      <c r="B752" s="473"/>
      <c r="D752" s="473"/>
      <c r="E752" s="473"/>
    </row>
    <row r="753" spans="1:5" s="172" customFormat="1" ht="12.75">
      <c r="A753" s="473"/>
      <c r="B753" s="473"/>
      <c r="D753" s="473"/>
      <c r="E753" s="473"/>
    </row>
    <row r="754" spans="1:5" s="172" customFormat="1" ht="12.75">
      <c r="A754" s="473"/>
      <c r="B754" s="473"/>
      <c r="D754" s="473"/>
      <c r="E754" s="473"/>
    </row>
    <row r="755" spans="1:5" s="172" customFormat="1" ht="12.75">
      <c r="A755" s="473"/>
      <c r="B755" s="473"/>
      <c r="D755" s="473"/>
      <c r="E755" s="473"/>
    </row>
    <row r="756" spans="1:5" s="172" customFormat="1" ht="12.75">
      <c r="A756" s="473"/>
      <c r="B756" s="473"/>
      <c r="D756" s="473"/>
      <c r="E756" s="473"/>
    </row>
    <row r="757" spans="1:5" s="172" customFormat="1" ht="12.75">
      <c r="A757" s="473"/>
      <c r="B757" s="473"/>
      <c r="D757" s="473"/>
      <c r="E757" s="473"/>
    </row>
    <row r="758" spans="1:5" s="172" customFormat="1" ht="12.75">
      <c r="A758" s="473"/>
      <c r="B758" s="473"/>
      <c r="D758" s="473"/>
      <c r="E758" s="473"/>
    </row>
    <row r="759" spans="1:5" s="172" customFormat="1" ht="12.75">
      <c r="A759" s="473"/>
      <c r="B759" s="473"/>
      <c r="D759" s="473"/>
      <c r="E759" s="473"/>
    </row>
    <row r="760" spans="1:5" s="172" customFormat="1" ht="12.75">
      <c r="A760" s="473"/>
      <c r="B760" s="473"/>
      <c r="D760" s="473"/>
      <c r="E760" s="473"/>
    </row>
    <row r="761" spans="1:5" s="172" customFormat="1" ht="12.75">
      <c r="A761" s="473"/>
      <c r="B761" s="473"/>
      <c r="D761" s="473"/>
      <c r="E761" s="473"/>
    </row>
    <row r="762" spans="1:5" s="172" customFormat="1" ht="12.75">
      <c r="A762" s="473"/>
      <c r="B762" s="473"/>
      <c r="D762" s="473"/>
      <c r="E762" s="473"/>
    </row>
    <row r="763" spans="1:5" s="172" customFormat="1" ht="12.75">
      <c r="A763" s="473"/>
      <c r="B763" s="473"/>
      <c r="D763" s="473"/>
      <c r="E763" s="473"/>
    </row>
    <row r="764" spans="1:5" s="172" customFormat="1" ht="12.75">
      <c r="A764" s="473"/>
      <c r="B764" s="473"/>
      <c r="D764" s="473"/>
      <c r="E764" s="473"/>
    </row>
    <row r="765" spans="1:5" s="172" customFormat="1" ht="12.75">
      <c r="A765" s="473"/>
      <c r="B765" s="473"/>
      <c r="D765" s="473"/>
      <c r="E765" s="473"/>
    </row>
    <row r="766" spans="1:5" s="172" customFormat="1" ht="12.75">
      <c r="A766" s="473"/>
      <c r="B766" s="473"/>
      <c r="D766" s="473"/>
      <c r="E766" s="473"/>
    </row>
    <row r="767" spans="1:5" s="172" customFormat="1" ht="12.75">
      <c r="A767" s="473"/>
      <c r="B767" s="473"/>
      <c r="D767" s="473"/>
      <c r="E767" s="473"/>
    </row>
    <row r="768" spans="1:5" s="172" customFormat="1" ht="12.75">
      <c r="A768" s="473"/>
      <c r="B768" s="473"/>
      <c r="D768" s="473"/>
      <c r="E768" s="473"/>
    </row>
    <row r="769" spans="1:5" s="172" customFormat="1" ht="12.75">
      <c r="A769" s="473"/>
      <c r="B769" s="473"/>
      <c r="D769" s="473"/>
      <c r="E769" s="473"/>
    </row>
    <row r="770" spans="1:5" s="172" customFormat="1" ht="12.75">
      <c r="A770" s="473"/>
      <c r="B770" s="473"/>
      <c r="D770" s="473"/>
      <c r="E770" s="473"/>
    </row>
    <row r="771" spans="1:5" s="172" customFormat="1" ht="12.75">
      <c r="A771" s="473"/>
      <c r="B771" s="473"/>
      <c r="D771" s="473"/>
      <c r="E771" s="473"/>
    </row>
    <row r="772" spans="1:5" s="172" customFormat="1" ht="12.75">
      <c r="A772" s="473"/>
      <c r="B772" s="473"/>
      <c r="D772" s="473"/>
      <c r="E772" s="473"/>
    </row>
    <row r="773" spans="1:5" s="172" customFormat="1" ht="12.75">
      <c r="A773" s="473"/>
      <c r="B773" s="473"/>
      <c r="D773" s="473"/>
      <c r="E773" s="473"/>
    </row>
    <row r="774" spans="1:5" s="172" customFormat="1" ht="12.75">
      <c r="A774" s="473"/>
      <c r="B774" s="473"/>
      <c r="D774" s="473"/>
      <c r="E774" s="473"/>
    </row>
    <row r="775" spans="1:5" s="172" customFormat="1" ht="12.75">
      <c r="A775" s="473"/>
      <c r="B775" s="473"/>
      <c r="D775" s="473"/>
      <c r="E775" s="473"/>
    </row>
    <row r="776" spans="1:5" s="172" customFormat="1" ht="12.75">
      <c r="A776" s="473"/>
      <c r="B776" s="473"/>
      <c r="D776" s="473"/>
      <c r="E776" s="473"/>
    </row>
    <row r="777" spans="1:5" s="172" customFormat="1" ht="12.75">
      <c r="A777" s="473"/>
      <c r="B777" s="473"/>
      <c r="D777" s="473"/>
      <c r="E777" s="473"/>
    </row>
    <row r="778" spans="1:5" s="172" customFormat="1" ht="12.75">
      <c r="A778" s="473"/>
      <c r="B778" s="473"/>
      <c r="D778" s="473"/>
      <c r="E778" s="473"/>
    </row>
    <row r="779" spans="1:5" s="172" customFormat="1" ht="12.75">
      <c r="A779" s="473"/>
      <c r="B779" s="473"/>
      <c r="D779" s="473"/>
      <c r="E779" s="473"/>
    </row>
    <row r="780" spans="1:5" s="172" customFormat="1" ht="12.75">
      <c r="A780" s="473"/>
      <c r="B780" s="473"/>
      <c r="D780" s="473"/>
      <c r="E780" s="473"/>
    </row>
    <row r="781" spans="1:5" s="172" customFormat="1" ht="12.75">
      <c r="A781" s="473"/>
      <c r="B781" s="473"/>
      <c r="D781" s="473"/>
      <c r="E781" s="473"/>
    </row>
    <row r="782" spans="1:5" s="172" customFormat="1" ht="12.75">
      <c r="A782" s="473"/>
      <c r="B782" s="473"/>
      <c r="D782" s="473"/>
      <c r="E782" s="473"/>
    </row>
    <row r="783" spans="1:5" s="172" customFormat="1" ht="12.75">
      <c r="A783" s="473"/>
      <c r="B783" s="473"/>
      <c r="D783" s="473"/>
      <c r="E783" s="473"/>
    </row>
    <row r="784" spans="1:5" s="172" customFormat="1" ht="12.75">
      <c r="A784" s="473"/>
      <c r="B784" s="473"/>
      <c r="D784" s="473"/>
      <c r="E784" s="473"/>
    </row>
    <row r="785" spans="1:5" s="172" customFormat="1" ht="12.75">
      <c r="A785" s="473"/>
      <c r="B785" s="473"/>
      <c r="D785" s="473"/>
      <c r="E785" s="473"/>
    </row>
    <row r="786" spans="1:5" s="172" customFormat="1" ht="12.75">
      <c r="A786" s="473"/>
      <c r="B786" s="473"/>
      <c r="D786" s="473"/>
      <c r="E786" s="473"/>
    </row>
    <row r="787" spans="1:5" s="172" customFormat="1" ht="12.75">
      <c r="A787" s="473"/>
      <c r="B787" s="473"/>
      <c r="D787" s="473"/>
      <c r="E787" s="473"/>
    </row>
    <row r="788" spans="1:5" s="172" customFormat="1" ht="12.75">
      <c r="A788" s="473"/>
      <c r="B788" s="473"/>
      <c r="D788" s="473"/>
      <c r="E788" s="473"/>
    </row>
    <row r="789" spans="1:5" s="172" customFormat="1" ht="12.75">
      <c r="A789" s="473"/>
      <c r="B789" s="473"/>
      <c r="D789" s="473"/>
      <c r="E789" s="473"/>
    </row>
    <row r="790" spans="1:5" s="172" customFormat="1" ht="12.75">
      <c r="A790" s="473"/>
      <c r="B790" s="473"/>
      <c r="D790" s="473"/>
      <c r="E790" s="473"/>
    </row>
    <row r="791" spans="1:5" s="172" customFormat="1" ht="12.75">
      <c r="A791" s="473"/>
      <c r="B791" s="473"/>
      <c r="D791" s="473"/>
      <c r="E791" s="473"/>
    </row>
    <row r="792" spans="1:5" s="172" customFormat="1" ht="12.75">
      <c r="A792" s="473"/>
      <c r="B792" s="473"/>
      <c r="D792" s="473"/>
      <c r="E792" s="473"/>
    </row>
    <row r="793" spans="1:5" s="172" customFormat="1" ht="12.75">
      <c r="A793" s="473"/>
      <c r="B793" s="473"/>
      <c r="D793" s="473"/>
      <c r="E793" s="473"/>
    </row>
    <row r="794" spans="1:5" s="172" customFormat="1" ht="12.75">
      <c r="A794" s="473"/>
      <c r="B794" s="473"/>
      <c r="D794" s="473"/>
      <c r="E794" s="473"/>
    </row>
    <row r="795" spans="1:5" s="172" customFormat="1" ht="12.75">
      <c r="A795" s="473"/>
      <c r="B795" s="473"/>
      <c r="D795" s="473"/>
      <c r="E795" s="473"/>
    </row>
    <row r="796" spans="1:5" s="172" customFormat="1" ht="12.75">
      <c r="A796" s="473"/>
      <c r="B796" s="473"/>
      <c r="D796" s="473"/>
      <c r="E796" s="473"/>
    </row>
    <row r="797" spans="1:5" s="172" customFormat="1" ht="12.75">
      <c r="A797" s="473"/>
      <c r="B797" s="473"/>
      <c r="D797" s="473"/>
      <c r="E797" s="473"/>
    </row>
    <row r="798" spans="1:5" s="172" customFormat="1" ht="12.75">
      <c r="A798" s="473"/>
      <c r="B798" s="473"/>
      <c r="D798" s="473"/>
      <c r="E798" s="473"/>
    </row>
    <row r="799" spans="1:5" s="172" customFormat="1" ht="12.75">
      <c r="A799" s="473"/>
      <c r="B799" s="473"/>
      <c r="D799" s="473"/>
      <c r="E799" s="473"/>
    </row>
    <row r="800" spans="1:5" s="172" customFormat="1" ht="12.75">
      <c r="A800" s="473"/>
      <c r="B800" s="473"/>
      <c r="D800" s="473"/>
      <c r="E800" s="473"/>
    </row>
    <row r="801" spans="1:5" s="172" customFormat="1" ht="12.75">
      <c r="A801" s="473"/>
      <c r="B801" s="473"/>
      <c r="D801" s="473"/>
      <c r="E801" s="473"/>
    </row>
    <row r="802" spans="1:5" s="172" customFormat="1" ht="12.75">
      <c r="A802" s="473"/>
      <c r="B802" s="473"/>
      <c r="D802" s="473"/>
      <c r="E802" s="473"/>
    </row>
    <row r="803" spans="1:5" s="172" customFormat="1" ht="12.75">
      <c r="A803" s="473"/>
      <c r="B803" s="473"/>
      <c r="D803" s="473"/>
      <c r="E803" s="473"/>
    </row>
    <row r="804" spans="1:5" s="172" customFormat="1" ht="12.75">
      <c r="A804" s="473"/>
      <c r="B804" s="473"/>
      <c r="D804" s="473"/>
      <c r="E804" s="473"/>
    </row>
    <row r="805" spans="1:5" s="172" customFormat="1" ht="12.75">
      <c r="A805" s="473"/>
      <c r="B805" s="473"/>
      <c r="D805" s="473"/>
      <c r="E805" s="473"/>
    </row>
    <row r="806" spans="1:5" s="172" customFormat="1" ht="12.75">
      <c r="A806" s="473"/>
      <c r="B806" s="473"/>
      <c r="D806" s="473"/>
      <c r="E806" s="473"/>
    </row>
    <row r="807" spans="1:5" s="172" customFormat="1" ht="12.75">
      <c r="A807" s="473"/>
      <c r="B807" s="473"/>
      <c r="D807" s="473"/>
      <c r="E807" s="473"/>
    </row>
    <row r="808" spans="1:5" s="172" customFormat="1" ht="12.75">
      <c r="A808" s="473"/>
      <c r="B808" s="473"/>
      <c r="D808" s="473"/>
      <c r="E808" s="473"/>
    </row>
    <row r="809" spans="1:5" s="172" customFormat="1" ht="12.75">
      <c r="A809" s="473"/>
      <c r="B809" s="473"/>
      <c r="D809" s="473"/>
      <c r="E809" s="473"/>
    </row>
    <row r="810" spans="1:5" s="172" customFormat="1" ht="12.75">
      <c r="A810" s="473"/>
      <c r="B810" s="473"/>
      <c r="D810" s="473"/>
      <c r="E810" s="473"/>
    </row>
    <row r="811" spans="1:5" s="172" customFormat="1" ht="12.75">
      <c r="A811" s="473"/>
      <c r="B811" s="473"/>
      <c r="D811" s="473"/>
      <c r="E811" s="473"/>
    </row>
    <row r="812" spans="1:5" s="172" customFormat="1" ht="12.75">
      <c r="A812" s="473"/>
      <c r="B812" s="473"/>
      <c r="D812" s="473"/>
      <c r="E812" s="473"/>
    </row>
    <row r="813" spans="1:5" s="172" customFormat="1" ht="12.75">
      <c r="A813" s="473"/>
      <c r="B813" s="473"/>
      <c r="D813" s="473"/>
      <c r="E813" s="473"/>
    </row>
    <row r="814" spans="1:5" s="172" customFormat="1" ht="12.75">
      <c r="A814" s="473"/>
      <c r="B814" s="473"/>
      <c r="D814" s="473"/>
      <c r="E814" s="473"/>
    </row>
    <row r="815" spans="1:5" s="172" customFormat="1" ht="12.75">
      <c r="A815" s="473"/>
      <c r="B815" s="473"/>
      <c r="D815" s="473"/>
      <c r="E815" s="473"/>
    </row>
    <row r="816" spans="1:5" s="172" customFormat="1" ht="12.75">
      <c r="A816" s="473"/>
      <c r="B816" s="473"/>
      <c r="D816" s="473"/>
      <c r="E816" s="473"/>
    </row>
    <row r="817" spans="1:5" s="172" customFormat="1" ht="12.75">
      <c r="A817" s="473"/>
      <c r="B817" s="473"/>
      <c r="D817" s="473"/>
      <c r="E817" s="473"/>
    </row>
    <row r="818" spans="1:5" s="172" customFormat="1" ht="12.75">
      <c r="A818" s="473"/>
      <c r="B818" s="473"/>
      <c r="D818" s="473"/>
      <c r="E818" s="473"/>
    </row>
    <row r="819" spans="1:5" s="172" customFormat="1" ht="12.75">
      <c r="A819" s="473"/>
      <c r="B819" s="473"/>
      <c r="D819" s="473"/>
      <c r="E819" s="473"/>
    </row>
    <row r="820" spans="1:5" s="172" customFormat="1" ht="12.75">
      <c r="A820" s="473"/>
      <c r="B820" s="473"/>
      <c r="D820" s="473"/>
      <c r="E820" s="473"/>
    </row>
    <row r="821" spans="1:5" s="172" customFormat="1" ht="12.75">
      <c r="A821" s="473"/>
      <c r="B821" s="473"/>
      <c r="D821" s="473"/>
      <c r="E821" s="473"/>
    </row>
    <row r="822" spans="1:5" s="172" customFormat="1" ht="12.75">
      <c r="A822" s="473"/>
      <c r="B822" s="473"/>
      <c r="D822" s="473"/>
      <c r="E822" s="473"/>
    </row>
    <row r="823" spans="1:5" s="172" customFormat="1" ht="12.75">
      <c r="A823" s="473"/>
      <c r="B823" s="473"/>
      <c r="D823" s="473"/>
      <c r="E823" s="473"/>
    </row>
    <row r="824" spans="1:5" s="172" customFormat="1" ht="12.75">
      <c r="A824" s="473"/>
      <c r="B824" s="473"/>
      <c r="D824" s="473"/>
      <c r="E824" s="473"/>
    </row>
    <row r="825" spans="1:5" s="172" customFormat="1" ht="12.75">
      <c r="A825" s="473"/>
      <c r="B825" s="473"/>
      <c r="D825" s="473"/>
      <c r="E825" s="473"/>
    </row>
    <row r="826" spans="1:5" s="172" customFormat="1" ht="12.75">
      <c r="A826" s="473"/>
      <c r="B826" s="473"/>
      <c r="D826" s="473"/>
      <c r="E826" s="473"/>
    </row>
    <row r="827" spans="1:5" s="172" customFormat="1" ht="12.75">
      <c r="A827" s="473"/>
      <c r="B827" s="473"/>
      <c r="D827" s="473"/>
      <c r="E827" s="473"/>
    </row>
    <row r="828" spans="1:5" s="172" customFormat="1" ht="12.75">
      <c r="A828" s="473"/>
      <c r="B828" s="473"/>
      <c r="D828" s="473"/>
      <c r="E828" s="473"/>
    </row>
    <row r="829" spans="1:5" s="172" customFormat="1" ht="12.75">
      <c r="A829" s="473"/>
      <c r="B829" s="473"/>
      <c r="D829" s="473"/>
      <c r="E829" s="473"/>
    </row>
    <row r="830" spans="1:5" s="172" customFormat="1" ht="12.75">
      <c r="A830" s="473"/>
      <c r="B830" s="473"/>
      <c r="D830" s="473"/>
      <c r="E830" s="473"/>
    </row>
    <row r="831" spans="1:5" s="172" customFormat="1" ht="12.75">
      <c r="A831" s="473"/>
      <c r="B831" s="473"/>
      <c r="D831" s="473"/>
      <c r="E831" s="473"/>
    </row>
    <row r="832" spans="1:5" s="172" customFormat="1" ht="12.75">
      <c r="A832" s="473"/>
      <c r="B832" s="473"/>
      <c r="D832" s="473"/>
      <c r="E832" s="473"/>
    </row>
    <row r="833" spans="1:5" s="172" customFormat="1" ht="12.75">
      <c r="A833" s="473"/>
      <c r="B833" s="473"/>
      <c r="D833" s="473"/>
      <c r="E833" s="473"/>
    </row>
    <row r="834" spans="1:5" s="172" customFormat="1" ht="12.75">
      <c r="A834" s="473"/>
      <c r="B834" s="473"/>
      <c r="D834" s="473"/>
      <c r="E834" s="473"/>
    </row>
    <row r="835" spans="1:5" s="172" customFormat="1" ht="12.75">
      <c r="A835" s="473"/>
      <c r="B835" s="473"/>
      <c r="D835" s="473"/>
      <c r="E835" s="473"/>
    </row>
    <row r="836" spans="1:5" s="172" customFormat="1" ht="12.75">
      <c r="A836" s="473"/>
      <c r="B836" s="473"/>
      <c r="D836" s="473"/>
      <c r="E836" s="473"/>
    </row>
    <row r="837" spans="1:5" s="172" customFormat="1" ht="12.75">
      <c r="A837" s="473"/>
      <c r="B837" s="473"/>
      <c r="D837" s="473"/>
      <c r="E837" s="473"/>
    </row>
    <row r="838" spans="1:5" s="172" customFormat="1" ht="12.75">
      <c r="A838" s="473"/>
      <c r="B838" s="473"/>
      <c r="D838" s="473"/>
      <c r="E838" s="473"/>
    </row>
    <row r="839" spans="1:5" s="172" customFormat="1" ht="12.75">
      <c r="A839" s="473"/>
      <c r="B839" s="473"/>
      <c r="D839" s="473"/>
      <c r="E839" s="473"/>
    </row>
    <row r="840" spans="1:5" s="172" customFormat="1" ht="12.75">
      <c r="A840" s="473"/>
      <c r="B840" s="473"/>
      <c r="D840" s="473"/>
      <c r="E840" s="473"/>
    </row>
    <row r="841" spans="1:5" s="172" customFormat="1" ht="12.75">
      <c r="A841" s="473"/>
      <c r="B841" s="473"/>
      <c r="D841" s="473"/>
      <c r="E841" s="473"/>
    </row>
    <row r="842" spans="1:5" s="172" customFormat="1" ht="12.75">
      <c r="A842" s="473"/>
      <c r="B842" s="473"/>
      <c r="D842" s="473"/>
      <c r="E842" s="473"/>
    </row>
    <row r="843" spans="1:5" s="172" customFormat="1" ht="12.75">
      <c r="A843" s="473"/>
      <c r="B843" s="473"/>
      <c r="D843" s="473"/>
      <c r="E843" s="473"/>
    </row>
    <row r="844" spans="1:5" s="172" customFormat="1" ht="12.75">
      <c r="A844" s="473"/>
      <c r="B844" s="473"/>
      <c r="D844" s="473"/>
      <c r="E844" s="473"/>
    </row>
    <row r="845" spans="1:5" s="172" customFormat="1" ht="12.75">
      <c r="A845" s="473"/>
      <c r="B845" s="473"/>
      <c r="D845" s="473"/>
      <c r="E845" s="473"/>
    </row>
    <row r="846" spans="1:5" s="172" customFormat="1" ht="12.75">
      <c r="A846" s="473"/>
      <c r="B846" s="473"/>
      <c r="D846" s="473"/>
      <c r="E846" s="473"/>
    </row>
    <row r="847" spans="1:5" s="172" customFormat="1" ht="12.75">
      <c r="A847" s="473"/>
      <c r="B847" s="473"/>
      <c r="D847" s="473"/>
      <c r="E847" s="473"/>
    </row>
    <row r="848" spans="1:5" s="172" customFormat="1" ht="12.75">
      <c r="A848" s="473"/>
      <c r="B848" s="473"/>
      <c r="D848" s="473"/>
      <c r="E848" s="473"/>
    </row>
    <row r="849" spans="1:5" s="172" customFormat="1" ht="12.75">
      <c r="A849" s="473"/>
      <c r="B849" s="473"/>
      <c r="D849" s="473"/>
      <c r="E849" s="473"/>
    </row>
    <row r="850" spans="1:5" s="172" customFormat="1" ht="12.75">
      <c r="A850" s="473"/>
      <c r="B850" s="473"/>
      <c r="D850" s="473"/>
      <c r="E850" s="473"/>
    </row>
    <row r="851" spans="1:5" s="172" customFormat="1" ht="12.75">
      <c r="A851" s="473"/>
      <c r="B851" s="473"/>
      <c r="D851" s="473"/>
      <c r="E851" s="473"/>
    </row>
    <row r="852" spans="1:5" s="172" customFormat="1" ht="12.75">
      <c r="A852" s="473"/>
      <c r="B852" s="473"/>
      <c r="D852" s="473"/>
      <c r="E852" s="473"/>
    </row>
    <row r="853" spans="1:5" s="172" customFormat="1" ht="12.75">
      <c r="A853" s="473"/>
      <c r="B853" s="473"/>
      <c r="D853" s="473"/>
      <c r="E853" s="473"/>
    </row>
    <row r="854" spans="1:5" s="172" customFormat="1" ht="12.75">
      <c r="A854" s="473"/>
      <c r="B854" s="473"/>
      <c r="D854" s="473"/>
      <c r="E854" s="473"/>
    </row>
    <row r="855" spans="1:5" s="172" customFormat="1" ht="12.75">
      <c r="A855" s="473"/>
      <c r="B855" s="473"/>
      <c r="D855" s="473"/>
      <c r="E855" s="473"/>
    </row>
    <row r="856" spans="1:5" s="172" customFormat="1" ht="12.75">
      <c r="A856" s="473"/>
      <c r="B856" s="473"/>
      <c r="D856" s="473"/>
      <c r="E856" s="473"/>
    </row>
    <row r="857" spans="1:5" s="172" customFormat="1" ht="12.75">
      <c r="A857" s="473"/>
      <c r="B857" s="473"/>
      <c r="D857" s="473"/>
      <c r="E857" s="473"/>
    </row>
    <row r="858" spans="1:5" s="172" customFormat="1" ht="12.75">
      <c r="A858" s="473"/>
      <c r="B858" s="473"/>
      <c r="D858" s="473"/>
      <c r="E858" s="473"/>
    </row>
    <row r="859" spans="1:5" s="172" customFormat="1" ht="12.75">
      <c r="A859" s="473"/>
      <c r="B859" s="473"/>
      <c r="D859" s="473"/>
      <c r="E859" s="473"/>
    </row>
    <row r="860" spans="1:5" s="172" customFormat="1" ht="12.75">
      <c r="A860" s="473"/>
      <c r="B860" s="473"/>
      <c r="D860" s="473"/>
      <c r="E860" s="473"/>
    </row>
    <row r="861" spans="1:5" s="172" customFormat="1" ht="12.75">
      <c r="A861" s="473"/>
      <c r="B861" s="473"/>
      <c r="D861" s="473"/>
      <c r="E861" s="473"/>
    </row>
    <row r="862" spans="1:5" s="172" customFormat="1" ht="12.75">
      <c r="A862" s="473"/>
      <c r="B862" s="473"/>
      <c r="D862" s="473"/>
      <c r="E862" s="473"/>
    </row>
    <row r="863" spans="1:5" s="172" customFormat="1" ht="12.75">
      <c r="A863" s="473"/>
      <c r="B863" s="473"/>
      <c r="D863" s="473"/>
      <c r="E863" s="473"/>
    </row>
    <row r="864" spans="1:5" s="172" customFormat="1" ht="12.75">
      <c r="A864" s="473"/>
      <c r="B864" s="473"/>
      <c r="D864" s="473"/>
      <c r="E864" s="473"/>
    </row>
    <row r="865" spans="1:5" s="172" customFormat="1" ht="12.75">
      <c r="A865" s="473"/>
      <c r="B865" s="473"/>
      <c r="D865" s="473"/>
      <c r="E865" s="473"/>
    </row>
    <row r="866" spans="1:5" s="172" customFormat="1" ht="12.75">
      <c r="A866" s="473"/>
      <c r="B866" s="473"/>
      <c r="D866" s="473"/>
      <c r="E866" s="473"/>
    </row>
    <row r="867" spans="1:5" s="172" customFormat="1" ht="12.75">
      <c r="A867" s="473"/>
      <c r="B867" s="473"/>
      <c r="D867" s="473"/>
      <c r="E867" s="473"/>
    </row>
    <row r="868" spans="1:5" s="172" customFormat="1" ht="12.75">
      <c r="A868" s="473"/>
      <c r="B868" s="473"/>
      <c r="D868" s="473"/>
      <c r="E868" s="473"/>
    </row>
    <row r="869" spans="1:5" s="172" customFormat="1" ht="12.75">
      <c r="A869" s="473"/>
      <c r="B869" s="473"/>
      <c r="D869" s="473"/>
      <c r="E869" s="473"/>
    </row>
    <row r="870" spans="1:5" s="172" customFormat="1" ht="12.75">
      <c r="A870" s="473"/>
      <c r="B870" s="473"/>
      <c r="D870" s="473"/>
      <c r="E870" s="473"/>
    </row>
    <row r="871" spans="1:5" s="172" customFormat="1" ht="12.75">
      <c r="A871" s="473"/>
      <c r="B871" s="473"/>
      <c r="D871" s="473"/>
      <c r="E871" s="473"/>
    </row>
    <row r="872" spans="1:5" s="172" customFormat="1" ht="12.75">
      <c r="A872" s="473"/>
      <c r="B872" s="473"/>
      <c r="D872" s="473"/>
      <c r="E872" s="473"/>
    </row>
    <row r="873" spans="1:5" s="172" customFormat="1" ht="12.75">
      <c r="A873" s="473"/>
      <c r="B873" s="473"/>
      <c r="D873" s="473"/>
      <c r="E873" s="473"/>
    </row>
    <row r="874" spans="1:5" s="172" customFormat="1" ht="12.75">
      <c r="A874" s="473"/>
      <c r="B874" s="473"/>
      <c r="D874" s="473"/>
      <c r="E874" s="473"/>
    </row>
    <row r="875" spans="1:5" s="172" customFormat="1" ht="12.75">
      <c r="A875" s="473"/>
      <c r="B875" s="473"/>
      <c r="D875" s="473"/>
      <c r="E875" s="473"/>
    </row>
    <row r="876" spans="1:5" s="172" customFormat="1" ht="12.75">
      <c r="A876" s="473"/>
      <c r="B876" s="473"/>
      <c r="D876" s="473"/>
      <c r="E876" s="473"/>
    </row>
    <row r="877" spans="1:5" s="172" customFormat="1" ht="12.75">
      <c r="A877" s="473"/>
      <c r="B877" s="473"/>
      <c r="D877" s="473"/>
      <c r="E877" s="473"/>
    </row>
    <row r="878" spans="1:5" s="172" customFormat="1" ht="12.75">
      <c r="A878" s="473"/>
      <c r="B878" s="473"/>
      <c r="D878" s="473"/>
      <c r="E878" s="473"/>
    </row>
    <row r="879" spans="1:5" s="172" customFormat="1" ht="12.75">
      <c r="A879" s="473"/>
      <c r="B879" s="473"/>
      <c r="D879" s="473"/>
      <c r="E879" s="473"/>
    </row>
    <row r="880" spans="1:5" s="172" customFormat="1" ht="12.75">
      <c r="A880" s="473"/>
      <c r="B880" s="473"/>
      <c r="D880" s="473"/>
      <c r="E880" s="473"/>
    </row>
    <row r="881" spans="1:5" s="172" customFormat="1" ht="12.75">
      <c r="A881" s="473"/>
      <c r="B881" s="473"/>
      <c r="D881" s="473"/>
      <c r="E881" s="473"/>
    </row>
    <row r="882" spans="1:5" s="172" customFormat="1" ht="12.75">
      <c r="A882" s="473"/>
      <c r="B882" s="473"/>
      <c r="D882" s="473"/>
      <c r="E882" s="473"/>
    </row>
    <row r="883" spans="1:5" s="172" customFormat="1" ht="12.75">
      <c r="A883" s="473"/>
      <c r="B883" s="473"/>
      <c r="D883" s="473"/>
      <c r="E883" s="473"/>
    </row>
    <row r="884" spans="1:5" s="172" customFormat="1" ht="12.75">
      <c r="A884" s="473"/>
      <c r="B884" s="473"/>
      <c r="D884" s="473"/>
      <c r="E884" s="473"/>
    </row>
    <row r="885" spans="1:5" s="172" customFormat="1" ht="12.75">
      <c r="A885" s="473"/>
      <c r="B885" s="473"/>
      <c r="D885" s="473"/>
      <c r="E885" s="473"/>
    </row>
    <row r="886" spans="1:5" s="172" customFormat="1" ht="12.75">
      <c r="A886" s="473"/>
      <c r="B886" s="473"/>
      <c r="D886" s="473"/>
      <c r="E886" s="473"/>
    </row>
    <row r="887" spans="1:5" s="172" customFormat="1" ht="12.75">
      <c r="A887" s="473"/>
      <c r="B887" s="473"/>
      <c r="D887" s="473"/>
      <c r="E887" s="473"/>
    </row>
    <row r="888" spans="1:5" s="172" customFormat="1" ht="12.75">
      <c r="A888" s="473"/>
      <c r="B888" s="473"/>
      <c r="D888" s="473"/>
      <c r="E888" s="473"/>
    </row>
    <row r="889" spans="1:5" s="172" customFormat="1" ht="12.75">
      <c r="A889" s="473"/>
      <c r="B889" s="473"/>
      <c r="D889" s="473"/>
      <c r="E889" s="473"/>
    </row>
    <row r="890" spans="1:5" s="172" customFormat="1" ht="12.75">
      <c r="A890" s="473"/>
      <c r="B890" s="473"/>
      <c r="D890" s="473"/>
      <c r="E890" s="473"/>
    </row>
    <row r="891" spans="1:5" s="172" customFormat="1" ht="12.75">
      <c r="A891" s="473"/>
      <c r="B891" s="473"/>
      <c r="D891" s="473"/>
      <c r="E891" s="473"/>
    </row>
    <row r="892" spans="1:5" s="172" customFormat="1" ht="12.75">
      <c r="A892" s="473"/>
      <c r="B892" s="473"/>
      <c r="D892" s="473"/>
      <c r="E892" s="473"/>
    </row>
    <row r="893" spans="1:5" s="172" customFormat="1" ht="12.75">
      <c r="A893" s="473"/>
      <c r="B893" s="473"/>
      <c r="D893" s="473"/>
      <c r="E893" s="473"/>
    </row>
    <row r="894" spans="1:5" s="172" customFormat="1" ht="12.75">
      <c r="A894" s="473"/>
      <c r="B894" s="473"/>
      <c r="D894" s="473"/>
      <c r="E894" s="473"/>
    </row>
    <row r="895" spans="1:5" s="172" customFormat="1" ht="12.75">
      <c r="A895" s="473"/>
      <c r="B895" s="473"/>
      <c r="D895" s="473"/>
      <c r="E895" s="473"/>
    </row>
    <row r="896" spans="1:5" s="172" customFormat="1" ht="12.75">
      <c r="A896" s="473"/>
      <c r="B896" s="473"/>
      <c r="D896" s="473"/>
      <c r="E896" s="473"/>
    </row>
    <row r="897" spans="1:5" s="172" customFormat="1" ht="12.75">
      <c r="A897" s="473"/>
      <c r="B897" s="473"/>
      <c r="D897" s="473"/>
      <c r="E897" s="473"/>
    </row>
    <row r="898" spans="1:5" s="172" customFormat="1" ht="12.75">
      <c r="A898" s="473"/>
      <c r="B898" s="473"/>
      <c r="D898" s="473"/>
      <c r="E898" s="473"/>
    </row>
    <row r="899" spans="1:5" s="172" customFormat="1" ht="12.75">
      <c r="A899" s="473"/>
      <c r="B899" s="473"/>
      <c r="D899" s="473"/>
      <c r="E899" s="473"/>
    </row>
    <row r="900" spans="1:5" s="172" customFormat="1" ht="12.75">
      <c r="A900" s="473"/>
      <c r="B900" s="473"/>
      <c r="D900" s="473"/>
      <c r="E900" s="473"/>
    </row>
    <row r="901" spans="1:5" s="172" customFormat="1" ht="12.75">
      <c r="A901" s="473"/>
      <c r="B901" s="473"/>
      <c r="D901" s="473"/>
      <c r="E901" s="473"/>
    </row>
    <row r="902" spans="1:5" s="172" customFormat="1" ht="12.75">
      <c r="A902" s="473"/>
      <c r="B902" s="473"/>
      <c r="D902" s="473"/>
      <c r="E902" s="473"/>
    </row>
    <row r="903" spans="1:5" s="172" customFormat="1" ht="12.75">
      <c r="A903" s="473"/>
      <c r="B903" s="473"/>
      <c r="D903" s="473"/>
      <c r="E903" s="473"/>
    </row>
    <row r="904" spans="1:5" s="172" customFormat="1" ht="12.75">
      <c r="A904" s="473"/>
      <c r="B904" s="473"/>
      <c r="D904" s="473"/>
      <c r="E904" s="473"/>
    </row>
    <row r="905" spans="1:5" s="172" customFormat="1" ht="12.75">
      <c r="A905" s="473"/>
      <c r="B905" s="473"/>
      <c r="D905" s="473"/>
      <c r="E905" s="473"/>
    </row>
    <row r="906" spans="1:5" s="172" customFormat="1" ht="12.75">
      <c r="A906" s="473"/>
      <c r="B906" s="473"/>
      <c r="D906" s="473"/>
      <c r="E906" s="473"/>
    </row>
    <row r="907" spans="1:5" s="172" customFormat="1" ht="12.75">
      <c r="A907" s="473"/>
      <c r="B907" s="473"/>
      <c r="D907" s="473"/>
      <c r="E907" s="473"/>
    </row>
    <row r="908" spans="1:5" s="172" customFormat="1" ht="12.75">
      <c r="A908" s="473"/>
      <c r="B908" s="473"/>
      <c r="D908" s="473"/>
      <c r="E908" s="473"/>
    </row>
    <row r="909" spans="1:5" s="172" customFormat="1" ht="12.75">
      <c r="A909" s="473"/>
      <c r="B909" s="473"/>
      <c r="D909" s="473"/>
      <c r="E909" s="473"/>
    </row>
    <row r="910" spans="1:5" s="172" customFormat="1" ht="12.75">
      <c r="A910" s="473"/>
      <c r="B910" s="473"/>
      <c r="D910" s="473"/>
      <c r="E910" s="473"/>
    </row>
    <row r="911" spans="1:5" s="172" customFormat="1" ht="12.75">
      <c r="A911" s="473"/>
      <c r="B911" s="473"/>
      <c r="D911" s="473"/>
      <c r="E911" s="473"/>
    </row>
    <row r="912" spans="1:5" s="172" customFormat="1" ht="12.75">
      <c r="A912" s="473"/>
      <c r="B912" s="473"/>
      <c r="D912" s="473"/>
      <c r="E912" s="473"/>
    </row>
    <row r="913" spans="1:5" s="172" customFormat="1" ht="12.75">
      <c r="A913" s="473"/>
      <c r="B913" s="473"/>
      <c r="D913" s="473"/>
      <c r="E913" s="473"/>
    </row>
    <row r="914" spans="1:5" s="172" customFormat="1" ht="12.75">
      <c r="A914" s="473"/>
      <c r="B914" s="473"/>
      <c r="D914" s="473"/>
      <c r="E914" s="473"/>
    </row>
    <row r="915" spans="1:5" s="172" customFormat="1" ht="12.75">
      <c r="A915" s="473"/>
      <c r="B915" s="473"/>
      <c r="D915" s="473"/>
      <c r="E915" s="473"/>
    </row>
    <row r="916" spans="1:5" s="172" customFormat="1" ht="12.75">
      <c r="A916" s="473"/>
      <c r="B916" s="473"/>
      <c r="D916" s="473"/>
      <c r="E916" s="473"/>
    </row>
    <row r="917" spans="1:5" s="172" customFormat="1" ht="12.75">
      <c r="A917" s="473"/>
      <c r="B917" s="473"/>
      <c r="D917" s="473"/>
      <c r="E917" s="473"/>
    </row>
    <row r="918" spans="1:5" s="172" customFormat="1" ht="12.75">
      <c r="A918" s="473"/>
      <c r="B918" s="473"/>
      <c r="D918" s="473"/>
      <c r="E918" s="473"/>
    </row>
    <row r="919" spans="1:5" s="172" customFormat="1" ht="12.75">
      <c r="A919" s="473"/>
      <c r="B919" s="473"/>
      <c r="D919" s="473"/>
      <c r="E919" s="473"/>
    </row>
    <row r="920" spans="1:5" s="172" customFormat="1" ht="12.75">
      <c r="A920" s="473"/>
      <c r="B920" s="473"/>
      <c r="D920" s="473"/>
      <c r="E920" s="473"/>
    </row>
    <row r="921" spans="1:5" s="172" customFormat="1" ht="12.75">
      <c r="A921" s="473"/>
      <c r="B921" s="473"/>
      <c r="D921" s="473"/>
      <c r="E921" s="473"/>
    </row>
    <row r="922" spans="1:5" s="172" customFormat="1" ht="12.75">
      <c r="A922" s="473"/>
      <c r="B922" s="473"/>
      <c r="D922" s="473"/>
      <c r="E922" s="473"/>
    </row>
    <row r="923" spans="1:5" s="172" customFormat="1" ht="12.75">
      <c r="A923" s="473"/>
      <c r="B923" s="473"/>
      <c r="D923" s="473"/>
      <c r="E923" s="473"/>
    </row>
    <row r="924" spans="1:5" s="172" customFormat="1" ht="12.75">
      <c r="A924" s="473"/>
      <c r="B924" s="473"/>
      <c r="D924" s="473"/>
      <c r="E924" s="473"/>
    </row>
    <row r="925" spans="1:5" s="172" customFormat="1" ht="12.75">
      <c r="A925" s="473"/>
      <c r="B925" s="473"/>
      <c r="D925" s="473"/>
      <c r="E925" s="473"/>
    </row>
    <row r="926" spans="1:5" s="172" customFormat="1" ht="12.75">
      <c r="A926" s="473"/>
      <c r="B926" s="473"/>
      <c r="D926" s="473"/>
      <c r="E926" s="473"/>
    </row>
    <row r="927" spans="1:5" s="172" customFormat="1" ht="12.75">
      <c r="A927" s="473"/>
      <c r="B927" s="473"/>
      <c r="D927" s="473"/>
      <c r="E927" s="473"/>
    </row>
    <row r="928" spans="1:5" s="172" customFormat="1" ht="12.75">
      <c r="A928" s="473"/>
      <c r="B928" s="473"/>
      <c r="D928" s="473"/>
      <c r="E928" s="473"/>
    </row>
    <row r="929" spans="1:5" s="172" customFormat="1" ht="12.75">
      <c r="A929" s="473"/>
      <c r="B929" s="473"/>
      <c r="D929" s="473"/>
      <c r="E929" s="473"/>
    </row>
    <row r="930" spans="1:5" s="172" customFormat="1" ht="12.75">
      <c r="A930" s="473"/>
      <c r="B930" s="473"/>
      <c r="D930" s="473"/>
      <c r="E930" s="473"/>
    </row>
    <row r="931" spans="1:5" s="172" customFormat="1" ht="12.75">
      <c r="A931" s="473"/>
      <c r="B931" s="473"/>
      <c r="D931" s="473"/>
      <c r="E931" s="473"/>
    </row>
    <row r="932" spans="1:5" s="172" customFormat="1" ht="12.75">
      <c r="A932" s="473"/>
      <c r="B932" s="473"/>
      <c r="D932" s="473"/>
      <c r="E932" s="473"/>
    </row>
    <row r="933" spans="1:5" s="172" customFormat="1" ht="12.75">
      <c r="A933" s="473"/>
      <c r="B933" s="473"/>
      <c r="D933" s="473"/>
      <c r="E933" s="473"/>
    </row>
    <row r="934" spans="1:5" s="172" customFormat="1" ht="12.75">
      <c r="A934" s="473"/>
      <c r="B934" s="473"/>
      <c r="D934" s="473"/>
      <c r="E934" s="473"/>
    </row>
    <row r="935" spans="1:5" s="172" customFormat="1" ht="12.75">
      <c r="A935" s="473"/>
      <c r="B935" s="473"/>
      <c r="D935" s="473"/>
      <c r="E935" s="473"/>
    </row>
    <row r="936" spans="1:5" s="172" customFormat="1" ht="12.75">
      <c r="A936" s="473"/>
      <c r="B936" s="473"/>
      <c r="D936" s="473"/>
      <c r="E936" s="473"/>
    </row>
    <row r="937" spans="1:5" s="172" customFormat="1" ht="12.75">
      <c r="A937" s="473"/>
      <c r="B937" s="473"/>
      <c r="D937" s="473"/>
      <c r="E937" s="473"/>
    </row>
    <row r="938" spans="1:5" s="172" customFormat="1" ht="12.75">
      <c r="A938" s="473"/>
      <c r="B938" s="473"/>
      <c r="D938" s="473"/>
      <c r="E938" s="473"/>
    </row>
    <row r="939" spans="1:5" s="172" customFormat="1" ht="12.75">
      <c r="A939" s="473"/>
      <c r="B939" s="473"/>
      <c r="D939" s="473"/>
      <c r="E939" s="473"/>
    </row>
    <row r="940" spans="1:5" s="172" customFormat="1" ht="12.75">
      <c r="A940" s="473"/>
      <c r="B940" s="473"/>
      <c r="D940" s="473"/>
      <c r="E940" s="473"/>
    </row>
    <row r="941" spans="1:5" s="172" customFormat="1" ht="12.75">
      <c r="A941" s="473"/>
      <c r="B941" s="473"/>
      <c r="D941" s="473"/>
      <c r="E941" s="473"/>
    </row>
    <row r="942" spans="1:5" s="172" customFormat="1" ht="12.75">
      <c r="A942" s="473"/>
      <c r="B942" s="473"/>
      <c r="D942" s="473"/>
      <c r="E942" s="473"/>
    </row>
    <row r="943" spans="1:5" s="172" customFormat="1" ht="12.75">
      <c r="A943" s="473"/>
      <c r="B943" s="473"/>
      <c r="D943" s="473"/>
      <c r="E943" s="473"/>
    </row>
    <row r="944" spans="1:5" s="172" customFormat="1" ht="12.75">
      <c r="A944" s="473"/>
      <c r="B944" s="473"/>
      <c r="D944" s="473"/>
      <c r="E944" s="473"/>
    </row>
    <row r="945" spans="1:5" s="172" customFormat="1" ht="12.75">
      <c r="A945" s="473"/>
      <c r="B945" s="473"/>
      <c r="D945" s="473"/>
      <c r="E945" s="473"/>
    </row>
    <row r="946" spans="1:5" s="172" customFormat="1" ht="12.75">
      <c r="A946" s="473"/>
      <c r="B946" s="473"/>
      <c r="D946" s="473"/>
      <c r="E946" s="473"/>
    </row>
    <row r="947" spans="1:5" s="172" customFormat="1" ht="12.75">
      <c r="A947" s="473"/>
      <c r="B947" s="473"/>
      <c r="D947" s="473"/>
      <c r="E947" s="473"/>
    </row>
    <row r="948" spans="1:5" s="172" customFormat="1" ht="12.75">
      <c r="A948" s="473"/>
      <c r="B948" s="473"/>
      <c r="D948" s="473"/>
      <c r="E948" s="473"/>
    </row>
    <row r="949" spans="1:5" s="172" customFormat="1" ht="12.75">
      <c r="A949" s="473"/>
      <c r="B949" s="473"/>
      <c r="D949" s="473"/>
      <c r="E949" s="473"/>
    </row>
    <row r="950" spans="1:5" s="172" customFormat="1" ht="12.75">
      <c r="A950" s="473"/>
      <c r="B950" s="473"/>
      <c r="D950" s="473"/>
      <c r="E950" s="473"/>
    </row>
    <row r="951" spans="1:5" s="172" customFormat="1" ht="12.75">
      <c r="A951" s="473"/>
      <c r="B951" s="473"/>
      <c r="D951" s="473"/>
      <c r="E951" s="473"/>
    </row>
    <row r="952" spans="1:5" s="172" customFormat="1" ht="12.75">
      <c r="A952" s="473"/>
      <c r="B952" s="473"/>
      <c r="D952" s="473"/>
      <c r="E952" s="473"/>
    </row>
    <row r="953" spans="1:5" s="172" customFormat="1" ht="12.75">
      <c r="A953" s="473"/>
      <c r="B953" s="473"/>
      <c r="D953" s="473"/>
      <c r="E953" s="473"/>
    </row>
    <row r="954" spans="1:5" s="172" customFormat="1" ht="12.75">
      <c r="A954" s="473"/>
      <c r="B954" s="473"/>
      <c r="D954" s="473"/>
      <c r="E954" s="473"/>
    </row>
    <row r="955" spans="1:5" s="172" customFormat="1" ht="12.75">
      <c r="A955" s="473"/>
      <c r="B955" s="473"/>
      <c r="D955" s="473"/>
      <c r="E955" s="473"/>
    </row>
    <row r="956" spans="1:5" s="172" customFormat="1" ht="12.75">
      <c r="A956" s="473"/>
      <c r="B956" s="473"/>
      <c r="D956" s="473"/>
      <c r="E956" s="473"/>
    </row>
    <row r="957" spans="1:5" s="172" customFormat="1" ht="12.75">
      <c r="A957" s="473"/>
      <c r="B957" s="473"/>
      <c r="D957" s="473"/>
      <c r="E957" s="473"/>
    </row>
    <row r="958" spans="1:5" s="172" customFormat="1" ht="12.75">
      <c r="A958" s="473"/>
      <c r="B958" s="473"/>
      <c r="D958" s="473"/>
      <c r="E958" s="473"/>
    </row>
    <row r="959" spans="1:5" s="172" customFormat="1" ht="12.75">
      <c r="A959" s="473"/>
      <c r="B959" s="473"/>
      <c r="D959" s="473"/>
      <c r="E959" s="473"/>
    </row>
    <row r="960" spans="1:5" s="172" customFormat="1" ht="12.75">
      <c r="A960" s="473"/>
      <c r="B960" s="473"/>
      <c r="D960" s="473"/>
      <c r="E960" s="473"/>
    </row>
    <row r="961" spans="1:5" s="172" customFormat="1" ht="12.75">
      <c r="A961" s="473"/>
      <c r="B961" s="473"/>
      <c r="D961" s="473"/>
      <c r="E961" s="473"/>
    </row>
    <row r="962" spans="1:5" s="172" customFormat="1" ht="12.75">
      <c r="A962" s="473"/>
      <c r="B962" s="473"/>
      <c r="D962" s="473"/>
      <c r="E962" s="473"/>
    </row>
    <row r="963" spans="1:5" s="172" customFormat="1" ht="12.75">
      <c r="A963" s="473"/>
      <c r="B963" s="473"/>
      <c r="D963" s="473"/>
      <c r="E963" s="473"/>
    </row>
    <row r="964" spans="1:5" s="172" customFormat="1" ht="12.75">
      <c r="A964" s="473"/>
      <c r="B964" s="473"/>
      <c r="D964" s="473"/>
      <c r="E964" s="473"/>
    </row>
    <row r="965" spans="1:5" s="172" customFormat="1" ht="12.75">
      <c r="A965" s="473"/>
      <c r="B965" s="473"/>
      <c r="D965" s="473"/>
      <c r="E965" s="473"/>
    </row>
    <row r="966" spans="1:5" s="172" customFormat="1" ht="12.75">
      <c r="A966" s="473"/>
      <c r="B966" s="473"/>
      <c r="D966" s="473"/>
      <c r="E966" s="473"/>
    </row>
    <row r="967" spans="1:5" s="172" customFormat="1" ht="12.75">
      <c r="A967" s="473"/>
      <c r="B967" s="473"/>
      <c r="D967" s="473"/>
      <c r="E967" s="473"/>
    </row>
    <row r="968" spans="1:5" s="172" customFormat="1" ht="12.75">
      <c r="A968" s="473"/>
      <c r="B968" s="473"/>
      <c r="D968" s="473"/>
      <c r="E968" s="473"/>
    </row>
    <row r="969" spans="1:5" s="172" customFormat="1" ht="12.75">
      <c r="A969" s="473"/>
      <c r="B969" s="473"/>
      <c r="D969" s="473"/>
      <c r="E969" s="473"/>
    </row>
    <row r="970" spans="1:5" s="172" customFormat="1" ht="12.75">
      <c r="A970" s="473"/>
      <c r="B970" s="473"/>
      <c r="D970" s="473"/>
      <c r="E970" s="473"/>
    </row>
    <row r="971" spans="1:5" s="172" customFormat="1" ht="12.75">
      <c r="A971" s="473"/>
      <c r="B971" s="473"/>
      <c r="D971" s="473"/>
      <c r="E971" s="473"/>
    </row>
    <row r="972" spans="1:5" s="172" customFormat="1" ht="12.75">
      <c r="A972" s="473"/>
      <c r="B972" s="473"/>
      <c r="D972" s="473"/>
      <c r="E972" s="473"/>
    </row>
    <row r="973" spans="1:5" s="172" customFormat="1" ht="12.75">
      <c r="A973" s="473"/>
      <c r="B973" s="473"/>
      <c r="D973" s="473"/>
      <c r="E973" s="473"/>
    </row>
    <row r="974" spans="1:5" s="172" customFormat="1" ht="12.75">
      <c r="A974" s="473"/>
      <c r="B974" s="473"/>
      <c r="D974" s="473"/>
      <c r="E974" s="473"/>
    </row>
    <row r="975" spans="1:5" s="172" customFormat="1" ht="12.75">
      <c r="A975" s="473"/>
      <c r="B975" s="473"/>
      <c r="D975" s="473"/>
      <c r="E975" s="473"/>
    </row>
    <row r="976" spans="1:5" s="172" customFormat="1" ht="12.75">
      <c r="A976" s="473"/>
      <c r="B976" s="473"/>
      <c r="D976" s="473"/>
      <c r="E976" s="473"/>
    </row>
    <row r="977" spans="1:5" s="172" customFormat="1" ht="12.75">
      <c r="A977" s="473"/>
      <c r="B977" s="473"/>
      <c r="D977" s="473"/>
      <c r="E977" s="473"/>
    </row>
    <row r="978" spans="1:5" s="172" customFormat="1" ht="12.75">
      <c r="A978" s="473"/>
      <c r="B978" s="473"/>
      <c r="D978" s="473"/>
      <c r="E978" s="473"/>
    </row>
    <row r="979" spans="1:5" s="172" customFormat="1" ht="12.75">
      <c r="A979" s="473"/>
      <c r="B979" s="473"/>
      <c r="D979" s="473"/>
      <c r="E979" s="473"/>
    </row>
    <row r="980" spans="1:5" s="172" customFormat="1" ht="12.75">
      <c r="A980" s="473"/>
      <c r="B980" s="473"/>
      <c r="D980" s="473"/>
      <c r="E980" s="473"/>
    </row>
    <row r="981" spans="1:5" s="172" customFormat="1" ht="12.75">
      <c r="A981" s="473"/>
      <c r="B981" s="473"/>
      <c r="D981" s="473"/>
      <c r="E981" s="473"/>
    </row>
    <row r="982" spans="1:5" s="172" customFormat="1" ht="12.75">
      <c r="A982" s="473"/>
      <c r="B982" s="473"/>
      <c r="D982" s="473"/>
      <c r="E982" s="473"/>
    </row>
    <row r="983" spans="1:5" s="172" customFormat="1" ht="12.75">
      <c r="A983" s="473"/>
      <c r="B983" s="473"/>
      <c r="D983" s="473"/>
      <c r="E983" s="473"/>
    </row>
    <row r="984" spans="1:5" s="172" customFormat="1" ht="12.75">
      <c r="A984" s="473"/>
      <c r="B984" s="473"/>
      <c r="D984" s="473"/>
      <c r="E984" s="473"/>
    </row>
    <row r="985" spans="1:5" s="172" customFormat="1" ht="12.75">
      <c r="A985" s="473"/>
      <c r="B985" s="473"/>
      <c r="D985" s="473"/>
      <c r="E985" s="473"/>
    </row>
    <row r="986" spans="1:5" s="172" customFormat="1" ht="12.75">
      <c r="A986" s="473"/>
      <c r="B986" s="473"/>
      <c r="D986" s="473"/>
      <c r="E986" s="473"/>
    </row>
    <row r="987" spans="1:5" s="172" customFormat="1" ht="12.75">
      <c r="A987" s="473"/>
      <c r="B987" s="473"/>
      <c r="D987" s="473"/>
      <c r="E987" s="473"/>
    </row>
    <row r="988" spans="1:5" s="172" customFormat="1" ht="12.75">
      <c r="A988" s="473"/>
      <c r="B988" s="473"/>
      <c r="D988" s="473"/>
      <c r="E988" s="473"/>
    </row>
    <row r="989" spans="1:5" s="172" customFormat="1" ht="12.75">
      <c r="A989" s="473"/>
      <c r="B989" s="473"/>
      <c r="D989" s="473"/>
      <c r="E989" s="473"/>
    </row>
    <row r="990" spans="1:5" s="172" customFormat="1" ht="12.75">
      <c r="A990" s="473"/>
      <c r="B990" s="473"/>
      <c r="D990" s="473"/>
      <c r="E990" s="473"/>
    </row>
    <row r="991" spans="1:5" s="172" customFormat="1" ht="12.75">
      <c r="A991" s="473"/>
      <c r="B991" s="473"/>
      <c r="D991" s="473"/>
      <c r="E991" s="473"/>
    </row>
    <row r="992" spans="1:5" s="172" customFormat="1" ht="12.75">
      <c r="A992" s="473"/>
      <c r="B992" s="473"/>
      <c r="D992" s="473"/>
      <c r="E992" s="473"/>
    </row>
    <row r="993" spans="1:5" s="172" customFormat="1" ht="12.75">
      <c r="A993" s="473"/>
      <c r="B993" s="473"/>
      <c r="D993" s="473"/>
      <c r="E993" s="473"/>
    </row>
    <row r="994" spans="1:5" s="172" customFormat="1" ht="12.75">
      <c r="A994" s="473"/>
      <c r="B994" s="473"/>
      <c r="D994" s="473"/>
      <c r="E994" s="473"/>
    </row>
    <row r="995" spans="1:5" s="172" customFormat="1" ht="12.75">
      <c r="A995" s="473"/>
      <c r="B995" s="473"/>
      <c r="D995" s="473"/>
      <c r="E995" s="473"/>
    </row>
    <row r="996" spans="1:5" s="172" customFormat="1" ht="12.75">
      <c r="A996" s="473"/>
      <c r="B996" s="473"/>
      <c r="D996" s="473"/>
      <c r="E996" s="473"/>
    </row>
    <row r="997" spans="1:5" s="172" customFormat="1" ht="12.75">
      <c r="A997" s="473"/>
      <c r="B997" s="473"/>
      <c r="D997" s="473"/>
      <c r="E997" s="473"/>
    </row>
    <row r="998" spans="1:5" s="172" customFormat="1" ht="12.75">
      <c r="A998" s="473"/>
      <c r="B998" s="473"/>
      <c r="D998" s="473"/>
      <c r="E998" s="473"/>
    </row>
    <row r="999" spans="1:5" s="172" customFormat="1" ht="12.75">
      <c r="A999" s="473"/>
      <c r="B999" s="473"/>
      <c r="D999" s="473"/>
      <c r="E999" s="473"/>
    </row>
    <row r="1000" spans="1:5" s="172" customFormat="1" ht="12.75">
      <c r="A1000" s="473"/>
      <c r="B1000" s="473"/>
      <c r="D1000" s="473"/>
      <c r="E1000" s="473"/>
    </row>
    <row r="1001" spans="1:5" s="172" customFormat="1" ht="12.75">
      <c r="A1001" s="473"/>
      <c r="B1001" s="473"/>
      <c r="D1001" s="473"/>
      <c r="E1001" s="473"/>
    </row>
    <row r="1002" spans="1:5" s="172" customFormat="1" ht="12.75">
      <c r="A1002" s="473"/>
      <c r="B1002" s="473"/>
      <c r="D1002" s="473"/>
      <c r="E1002" s="473"/>
    </row>
    <row r="1003" spans="1:5" s="172" customFormat="1" ht="12.75">
      <c r="A1003" s="473"/>
      <c r="B1003" s="473"/>
      <c r="D1003" s="473"/>
      <c r="E1003" s="473"/>
    </row>
    <row r="1004" spans="1:5" s="172" customFormat="1" ht="12.75">
      <c r="A1004" s="473"/>
      <c r="B1004" s="473"/>
      <c r="D1004" s="473"/>
      <c r="E1004" s="473"/>
    </row>
    <row r="1005" spans="1:5" s="172" customFormat="1" ht="12.75">
      <c r="A1005" s="473"/>
      <c r="B1005" s="473"/>
      <c r="D1005" s="473"/>
      <c r="E1005" s="473"/>
    </row>
    <row r="1006" spans="1:5" s="172" customFormat="1" ht="12.75">
      <c r="A1006" s="473"/>
      <c r="B1006" s="473"/>
      <c r="D1006" s="473"/>
      <c r="E1006" s="473"/>
    </row>
    <row r="1007" spans="1:5" s="172" customFormat="1" ht="12.75">
      <c r="A1007" s="473"/>
      <c r="B1007" s="473"/>
      <c r="D1007" s="473"/>
      <c r="E1007" s="473"/>
    </row>
    <row r="1008" spans="1:5" s="172" customFormat="1" ht="12.75">
      <c r="A1008" s="473"/>
      <c r="B1008" s="473"/>
      <c r="D1008" s="473"/>
      <c r="E1008" s="473"/>
    </row>
    <row r="1009" spans="1:5" s="172" customFormat="1" ht="12.75">
      <c r="A1009" s="473"/>
      <c r="B1009" s="473"/>
      <c r="D1009" s="473"/>
      <c r="E1009" s="473"/>
    </row>
    <row r="1010" spans="1:5" s="172" customFormat="1" ht="12.75">
      <c r="A1010" s="473"/>
      <c r="B1010" s="473"/>
      <c r="D1010" s="473"/>
      <c r="E1010" s="473"/>
    </row>
    <row r="1011" spans="1:5" s="172" customFormat="1" ht="12.75">
      <c r="A1011" s="473"/>
      <c r="B1011" s="473"/>
      <c r="D1011" s="473"/>
      <c r="E1011" s="473"/>
    </row>
    <row r="1012" spans="1:5" s="172" customFormat="1" ht="12.75">
      <c r="A1012" s="473"/>
      <c r="B1012" s="473"/>
      <c r="D1012" s="473"/>
      <c r="E1012" s="473"/>
    </row>
    <row r="1013" spans="1:5" s="172" customFormat="1" ht="12.75">
      <c r="A1013" s="473"/>
      <c r="B1013" s="473"/>
      <c r="D1013" s="473"/>
      <c r="E1013" s="473"/>
    </row>
    <row r="1014" spans="1:5" s="172" customFormat="1" ht="12.75">
      <c r="A1014" s="473"/>
      <c r="B1014" s="473"/>
      <c r="D1014" s="473"/>
      <c r="E1014" s="473"/>
    </row>
    <row r="1015" spans="1:5" s="172" customFormat="1" ht="12.75">
      <c r="A1015" s="473"/>
      <c r="B1015" s="473"/>
      <c r="D1015" s="473"/>
      <c r="E1015" s="473"/>
    </row>
    <row r="1016" spans="1:5" s="172" customFormat="1" ht="12.75">
      <c r="A1016" s="473"/>
      <c r="B1016" s="473"/>
      <c r="D1016" s="473"/>
      <c r="E1016" s="473"/>
    </row>
    <row r="1017" spans="1:5" s="172" customFormat="1" ht="12.75">
      <c r="A1017" s="473"/>
      <c r="B1017" s="473"/>
      <c r="D1017" s="473"/>
      <c r="E1017" s="473"/>
    </row>
    <row r="1018" spans="1:5" s="172" customFormat="1" ht="12.75">
      <c r="A1018" s="473"/>
      <c r="B1018" s="473"/>
      <c r="D1018" s="473"/>
      <c r="E1018" s="473"/>
    </row>
    <row r="1019" spans="1:5" s="172" customFormat="1" ht="12.75">
      <c r="A1019" s="473"/>
      <c r="B1019" s="473"/>
      <c r="D1019" s="473"/>
      <c r="E1019" s="473"/>
    </row>
    <row r="1020" spans="1:5" s="172" customFormat="1" ht="12.75">
      <c r="A1020" s="473"/>
      <c r="B1020" s="473"/>
      <c r="D1020" s="473"/>
      <c r="E1020" s="473"/>
    </row>
    <row r="1021" spans="1:5" s="172" customFormat="1" ht="12.75">
      <c r="A1021" s="473"/>
      <c r="B1021" s="473"/>
      <c r="D1021" s="473"/>
      <c r="E1021" s="473"/>
    </row>
    <row r="1022" spans="1:5" s="172" customFormat="1" ht="12.75">
      <c r="A1022" s="473"/>
      <c r="B1022" s="473"/>
      <c r="D1022" s="473"/>
      <c r="E1022" s="473"/>
    </row>
    <row r="1023" spans="1:5" s="172" customFormat="1" ht="12.75">
      <c r="A1023" s="473"/>
      <c r="B1023" s="473"/>
      <c r="D1023" s="473"/>
      <c r="E1023" s="473"/>
    </row>
    <row r="1024" spans="1:5" s="172" customFormat="1" ht="12.75">
      <c r="A1024" s="473"/>
      <c r="B1024" s="473"/>
      <c r="D1024" s="473"/>
      <c r="E1024" s="473"/>
    </row>
    <row r="1025" spans="1:5" s="172" customFormat="1" ht="12.75">
      <c r="A1025" s="473"/>
      <c r="B1025" s="473"/>
      <c r="D1025" s="473"/>
      <c r="E1025" s="473"/>
    </row>
    <row r="1026" spans="1:5" s="172" customFormat="1" ht="12.75">
      <c r="A1026" s="473"/>
      <c r="B1026" s="473"/>
      <c r="D1026" s="473"/>
      <c r="E1026" s="473"/>
    </row>
    <row r="1027" spans="1:5" s="172" customFormat="1" ht="12.75">
      <c r="A1027" s="473"/>
      <c r="B1027" s="473"/>
      <c r="D1027" s="473"/>
      <c r="E1027" s="473"/>
    </row>
    <row r="1028" spans="1:5" s="172" customFormat="1" ht="12.75">
      <c r="A1028" s="473"/>
      <c r="B1028" s="473"/>
      <c r="D1028" s="473"/>
      <c r="E1028" s="473"/>
    </row>
    <row r="1029" spans="1:5" s="172" customFormat="1" ht="12.75">
      <c r="A1029" s="473"/>
      <c r="B1029" s="473"/>
      <c r="D1029" s="473"/>
      <c r="E1029" s="473"/>
    </row>
    <row r="1030" spans="1:5" s="172" customFormat="1" ht="12.75">
      <c r="A1030" s="473"/>
      <c r="B1030" s="473"/>
      <c r="D1030" s="473"/>
      <c r="E1030" s="473"/>
    </row>
    <row r="1031" spans="1:5" s="172" customFormat="1" ht="12.75">
      <c r="A1031" s="473"/>
      <c r="B1031" s="473"/>
      <c r="D1031" s="473"/>
      <c r="E1031" s="473"/>
    </row>
    <row r="1032" spans="1:5" s="172" customFormat="1" ht="12.75">
      <c r="A1032" s="473"/>
      <c r="B1032" s="473"/>
      <c r="D1032" s="473"/>
      <c r="E1032" s="473"/>
    </row>
    <row r="1033" spans="1:5" s="172" customFormat="1" ht="12.75">
      <c r="A1033" s="473"/>
      <c r="B1033" s="473"/>
      <c r="D1033" s="473"/>
      <c r="E1033" s="473"/>
    </row>
    <row r="1034" spans="1:5" s="172" customFormat="1" ht="12.75">
      <c r="A1034" s="473"/>
      <c r="B1034" s="473"/>
      <c r="D1034" s="473"/>
      <c r="E1034" s="473"/>
    </row>
    <row r="1035" spans="1:5" s="172" customFormat="1" ht="12.75">
      <c r="A1035" s="473"/>
      <c r="B1035" s="473"/>
      <c r="D1035" s="473"/>
      <c r="E1035" s="473"/>
    </row>
    <row r="1036" spans="1:5" s="172" customFormat="1" ht="12.75">
      <c r="A1036" s="473"/>
      <c r="B1036" s="473"/>
      <c r="D1036" s="473"/>
      <c r="E1036" s="473"/>
    </row>
    <row r="1037" spans="1:5" s="172" customFormat="1" ht="12.75">
      <c r="A1037" s="473"/>
      <c r="B1037" s="473"/>
      <c r="D1037" s="473"/>
      <c r="E1037" s="473"/>
    </row>
    <row r="1038" spans="1:5" s="172" customFormat="1" ht="12.75">
      <c r="A1038" s="473"/>
      <c r="B1038" s="473"/>
      <c r="D1038" s="473"/>
      <c r="E1038" s="473"/>
    </row>
    <row r="1039" spans="1:5" s="172" customFormat="1" ht="12.75">
      <c r="A1039" s="473"/>
      <c r="B1039" s="473"/>
      <c r="D1039" s="473"/>
      <c r="E1039" s="473"/>
    </row>
    <row r="1040" spans="1:5" s="172" customFormat="1" ht="12.75">
      <c r="A1040" s="473"/>
      <c r="B1040" s="473"/>
      <c r="D1040" s="473"/>
      <c r="E1040" s="473"/>
    </row>
    <row r="1041" spans="1:5" s="172" customFormat="1" ht="12.75">
      <c r="A1041" s="473"/>
      <c r="B1041" s="473"/>
      <c r="D1041" s="473"/>
      <c r="E1041" s="473"/>
    </row>
    <row r="1042" spans="1:5" s="172" customFormat="1" ht="12.75">
      <c r="A1042" s="473"/>
      <c r="B1042" s="473"/>
      <c r="D1042" s="473"/>
      <c r="E1042" s="473"/>
    </row>
    <row r="1043" spans="1:5" s="172" customFormat="1" ht="12.75">
      <c r="A1043" s="473"/>
      <c r="B1043" s="473"/>
      <c r="D1043" s="473"/>
      <c r="E1043" s="473"/>
    </row>
    <row r="1044" spans="1:5" s="172" customFormat="1" ht="12.75">
      <c r="A1044" s="473"/>
      <c r="B1044" s="473"/>
      <c r="D1044" s="473"/>
      <c r="E1044" s="473"/>
    </row>
    <row r="1045" spans="1:5" s="172" customFormat="1" ht="12.75">
      <c r="A1045" s="473"/>
      <c r="B1045" s="473"/>
      <c r="D1045" s="473"/>
      <c r="E1045" s="473"/>
    </row>
    <row r="1046" spans="1:5" s="172" customFormat="1" ht="12.75">
      <c r="A1046" s="473"/>
      <c r="B1046" s="473"/>
      <c r="D1046" s="473"/>
      <c r="E1046" s="473"/>
    </row>
    <row r="1047" spans="1:5" s="172" customFormat="1" ht="12.75">
      <c r="A1047" s="473"/>
      <c r="B1047" s="473"/>
      <c r="D1047" s="473"/>
      <c r="E1047" s="473"/>
    </row>
    <row r="1048" spans="1:5" s="172" customFormat="1" ht="12.75">
      <c r="A1048" s="473"/>
      <c r="B1048" s="473"/>
      <c r="D1048" s="473"/>
      <c r="E1048" s="473"/>
    </row>
    <row r="1049" spans="1:5" s="172" customFormat="1" ht="12.75">
      <c r="A1049" s="473"/>
      <c r="B1049" s="473"/>
      <c r="D1049" s="473"/>
      <c r="E1049" s="473"/>
    </row>
    <row r="1050" spans="1:5" s="172" customFormat="1" ht="12.75">
      <c r="A1050" s="473"/>
      <c r="B1050" s="473"/>
      <c r="D1050" s="473"/>
      <c r="E1050" s="473"/>
    </row>
    <row r="1051" spans="1:5" s="172" customFormat="1" ht="12.75">
      <c r="A1051" s="473"/>
      <c r="B1051" s="473"/>
      <c r="D1051" s="473"/>
      <c r="E1051" s="473"/>
    </row>
    <row r="1052" spans="1:5" s="172" customFormat="1" ht="12.75">
      <c r="A1052" s="473"/>
      <c r="B1052" s="473"/>
      <c r="D1052" s="473"/>
      <c r="E1052" s="473"/>
    </row>
    <row r="1053" spans="1:5" s="172" customFormat="1" ht="12.75">
      <c r="A1053" s="473"/>
      <c r="B1053" s="473"/>
      <c r="D1053" s="473"/>
      <c r="E1053" s="473"/>
    </row>
    <row r="1054" spans="1:5" s="172" customFormat="1" ht="12.75">
      <c r="A1054" s="473"/>
      <c r="B1054" s="473"/>
      <c r="D1054" s="473"/>
      <c r="E1054" s="473"/>
    </row>
    <row r="1055" spans="1:5" s="172" customFormat="1" ht="12.75">
      <c r="A1055" s="473"/>
      <c r="B1055" s="473"/>
      <c r="D1055" s="473"/>
      <c r="E1055" s="473"/>
    </row>
    <row r="1056" spans="1:5" s="172" customFormat="1" ht="12.75">
      <c r="A1056" s="473"/>
      <c r="B1056" s="473"/>
      <c r="D1056" s="473"/>
      <c r="E1056" s="473"/>
    </row>
    <row r="1057" spans="1:5" s="172" customFormat="1" ht="12.75">
      <c r="A1057" s="473"/>
      <c r="B1057" s="473"/>
      <c r="D1057" s="473"/>
      <c r="E1057" s="473"/>
    </row>
    <row r="1058" spans="1:5" s="172" customFormat="1" ht="12.75">
      <c r="A1058" s="473"/>
      <c r="B1058" s="473"/>
      <c r="D1058" s="473"/>
      <c r="E1058" s="473"/>
    </row>
    <row r="1059" spans="1:5" s="172" customFormat="1" ht="12.75">
      <c r="A1059" s="473"/>
      <c r="B1059" s="473"/>
      <c r="D1059" s="473"/>
      <c r="E1059" s="473"/>
    </row>
    <row r="1060" spans="1:5" s="172" customFormat="1" ht="12.75">
      <c r="A1060" s="473"/>
      <c r="B1060" s="473"/>
      <c r="D1060" s="473"/>
      <c r="E1060" s="473"/>
    </row>
    <row r="1061" spans="1:5" s="172" customFormat="1" ht="12.75">
      <c r="A1061" s="473"/>
      <c r="B1061" s="473"/>
      <c r="D1061" s="473"/>
      <c r="E1061" s="473"/>
    </row>
    <row r="1062" spans="1:5" s="172" customFormat="1" ht="12.75">
      <c r="A1062" s="473"/>
      <c r="B1062" s="473"/>
      <c r="D1062" s="473"/>
      <c r="E1062" s="473"/>
    </row>
    <row r="1063" spans="1:5" s="172" customFormat="1" ht="12.75">
      <c r="A1063" s="473"/>
      <c r="B1063" s="473"/>
      <c r="D1063" s="473"/>
      <c r="E1063" s="473"/>
    </row>
    <row r="1064" spans="1:5" s="172" customFormat="1" ht="12.75">
      <c r="A1064" s="473"/>
      <c r="B1064" s="473"/>
      <c r="D1064" s="473"/>
      <c r="E1064" s="473"/>
    </row>
    <row r="1065" spans="1:5" s="172" customFormat="1" ht="12.75">
      <c r="A1065" s="473"/>
      <c r="B1065" s="473"/>
      <c r="D1065" s="473"/>
      <c r="E1065" s="473"/>
    </row>
    <row r="1066" spans="1:5" s="172" customFormat="1" ht="12.75">
      <c r="A1066" s="473"/>
      <c r="B1066" s="473"/>
      <c r="D1066" s="473"/>
      <c r="E1066" s="473"/>
    </row>
    <row r="1067" spans="1:5" s="172" customFormat="1" ht="12.75">
      <c r="A1067" s="473"/>
      <c r="B1067" s="473"/>
      <c r="D1067" s="473"/>
      <c r="E1067" s="473"/>
    </row>
    <row r="1068" spans="1:5" s="172" customFormat="1" ht="12.75">
      <c r="A1068" s="473"/>
      <c r="B1068" s="473"/>
      <c r="D1068" s="473"/>
      <c r="E1068" s="473"/>
    </row>
    <row r="1069" spans="1:5" s="172" customFormat="1" ht="12.75">
      <c r="A1069" s="473"/>
      <c r="B1069" s="473"/>
      <c r="D1069" s="473"/>
      <c r="E1069" s="473"/>
    </row>
    <row r="1070" spans="1:5" s="172" customFormat="1" ht="12.75">
      <c r="A1070" s="473"/>
      <c r="B1070" s="473"/>
      <c r="D1070" s="473"/>
      <c r="E1070" s="473"/>
    </row>
    <row r="1071" spans="1:5" s="172" customFormat="1" ht="12.75">
      <c r="A1071" s="473"/>
      <c r="B1071" s="473"/>
      <c r="D1071" s="473"/>
      <c r="E1071" s="473"/>
    </row>
    <row r="1072" spans="1:5" s="172" customFormat="1" ht="12.75">
      <c r="A1072" s="473"/>
      <c r="B1072" s="473"/>
      <c r="D1072" s="473"/>
      <c r="E1072" s="473"/>
    </row>
    <row r="1073" spans="1:5" s="172" customFormat="1" ht="12.75">
      <c r="A1073" s="473"/>
      <c r="B1073" s="473"/>
      <c r="D1073" s="473"/>
      <c r="E1073" s="473"/>
    </row>
    <row r="1074" spans="1:5" s="172" customFormat="1" ht="12.75">
      <c r="A1074" s="473"/>
      <c r="B1074" s="473"/>
      <c r="D1074" s="473"/>
      <c r="E1074" s="473"/>
    </row>
    <row r="1075" spans="1:5" s="172" customFormat="1" ht="12.75">
      <c r="A1075" s="473"/>
      <c r="B1075" s="473"/>
      <c r="D1075" s="473"/>
      <c r="E1075" s="473"/>
    </row>
    <row r="1076" spans="1:5" s="172" customFormat="1" ht="12.75">
      <c r="A1076" s="473"/>
      <c r="B1076" s="473"/>
      <c r="D1076" s="473"/>
      <c r="E1076" s="473"/>
    </row>
    <row r="1077" spans="1:5" s="172" customFormat="1" ht="12.75">
      <c r="A1077" s="473"/>
      <c r="B1077" s="473"/>
      <c r="D1077" s="473"/>
      <c r="E1077" s="473"/>
    </row>
    <row r="1078" spans="1:5" s="172" customFormat="1" ht="12.75">
      <c r="A1078" s="473"/>
      <c r="B1078" s="473"/>
      <c r="D1078" s="473"/>
      <c r="E1078" s="473"/>
    </row>
    <row r="1079" spans="1:5" s="172" customFormat="1" ht="12.75">
      <c r="A1079" s="473"/>
      <c r="B1079" s="473"/>
      <c r="D1079" s="473"/>
      <c r="E1079" s="473"/>
    </row>
    <row r="1080" spans="1:5" s="172" customFormat="1" ht="12.75">
      <c r="A1080" s="473"/>
      <c r="B1080" s="473"/>
      <c r="D1080" s="473"/>
      <c r="E1080" s="473"/>
    </row>
    <row r="1081" spans="1:5" s="172" customFormat="1" ht="12.75">
      <c r="A1081" s="473"/>
      <c r="B1081" s="473"/>
      <c r="D1081" s="473"/>
      <c r="E1081" s="473"/>
    </row>
    <row r="1082" spans="1:5" s="172" customFormat="1" ht="12.75">
      <c r="A1082" s="473"/>
      <c r="B1082" s="473"/>
      <c r="D1082" s="473"/>
      <c r="E1082" s="473"/>
    </row>
    <row r="1083" spans="1:5" s="172" customFormat="1" ht="12.75">
      <c r="A1083" s="473"/>
      <c r="B1083" s="473"/>
      <c r="D1083" s="473"/>
      <c r="E1083" s="473"/>
    </row>
    <row r="1084" spans="1:5" s="172" customFormat="1" ht="12.75">
      <c r="A1084" s="473"/>
      <c r="B1084" s="473"/>
      <c r="D1084" s="473"/>
      <c r="E1084" s="473"/>
    </row>
    <row r="1085" spans="1:5" s="172" customFormat="1" ht="12.75">
      <c r="A1085" s="473"/>
      <c r="B1085" s="473"/>
      <c r="D1085" s="473"/>
      <c r="E1085" s="473"/>
    </row>
    <row r="1086" spans="1:5" s="172" customFormat="1" ht="12.75">
      <c r="A1086" s="473"/>
      <c r="B1086" s="473"/>
      <c r="D1086" s="473"/>
      <c r="E1086" s="473"/>
    </row>
    <row r="1087" spans="1:5" s="172" customFormat="1" ht="12.75">
      <c r="A1087" s="473"/>
      <c r="B1087" s="473"/>
      <c r="D1087" s="473"/>
      <c r="E1087" s="473"/>
    </row>
    <row r="1088" spans="1:5" s="172" customFormat="1" ht="12.75">
      <c r="A1088" s="473"/>
      <c r="B1088" s="473"/>
      <c r="D1088" s="473"/>
      <c r="E1088" s="473"/>
    </row>
    <row r="1089" spans="1:5" s="172" customFormat="1" ht="12.75">
      <c r="A1089" s="473"/>
      <c r="B1089" s="473"/>
      <c r="D1089" s="473"/>
      <c r="E1089" s="473"/>
    </row>
    <row r="1090" spans="1:5" s="172" customFormat="1" ht="12.75">
      <c r="A1090" s="473"/>
      <c r="B1090" s="473"/>
      <c r="D1090" s="473"/>
      <c r="E1090" s="473"/>
    </row>
    <row r="1091" spans="1:5" s="172" customFormat="1" ht="12.75">
      <c r="A1091" s="473"/>
      <c r="B1091" s="473"/>
      <c r="D1091" s="473"/>
      <c r="E1091" s="473"/>
    </row>
    <row r="1092" spans="1:5" s="172" customFormat="1" ht="12.75">
      <c r="A1092" s="473"/>
      <c r="B1092" s="473"/>
      <c r="D1092" s="473"/>
      <c r="E1092" s="473"/>
    </row>
    <row r="1093" spans="1:5" s="172" customFormat="1" ht="12.75">
      <c r="A1093" s="473"/>
      <c r="B1093" s="473"/>
      <c r="D1093" s="473"/>
      <c r="E1093" s="473"/>
    </row>
    <row r="1094" spans="1:5" s="172" customFormat="1" ht="12.75">
      <c r="A1094" s="473"/>
      <c r="B1094" s="473"/>
      <c r="D1094" s="473"/>
      <c r="E1094" s="473"/>
    </row>
    <row r="1095" spans="1:5" s="172" customFormat="1" ht="12.75">
      <c r="A1095" s="473"/>
      <c r="B1095" s="473"/>
      <c r="D1095" s="473"/>
      <c r="E1095" s="473"/>
    </row>
    <row r="1096" spans="1:5" s="172" customFormat="1" ht="12.75">
      <c r="A1096" s="473"/>
      <c r="B1096" s="473"/>
      <c r="D1096" s="473"/>
      <c r="E1096" s="473"/>
    </row>
    <row r="1097" spans="1:5" s="172" customFormat="1" ht="12.75">
      <c r="A1097" s="473"/>
      <c r="B1097" s="473"/>
      <c r="D1097" s="473"/>
      <c r="E1097" s="473"/>
    </row>
    <row r="1098" spans="1:5" s="172" customFormat="1" ht="12.75">
      <c r="A1098" s="473"/>
      <c r="B1098" s="473"/>
      <c r="D1098" s="473"/>
      <c r="E1098" s="473"/>
    </row>
    <row r="1099" spans="1:5" s="172" customFormat="1" ht="12.75">
      <c r="A1099" s="473"/>
      <c r="B1099" s="473"/>
      <c r="D1099" s="473"/>
      <c r="E1099" s="473"/>
    </row>
    <row r="1100" spans="1:5" s="172" customFormat="1" ht="12.75">
      <c r="A1100" s="473"/>
      <c r="B1100" s="473"/>
      <c r="D1100" s="473"/>
      <c r="E1100" s="473"/>
    </row>
    <row r="1101" spans="1:5" s="172" customFormat="1" ht="12.75">
      <c r="A1101" s="473"/>
      <c r="B1101" s="473"/>
      <c r="D1101" s="473"/>
      <c r="E1101" s="473"/>
    </row>
    <row r="1102" spans="1:5" s="172" customFormat="1" ht="12.75">
      <c r="A1102" s="473"/>
      <c r="B1102" s="473"/>
      <c r="D1102" s="473"/>
      <c r="E1102" s="473"/>
    </row>
    <row r="1103" spans="1:5" s="172" customFormat="1" ht="12.75">
      <c r="A1103" s="473"/>
      <c r="B1103" s="473"/>
      <c r="D1103" s="473"/>
      <c r="E1103" s="473"/>
    </row>
    <row r="1104" spans="1:5" s="172" customFormat="1" ht="12.75">
      <c r="A1104" s="473"/>
      <c r="B1104" s="473"/>
      <c r="D1104" s="473"/>
      <c r="E1104" s="473"/>
    </row>
    <row r="1105" spans="1:5" s="172" customFormat="1" ht="12.75">
      <c r="A1105" s="473"/>
      <c r="B1105" s="473"/>
      <c r="D1105" s="473"/>
      <c r="E1105" s="473"/>
    </row>
    <row r="1106" spans="1:5" s="172" customFormat="1" ht="12.75">
      <c r="A1106" s="473"/>
      <c r="B1106" s="473"/>
      <c r="D1106" s="473"/>
      <c r="E1106" s="473"/>
    </row>
    <row r="1107" spans="1:5" s="172" customFormat="1" ht="12.75">
      <c r="A1107" s="473"/>
      <c r="B1107" s="473"/>
      <c r="D1107" s="473"/>
      <c r="E1107" s="473"/>
    </row>
    <row r="1108" spans="1:5" s="172" customFormat="1" ht="12.75">
      <c r="A1108" s="473"/>
      <c r="B1108" s="473"/>
      <c r="D1108" s="473"/>
      <c r="E1108" s="473"/>
    </row>
    <row r="1109" spans="1:5" s="172" customFormat="1" ht="12.75">
      <c r="A1109" s="473"/>
      <c r="B1109" s="473"/>
      <c r="D1109" s="473"/>
      <c r="E1109" s="473"/>
    </row>
    <row r="1110" spans="1:5" s="172" customFormat="1" ht="12.75">
      <c r="A1110" s="473"/>
      <c r="B1110" s="473"/>
      <c r="D1110" s="473"/>
      <c r="E1110" s="473"/>
    </row>
    <row r="1111" spans="1:5" s="172" customFormat="1" ht="12.75">
      <c r="A1111" s="473"/>
      <c r="B1111" s="473"/>
      <c r="D1111" s="473"/>
      <c r="E1111" s="473"/>
    </row>
    <row r="1112" spans="1:5" s="172" customFormat="1" ht="12.75">
      <c r="A1112" s="473"/>
      <c r="B1112" s="473"/>
      <c r="D1112" s="473"/>
      <c r="E1112" s="473"/>
    </row>
    <row r="1113" spans="1:5" s="172" customFormat="1" ht="12.75">
      <c r="A1113" s="473"/>
      <c r="B1113" s="473"/>
      <c r="D1113" s="473"/>
      <c r="E1113" s="473"/>
    </row>
    <row r="1114" spans="1:5" s="172" customFormat="1" ht="12.75">
      <c r="A1114" s="473"/>
      <c r="B1114" s="473"/>
      <c r="D1114" s="473"/>
      <c r="E1114" s="473"/>
    </row>
    <row r="1115" spans="1:5" s="172" customFormat="1" ht="12.75">
      <c r="A1115" s="473"/>
      <c r="B1115" s="473"/>
      <c r="D1115" s="473"/>
      <c r="E1115" s="473"/>
    </row>
    <row r="1116" spans="1:5" s="172" customFormat="1" ht="12.75">
      <c r="A1116" s="473"/>
      <c r="B1116" s="473"/>
      <c r="D1116" s="473"/>
      <c r="E1116" s="473"/>
    </row>
    <row r="1117" spans="1:5" s="172" customFormat="1" ht="12.75">
      <c r="A1117" s="473"/>
      <c r="B1117" s="473"/>
      <c r="D1117" s="473"/>
      <c r="E1117" s="473"/>
    </row>
    <row r="1118" spans="1:5" s="172" customFormat="1" ht="12.75">
      <c r="A1118" s="473"/>
      <c r="B1118" s="473"/>
      <c r="D1118" s="473"/>
      <c r="E1118" s="473"/>
    </row>
    <row r="1119" spans="1:5" s="172" customFormat="1" ht="12.75">
      <c r="A1119" s="473"/>
      <c r="B1119" s="473"/>
      <c r="D1119" s="473"/>
      <c r="E1119" s="473"/>
    </row>
    <row r="1120" spans="1:5" s="172" customFormat="1" ht="12.75">
      <c r="A1120" s="473"/>
      <c r="B1120" s="473"/>
      <c r="D1120" s="473"/>
      <c r="E1120" s="473"/>
    </row>
    <row r="1121" spans="1:5" s="172" customFormat="1" ht="12.75">
      <c r="A1121" s="473"/>
      <c r="B1121" s="473"/>
      <c r="D1121" s="473"/>
      <c r="E1121" s="473"/>
    </row>
    <row r="1122" spans="1:5" s="172" customFormat="1" ht="12.75">
      <c r="A1122" s="473"/>
      <c r="B1122" s="473"/>
      <c r="D1122" s="473"/>
      <c r="E1122" s="473"/>
    </row>
    <row r="1123" spans="1:5" s="172" customFormat="1" ht="12.75">
      <c r="A1123" s="473"/>
      <c r="B1123" s="473"/>
      <c r="D1123" s="473"/>
      <c r="E1123" s="473"/>
    </row>
    <row r="1124" spans="1:5" s="172" customFormat="1" ht="12.75">
      <c r="A1124" s="473"/>
      <c r="B1124" s="473"/>
      <c r="D1124" s="473"/>
      <c r="E1124" s="473"/>
    </row>
    <row r="1125" spans="1:5" s="172" customFormat="1" ht="12.75">
      <c r="A1125" s="473"/>
      <c r="B1125" s="473"/>
      <c r="D1125" s="473"/>
      <c r="E1125" s="473"/>
    </row>
    <row r="1126" spans="1:5" s="172" customFormat="1" ht="12.75">
      <c r="A1126" s="473"/>
      <c r="B1126" s="473"/>
      <c r="D1126" s="473"/>
      <c r="E1126" s="473"/>
    </row>
    <row r="1127" spans="1:5" s="172" customFormat="1" ht="12.75">
      <c r="A1127" s="473"/>
      <c r="B1127" s="473"/>
      <c r="D1127" s="473"/>
      <c r="E1127" s="473"/>
    </row>
    <row r="1128" spans="1:5" s="172" customFormat="1" ht="12.75">
      <c r="A1128" s="473"/>
      <c r="B1128" s="473"/>
      <c r="D1128" s="473"/>
      <c r="E1128" s="473"/>
    </row>
    <row r="1129" spans="1:5" s="172" customFormat="1" ht="12.75">
      <c r="A1129" s="473"/>
      <c r="B1129" s="473"/>
      <c r="D1129" s="473"/>
      <c r="E1129" s="473"/>
    </row>
    <row r="1130" spans="1:5" s="172" customFormat="1" ht="12.75">
      <c r="A1130" s="473"/>
      <c r="B1130" s="473"/>
      <c r="D1130" s="473"/>
      <c r="E1130" s="473"/>
    </row>
    <row r="1131" spans="1:5" s="172" customFormat="1" ht="12.75">
      <c r="A1131" s="473"/>
      <c r="B1131" s="473"/>
      <c r="D1131" s="473"/>
      <c r="E1131" s="473"/>
    </row>
    <row r="1132" spans="1:5" s="172" customFormat="1" ht="12.75">
      <c r="A1132" s="473"/>
      <c r="B1132" s="473"/>
      <c r="D1132" s="473"/>
      <c r="E1132" s="473"/>
    </row>
    <row r="1133" spans="1:5" s="172" customFormat="1" ht="12.75">
      <c r="A1133" s="473"/>
      <c r="B1133" s="473"/>
      <c r="D1133" s="473"/>
      <c r="E1133" s="473"/>
    </row>
    <row r="1134" spans="1:5" s="172" customFormat="1" ht="12.75">
      <c r="A1134" s="473"/>
      <c r="B1134" s="473"/>
      <c r="D1134" s="473"/>
      <c r="E1134" s="473"/>
    </row>
    <row r="1135" spans="1:5" s="172" customFormat="1" ht="12.75">
      <c r="A1135" s="473"/>
      <c r="B1135" s="473"/>
      <c r="D1135" s="473"/>
      <c r="E1135" s="473"/>
    </row>
    <row r="1136" spans="1:5" s="172" customFormat="1" ht="12.75">
      <c r="A1136" s="473"/>
      <c r="B1136" s="473"/>
      <c r="D1136" s="473"/>
      <c r="E1136" s="473"/>
    </row>
    <row r="1137" spans="1:5" s="172" customFormat="1" ht="12.75">
      <c r="A1137" s="473"/>
      <c r="B1137" s="473"/>
      <c r="D1137" s="473"/>
      <c r="E1137" s="473"/>
    </row>
    <row r="1138" spans="1:5" s="172" customFormat="1" ht="12.75">
      <c r="A1138" s="473"/>
      <c r="B1138" s="473"/>
      <c r="D1138" s="473"/>
      <c r="E1138" s="473"/>
    </row>
    <row r="1139" spans="1:5" s="172" customFormat="1" ht="12.75">
      <c r="A1139" s="473"/>
      <c r="B1139" s="473"/>
      <c r="D1139" s="473"/>
      <c r="E1139" s="473"/>
    </row>
    <row r="1140" spans="1:5" s="172" customFormat="1" ht="12.75">
      <c r="A1140" s="473"/>
      <c r="B1140" s="473"/>
      <c r="D1140" s="473"/>
      <c r="E1140" s="473"/>
    </row>
    <row r="1141" spans="1:5" s="172" customFormat="1" ht="12.75">
      <c r="A1141" s="473"/>
      <c r="B1141" s="473"/>
      <c r="D1141" s="473"/>
      <c r="E1141" s="473"/>
    </row>
    <row r="1142" spans="1:5" s="172" customFormat="1" ht="12.75">
      <c r="A1142" s="473"/>
      <c r="B1142" s="473"/>
      <c r="D1142" s="473"/>
      <c r="E1142" s="473"/>
    </row>
    <row r="1143" spans="1:5" s="172" customFormat="1" ht="12.75">
      <c r="A1143" s="473"/>
      <c r="B1143" s="473"/>
      <c r="D1143" s="473"/>
      <c r="E1143" s="473"/>
    </row>
    <row r="1144" spans="1:5" s="172" customFormat="1" ht="12.75">
      <c r="A1144" s="473"/>
      <c r="B1144" s="473"/>
      <c r="D1144" s="473"/>
      <c r="E1144" s="473"/>
    </row>
    <row r="1145" spans="1:5" s="172" customFormat="1" ht="12.75">
      <c r="A1145" s="473"/>
      <c r="B1145" s="473"/>
      <c r="D1145" s="473"/>
      <c r="E1145" s="473"/>
    </row>
    <row r="1146" spans="1:5" s="172" customFormat="1" ht="12.75">
      <c r="A1146" s="473"/>
      <c r="B1146" s="473"/>
      <c r="D1146" s="473"/>
      <c r="E1146" s="473"/>
    </row>
    <row r="1147" spans="1:5" s="172" customFormat="1" ht="12.75">
      <c r="A1147" s="473"/>
      <c r="B1147" s="473"/>
      <c r="D1147" s="473"/>
      <c r="E1147" s="473"/>
    </row>
    <row r="1148" spans="1:5" s="172" customFormat="1" ht="12.75">
      <c r="A1148" s="473"/>
      <c r="B1148" s="473"/>
      <c r="D1148" s="473"/>
      <c r="E1148" s="473"/>
    </row>
    <row r="1149" spans="1:5" s="172" customFormat="1" ht="12.75">
      <c r="A1149" s="473"/>
      <c r="B1149" s="473"/>
      <c r="D1149" s="473"/>
      <c r="E1149" s="473"/>
    </row>
    <row r="1150" spans="1:5" s="172" customFormat="1" ht="12.75">
      <c r="A1150" s="473"/>
      <c r="B1150" s="473"/>
      <c r="D1150" s="473"/>
      <c r="E1150" s="473"/>
    </row>
    <row r="1151" spans="1:5" s="172" customFormat="1" ht="12.75">
      <c r="A1151" s="473"/>
      <c r="B1151" s="473"/>
      <c r="D1151" s="473"/>
      <c r="E1151" s="473"/>
    </row>
    <row r="1152" spans="1:5" s="172" customFormat="1" ht="12.75">
      <c r="A1152" s="473"/>
      <c r="B1152" s="473"/>
      <c r="D1152" s="473"/>
      <c r="E1152" s="473"/>
    </row>
    <row r="1153" spans="1:5" s="172" customFormat="1" ht="12.75">
      <c r="A1153" s="473"/>
      <c r="B1153" s="473"/>
      <c r="D1153" s="473"/>
      <c r="E1153" s="473"/>
    </row>
    <row r="1154" spans="1:5" s="172" customFormat="1" ht="12.75">
      <c r="A1154" s="473"/>
      <c r="B1154" s="473"/>
      <c r="D1154" s="473"/>
      <c r="E1154" s="473"/>
    </row>
    <row r="1155" spans="1:5" s="172" customFormat="1" ht="12.75">
      <c r="A1155" s="473"/>
      <c r="B1155" s="473"/>
      <c r="D1155" s="473"/>
      <c r="E1155" s="473"/>
    </row>
    <row r="1156" spans="1:5" s="172" customFormat="1" ht="12.75">
      <c r="A1156" s="473"/>
      <c r="B1156" s="473"/>
      <c r="D1156" s="473"/>
      <c r="E1156" s="473"/>
    </row>
    <row r="1157" spans="1:5" s="172" customFormat="1" ht="12.75">
      <c r="A1157" s="473"/>
      <c r="B1157" s="473"/>
      <c r="D1157" s="473"/>
      <c r="E1157" s="473"/>
    </row>
    <row r="1158" spans="1:5" s="172" customFormat="1" ht="12.75">
      <c r="A1158" s="473"/>
      <c r="B1158" s="473"/>
      <c r="D1158" s="473"/>
      <c r="E1158" s="473"/>
    </row>
    <row r="1159" spans="1:5" s="172" customFormat="1" ht="12.75">
      <c r="A1159" s="473"/>
      <c r="B1159" s="473"/>
      <c r="D1159" s="473"/>
      <c r="E1159" s="473"/>
    </row>
    <row r="1160" spans="1:5" s="172" customFormat="1" ht="12.75">
      <c r="A1160" s="473"/>
      <c r="B1160" s="473"/>
      <c r="D1160" s="473"/>
      <c r="E1160" s="473"/>
    </row>
    <row r="1161" spans="1:5" s="172" customFormat="1" ht="12.75">
      <c r="A1161" s="473"/>
      <c r="B1161" s="473"/>
      <c r="D1161" s="473"/>
      <c r="E1161" s="473"/>
    </row>
    <row r="1162" spans="1:5" s="172" customFormat="1" ht="12.75">
      <c r="A1162" s="473"/>
      <c r="B1162" s="473"/>
      <c r="D1162" s="473"/>
      <c r="E1162" s="473"/>
    </row>
    <row r="1163" spans="1:5" s="172" customFormat="1" ht="12.75">
      <c r="A1163" s="473"/>
      <c r="B1163" s="473"/>
      <c r="D1163" s="473"/>
      <c r="E1163" s="473"/>
    </row>
    <row r="1164" spans="1:5" s="172" customFormat="1" ht="12.75">
      <c r="A1164" s="473"/>
      <c r="B1164" s="473"/>
      <c r="D1164" s="473"/>
      <c r="E1164" s="473"/>
    </row>
    <row r="1165" spans="1:5" s="172" customFormat="1" ht="12.75">
      <c r="A1165" s="473"/>
      <c r="B1165" s="473"/>
      <c r="D1165" s="473"/>
      <c r="E1165" s="473"/>
    </row>
    <row r="1166" spans="1:5" s="172" customFormat="1" ht="12.75">
      <c r="A1166" s="473"/>
      <c r="B1166" s="473"/>
      <c r="D1166" s="473"/>
      <c r="E1166" s="473"/>
    </row>
    <row r="1167" spans="1:5" s="172" customFormat="1" ht="12.75">
      <c r="A1167" s="473"/>
      <c r="B1167" s="473"/>
      <c r="D1167" s="473"/>
      <c r="E1167" s="473"/>
    </row>
    <row r="1168" spans="1:5" s="172" customFormat="1" ht="12.75">
      <c r="A1168" s="473"/>
      <c r="B1168" s="473"/>
      <c r="D1168" s="473"/>
      <c r="E1168" s="473"/>
    </row>
    <row r="1169" spans="1:5" s="172" customFormat="1" ht="12.75">
      <c r="A1169" s="473"/>
      <c r="B1169" s="473"/>
      <c r="D1169" s="473"/>
      <c r="E1169" s="473"/>
    </row>
    <row r="1170" spans="1:5" s="172" customFormat="1" ht="12.75">
      <c r="A1170" s="473"/>
      <c r="B1170" s="473"/>
      <c r="D1170" s="473"/>
      <c r="E1170" s="473"/>
    </row>
    <row r="1171" spans="1:5" s="172" customFormat="1" ht="12.75">
      <c r="A1171" s="473"/>
      <c r="B1171" s="473"/>
      <c r="D1171" s="473"/>
      <c r="E1171" s="473"/>
    </row>
    <row r="1172" spans="1:5" s="172" customFormat="1" ht="12.75">
      <c r="A1172" s="473"/>
      <c r="B1172" s="473"/>
      <c r="D1172" s="473"/>
      <c r="E1172" s="473"/>
    </row>
    <row r="1173" spans="1:5" s="172" customFormat="1" ht="12.75">
      <c r="A1173" s="473"/>
      <c r="B1173" s="473"/>
      <c r="D1173" s="473"/>
      <c r="E1173" s="473"/>
    </row>
    <row r="1174" spans="1:5" s="172" customFormat="1" ht="12.75">
      <c r="A1174" s="473"/>
      <c r="B1174" s="473"/>
      <c r="D1174" s="473"/>
      <c r="E1174" s="473"/>
    </row>
    <row r="1175" spans="1:5" s="172" customFormat="1" ht="12.75">
      <c r="A1175" s="473"/>
      <c r="B1175" s="473"/>
      <c r="D1175" s="473"/>
      <c r="E1175" s="473"/>
    </row>
    <row r="1176" spans="1:5" s="172" customFormat="1" ht="12.75">
      <c r="A1176" s="473"/>
      <c r="B1176" s="473"/>
      <c r="D1176" s="473"/>
      <c r="E1176" s="473"/>
    </row>
    <row r="1177" spans="1:5" s="172" customFormat="1" ht="12.75">
      <c r="A1177" s="473"/>
      <c r="B1177" s="473"/>
      <c r="D1177" s="473"/>
      <c r="E1177" s="473"/>
    </row>
    <row r="1178" spans="1:5" s="172" customFormat="1" ht="12.75">
      <c r="A1178" s="473"/>
      <c r="B1178" s="473"/>
      <c r="D1178" s="473"/>
      <c r="E1178" s="473"/>
    </row>
    <row r="1179" spans="1:5" s="172" customFormat="1" ht="12.75">
      <c r="A1179" s="473"/>
      <c r="B1179" s="473"/>
      <c r="D1179" s="473"/>
      <c r="E1179" s="473"/>
    </row>
    <row r="1180" spans="1:5" s="172" customFormat="1" ht="12.75">
      <c r="A1180" s="473"/>
      <c r="B1180" s="473"/>
      <c r="D1180" s="473"/>
      <c r="E1180" s="473"/>
    </row>
    <row r="1181" spans="1:5" s="172" customFormat="1" ht="12.75">
      <c r="A1181" s="473"/>
      <c r="B1181" s="473"/>
      <c r="D1181" s="473"/>
      <c r="E1181" s="473"/>
    </row>
    <row r="1182" spans="1:5" s="172" customFormat="1" ht="12.75">
      <c r="A1182" s="473"/>
      <c r="B1182" s="473"/>
      <c r="D1182" s="473"/>
      <c r="E1182" s="473"/>
    </row>
    <row r="1183" spans="1:5" s="172" customFormat="1" ht="12.75">
      <c r="A1183" s="473"/>
      <c r="B1183" s="473"/>
      <c r="D1183" s="473"/>
      <c r="E1183" s="473"/>
    </row>
    <row r="1184" spans="1:5" s="172" customFormat="1" ht="12.75">
      <c r="A1184" s="473"/>
      <c r="B1184" s="473"/>
      <c r="D1184" s="473"/>
      <c r="E1184" s="473"/>
    </row>
    <row r="1185" spans="1:5" s="172" customFormat="1" ht="12.75">
      <c r="A1185" s="473"/>
      <c r="B1185" s="473"/>
      <c r="D1185" s="473"/>
      <c r="E1185" s="473"/>
    </row>
    <row r="1186" spans="1:5" s="172" customFormat="1" ht="12.75">
      <c r="A1186" s="473"/>
      <c r="B1186" s="473"/>
      <c r="D1186" s="473"/>
      <c r="E1186" s="473"/>
    </row>
    <row r="1187" spans="1:5" s="172" customFormat="1" ht="12.75">
      <c r="A1187" s="473"/>
      <c r="B1187" s="473"/>
      <c r="D1187" s="473"/>
      <c r="E1187" s="473"/>
    </row>
    <row r="1188" spans="1:5" s="172" customFormat="1" ht="12.75">
      <c r="A1188" s="473"/>
      <c r="B1188" s="473"/>
      <c r="D1188" s="473"/>
      <c r="E1188" s="473"/>
    </row>
    <row r="1189" spans="1:5" s="172" customFormat="1" ht="12.75">
      <c r="A1189" s="473"/>
      <c r="B1189" s="473"/>
      <c r="D1189" s="473"/>
      <c r="E1189" s="473"/>
    </row>
    <row r="1190" spans="1:5" s="172" customFormat="1" ht="12.75">
      <c r="A1190" s="473"/>
      <c r="B1190" s="473"/>
      <c r="D1190" s="473"/>
      <c r="E1190" s="473"/>
    </row>
    <row r="1191" spans="1:5" s="172" customFormat="1" ht="12.75">
      <c r="A1191" s="473"/>
      <c r="B1191" s="473"/>
      <c r="D1191" s="473"/>
      <c r="E1191" s="473"/>
    </row>
    <row r="1192" spans="1:5" s="172" customFormat="1" ht="12.75">
      <c r="A1192" s="473"/>
      <c r="B1192" s="473"/>
      <c r="D1192" s="473"/>
      <c r="E1192" s="473"/>
    </row>
    <row r="1193" spans="1:5" s="172" customFormat="1" ht="12.75">
      <c r="A1193" s="473"/>
      <c r="B1193" s="473"/>
      <c r="D1193" s="473"/>
      <c r="E1193" s="473"/>
    </row>
    <row r="1194" spans="1:5" s="172" customFormat="1" ht="12.75">
      <c r="A1194" s="473"/>
      <c r="B1194" s="473"/>
      <c r="D1194" s="473"/>
      <c r="E1194" s="473"/>
    </row>
    <row r="1195" spans="1:5" s="172" customFormat="1" ht="12.75">
      <c r="A1195" s="473"/>
      <c r="B1195" s="473"/>
      <c r="D1195" s="473"/>
      <c r="E1195" s="473"/>
    </row>
    <row r="1196" spans="1:5" s="172" customFormat="1" ht="12.75">
      <c r="A1196" s="473"/>
      <c r="B1196" s="473"/>
      <c r="D1196" s="473"/>
      <c r="E1196" s="473"/>
    </row>
    <row r="1197" spans="1:5" s="172" customFormat="1" ht="12.75">
      <c r="A1197" s="473"/>
      <c r="B1197" s="473"/>
      <c r="D1197" s="473"/>
      <c r="E1197" s="473"/>
    </row>
    <row r="1198" spans="1:5" s="172" customFormat="1" ht="12.75">
      <c r="A1198" s="473"/>
      <c r="B1198" s="473"/>
      <c r="D1198" s="473"/>
      <c r="E1198" s="473"/>
    </row>
    <row r="1199" spans="1:5" s="172" customFormat="1" ht="12.75">
      <c r="A1199" s="473"/>
      <c r="B1199" s="473"/>
      <c r="D1199" s="473"/>
      <c r="E1199" s="473"/>
    </row>
    <row r="1200" spans="1:5" s="172" customFormat="1" ht="12.75">
      <c r="A1200" s="473"/>
      <c r="B1200" s="473"/>
      <c r="D1200" s="473"/>
      <c r="E1200" s="473"/>
    </row>
    <row r="1201" spans="1:5" s="172" customFormat="1" ht="12.75">
      <c r="A1201" s="473"/>
      <c r="B1201" s="473"/>
      <c r="D1201" s="473"/>
      <c r="E1201" s="473"/>
    </row>
    <row r="1202" spans="1:5" s="172" customFormat="1" ht="12.75">
      <c r="A1202" s="473"/>
      <c r="B1202" s="473"/>
      <c r="D1202" s="473"/>
      <c r="E1202" s="473"/>
    </row>
    <row r="1203" spans="1:5" s="172" customFormat="1" ht="12.75">
      <c r="A1203" s="473"/>
      <c r="B1203" s="473"/>
      <c r="D1203" s="473"/>
      <c r="E1203" s="473"/>
    </row>
    <row r="1204" spans="1:5" s="172" customFormat="1" ht="12.75">
      <c r="A1204" s="473"/>
      <c r="B1204" s="473"/>
      <c r="D1204" s="473"/>
      <c r="E1204" s="473"/>
    </row>
    <row r="1205" spans="1:5" s="172" customFormat="1" ht="12.75">
      <c r="A1205" s="473"/>
      <c r="B1205" s="473"/>
      <c r="D1205" s="473"/>
      <c r="E1205" s="473"/>
    </row>
    <row r="1206" spans="1:5" s="172" customFormat="1" ht="12.75">
      <c r="A1206" s="473"/>
      <c r="B1206" s="473"/>
      <c r="D1206" s="473"/>
      <c r="E1206" s="473"/>
    </row>
    <row r="1207" spans="1:5" s="172" customFormat="1" ht="12.75">
      <c r="A1207" s="473"/>
      <c r="B1207" s="473"/>
      <c r="D1207" s="473"/>
      <c r="E1207" s="473"/>
    </row>
    <row r="1208" spans="1:5" s="172" customFormat="1" ht="12.75">
      <c r="A1208" s="473"/>
      <c r="B1208" s="473"/>
      <c r="D1208" s="473"/>
      <c r="E1208" s="473"/>
    </row>
    <row r="1209" spans="1:5" s="172" customFormat="1" ht="12.75">
      <c r="A1209" s="473"/>
      <c r="B1209" s="473"/>
      <c r="D1209" s="473"/>
      <c r="E1209" s="473"/>
    </row>
    <row r="1210" spans="1:5" s="172" customFormat="1" ht="12.75">
      <c r="A1210" s="473"/>
      <c r="B1210" s="473"/>
      <c r="D1210" s="473"/>
      <c r="E1210" s="473"/>
    </row>
    <row r="1211" spans="1:5" s="172" customFormat="1" ht="12.75">
      <c r="A1211" s="473"/>
      <c r="B1211" s="473"/>
      <c r="D1211" s="473"/>
      <c r="E1211" s="473"/>
    </row>
    <row r="1212" spans="1:5" s="172" customFormat="1" ht="12.75">
      <c r="A1212" s="473"/>
      <c r="B1212" s="473"/>
      <c r="D1212" s="473"/>
      <c r="E1212" s="473"/>
    </row>
    <row r="1213" spans="1:5" s="172" customFormat="1" ht="12.75">
      <c r="A1213" s="473"/>
      <c r="B1213" s="473"/>
      <c r="D1213" s="473"/>
      <c r="E1213" s="473"/>
    </row>
    <row r="1214" spans="1:5" s="172" customFormat="1" ht="12.75">
      <c r="A1214" s="473"/>
      <c r="B1214" s="473"/>
      <c r="D1214" s="473"/>
      <c r="E1214" s="473"/>
    </row>
    <row r="1215" spans="1:5" s="172" customFormat="1" ht="12.75">
      <c r="A1215" s="473"/>
      <c r="B1215" s="473"/>
      <c r="D1215" s="473"/>
      <c r="E1215" s="473"/>
    </row>
    <row r="1216" spans="1:5" s="172" customFormat="1" ht="12.75">
      <c r="A1216" s="473"/>
      <c r="B1216" s="473"/>
      <c r="D1216" s="473"/>
      <c r="E1216" s="473"/>
    </row>
    <row r="1217" spans="1:5" s="172" customFormat="1" ht="12.75">
      <c r="A1217" s="473"/>
      <c r="B1217" s="473"/>
      <c r="D1217" s="473"/>
      <c r="E1217" s="473"/>
    </row>
    <row r="1218" spans="1:5" s="172" customFormat="1" ht="12.75">
      <c r="A1218" s="473"/>
      <c r="B1218" s="473"/>
      <c r="D1218" s="473"/>
      <c r="E1218" s="473"/>
    </row>
    <row r="1219" spans="1:5" s="172" customFormat="1" ht="12.75">
      <c r="A1219" s="473"/>
      <c r="B1219" s="473"/>
      <c r="D1219" s="473"/>
      <c r="E1219" s="473"/>
    </row>
    <row r="1220" spans="1:5" s="172" customFormat="1" ht="12.75">
      <c r="A1220" s="473"/>
      <c r="B1220" s="473"/>
      <c r="D1220" s="473"/>
      <c r="E1220" s="473"/>
    </row>
    <row r="1221" spans="1:5" s="172" customFormat="1" ht="12.75">
      <c r="A1221" s="473"/>
      <c r="B1221" s="473"/>
      <c r="D1221" s="473"/>
      <c r="E1221" s="473"/>
    </row>
    <row r="1222" spans="1:5" s="172" customFormat="1" ht="12.75">
      <c r="A1222" s="473"/>
      <c r="B1222" s="473"/>
      <c r="D1222" s="473"/>
      <c r="E1222" s="473"/>
    </row>
    <row r="1223" spans="1:5" s="172" customFormat="1" ht="12.75">
      <c r="A1223" s="473"/>
      <c r="B1223" s="473"/>
      <c r="D1223" s="473"/>
      <c r="E1223" s="473"/>
    </row>
    <row r="1224" spans="1:5" s="172" customFormat="1" ht="12.75">
      <c r="A1224" s="473"/>
      <c r="B1224" s="473"/>
      <c r="D1224" s="473"/>
      <c r="E1224" s="473"/>
    </row>
    <row r="1225" spans="1:5" s="172" customFormat="1" ht="12.75">
      <c r="A1225" s="473"/>
      <c r="B1225" s="473"/>
      <c r="D1225" s="473"/>
      <c r="E1225" s="473"/>
    </row>
    <row r="1226" spans="1:5" s="172" customFormat="1" ht="12.75">
      <c r="A1226" s="473"/>
      <c r="B1226" s="473"/>
      <c r="D1226" s="473"/>
      <c r="E1226" s="473"/>
    </row>
    <row r="1227" spans="1:5" s="172" customFormat="1" ht="12.75">
      <c r="A1227" s="473"/>
      <c r="B1227" s="473"/>
      <c r="D1227" s="473"/>
      <c r="E1227" s="473"/>
    </row>
    <row r="1228" spans="1:5" s="172" customFormat="1" ht="12.75">
      <c r="A1228" s="473"/>
      <c r="B1228" s="473"/>
      <c r="D1228" s="473"/>
      <c r="E1228" s="473"/>
    </row>
    <row r="1229" spans="1:5" s="172" customFormat="1" ht="12.75">
      <c r="A1229" s="473"/>
      <c r="B1229" s="473"/>
      <c r="D1229" s="473"/>
      <c r="E1229" s="473"/>
    </row>
    <row r="1230" spans="1:5" s="172" customFormat="1" ht="12.75">
      <c r="A1230" s="473"/>
      <c r="B1230" s="473"/>
      <c r="D1230" s="473"/>
      <c r="E1230" s="473"/>
    </row>
    <row r="1231" spans="1:5" s="172" customFormat="1" ht="12.75">
      <c r="A1231" s="473"/>
      <c r="B1231" s="473"/>
      <c r="D1231" s="473"/>
      <c r="E1231" s="473"/>
    </row>
    <row r="1232" spans="1:5" s="172" customFormat="1" ht="12.75">
      <c r="A1232" s="473"/>
      <c r="B1232" s="473"/>
      <c r="D1232" s="473"/>
      <c r="E1232" s="473"/>
    </row>
    <row r="1233" spans="1:5" s="172" customFormat="1" ht="12.75">
      <c r="A1233" s="473"/>
      <c r="B1233" s="473"/>
      <c r="D1233" s="473"/>
      <c r="E1233" s="473"/>
    </row>
    <row r="1234" spans="1:5" s="172" customFormat="1" ht="12.75">
      <c r="A1234" s="473"/>
      <c r="B1234" s="473"/>
      <c r="D1234" s="473"/>
      <c r="E1234" s="473"/>
    </row>
    <row r="1235" spans="1:5" s="172" customFormat="1" ht="12.75">
      <c r="A1235" s="473"/>
      <c r="B1235" s="473"/>
      <c r="D1235" s="473"/>
      <c r="E1235" s="473"/>
    </row>
    <row r="1236" spans="1:5" s="172" customFormat="1" ht="12.75">
      <c r="A1236" s="473"/>
      <c r="B1236" s="473"/>
      <c r="D1236" s="473"/>
      <c r="E1236" s="473"/>
    </row>
    <row r="1237" spans="1:5" s="172" customFormat="1" ht="12.75">
      <c r="A1237" s="473"/>
      <c r="B1237" s="473"/>
      <c r="D1237" s="473"/>
      <c r="E1237" s="473"/>
    </row>
    <row r="1238" spans="1:5" s="172" customFormat="1" ht="12.75">
      <c r="A1238" s="473"/>
      <c r="B1238" s="473"/>
      <c r="D1238" s="473"/>
      <c r="E1238" s="473"/>
    </row>
    <row r="1239" spans="1:5" s="172" customFormat="1" ht="12.75">
      <c r="A1239" s="473"/>
      <c r="B1239" s="473"/>
      <c r="D1239" s="473"/>
      <c r="E1239" s="473"/>
    </row>
    <row r="1240" spans="1:5" s="172" customFormat="1" ht="12.75">
      <c r="A1240" s="473"/>
      <c r="B1240" s="473"/>
      <c r="D1240" s="473"/>
      <c r="E1240" s="473"/>
    </row>
    <row r="1241" spans="1:5" s="172" customFormat="1" ht="12.75">
      <c r="A1241" s="473"/>
      <c r="B1241" s="473"/>
      <c r="D1241" s="473"/>
      <c r="E1241" s="473"/>
    </row>
    <row r="1242" spans="1:5" s="172" customFormat="1" ht="12.75">
      <c r="A1242" s="473"/>
      <c r="B1242" s="473"/>
      <c r="D1242" s="473"/>
      <c r="E1242" s="473"/>
    </row>
    <row r="1243" spans="1:5" s="172" customFormat="1" ht="12.75">
      <c r="A1243" s="473"/>
      <c r="B1243" s="473"/>
      <c r="D1243" s="473"/>
      <c r="E1243" s="473"/>
    </row>
    <row r="1244" spans="1:5" s="172" customFormat="1" ht="12.75">
      <c r="A1244" s="473"/>
      <c r="B1244" s="473"/>
      <c r="D1244" s="473"/>
      <c r="E1244" s="473"/>
    </row>
    <row r="1245" spans="1:5" s="172" customFormat="1" ht="12.75">
      <c r="A1245" s="473"/>
      <c r="B1245" s="473"/>
      <c r="D1245" s="473"/>
      <c r="E1245" s="473"/>
    </row>
    <row r="1246" spans="1:5" s="172" customFormat="1" ht="12.75">
      <c r="A1246" s="473"/>
      <c r="B1246" s="473"/>
      <c r="D1246" s="473"/>
      <c r="E1246" s="473"/>
    </row>
    <row r="1247" spans="1:5" s="172" customFormat="1" ht="12.75">
      <c r="A1247" s="473"/>
      <c r="B1247" s="473"/>
      <c r="D1247" s="473"/>
      <c r="E1247" s="473"/>
    </row>
    <row r="1248" spans="1:5" s="172" customFormat="1" ht="12.75">
      <c r="A1248" s="473"/>
      <c r="B1248" s="473"/>
      <c r="D1248" s="473"/>
      <c r="E1248" s="473"/>
    </row>
    <row r="1249" spans="1:5" s="172" customFormat="1" ht="12.75">
      <c r="A1249" s="473"/>
      <c r="B1249" s="473"/>
      <c r="D1249" s="473"/>
      <c r="E1249" s="473"/>
    </row>
    <row r="1250" spans="1:5" s="172" customFormat="1" ht="12.75">
      <c r="A1250" s="473"/>
      <c r="B1250" s="473"/>
      <c r="D1250" s="473"/>
      <c r="E1250" s="473"/>
    </row>
    <row r="1251" spans="1:5" s="172" customFormat="1" ht="12.75">
      <c r="A1251" s="473"/>
      <c r="B1251" s="473"/>
      <c r="D1251" s="473"/>
      <c r="E1251" s="473"/>
    </row>
    <row r="1252" spans="1:5" s="172" customFormat="1" ht="12.75">
      <c r="A1252" s="473"/>
      <c r="B1252" s="473"/>
      <c r="D1252" s="473"/>
      <c r="E1252" s="473"/>
    </row>
    <row r="1253" spans="1:5" s="172" customFormat="1" ht="12.75">
      <c r="A1253" s="473"/>
      <c r="B1253" s="473"/>
      <c r="D1253" s="473"/>
      <c r="E1253" s="473"/>
    </row>
    <row r="1254" spans="1:5" s="172" customFormat="1" ht="12.75">
      <c r="A1254" s="473"/>
      <c r="B1254" s="473"/>
      <c r="D1254" s="473"/>
      <c r="E1254" s="473"/>
    </row>
    <row r="1255" spans="1:5" s="172" customFormat="1" ht="12.75">
      <c r="A1255" s="473"/>
      <c r="B1255" s="473"/>
      <c r="D1255" s="473"/>
      <c r="E1255" s="473"/>
    </row>
    <row r="1256" spans="1:5" s="172" customFormat="1" ht="12.75">
      <c r="A1256" s="473"/>
      <c r="B1256" s="473"/>
      <c r="D1256" s="473"/>
      <c r="E1256" s="473"/>
    </row>
    <row r="1257" spans="1:5" s="172" customFormat="1" ht="12.75">
      <c r="A1257" s="473"/>
      <c r="B1257" s="473"/>
      <c r="D1257" s="473"/>
      <c r="E1257" s="473"/>
    </row>
    <row r="1258" spans="1:5" s="172" customFormat="1" ht="12.75">
      <c r="A1258" s="473"/>
      <c r="B1258" s="473"/>
      <c r="D1258" s="473"/>
      <c r="E1258" s="473"/>
    </row>
    <row r="1259" spans="1:5" s="172" customFormat="1" ht="12.75">
      <c r="A1259" s="473"/>
      <c r="B1259" s="473"/>
      <c r="D1259" s="473"/>
      <c r="E1259" s="473"/>
    </row>
    <row r="1260" spans="1:5" s="172" customFormat="1" ht="12.75">
      <c r="A1260" s="473"/>
      <c r="B1260" s="473"/>
      <c r="D1260" s="473"/>
      <c r="E1260" s="473"/>
    </row>
    <row r="1261" spans="1:5" s="172" customFormat="1" ht="12.75">
      <c r="A1261" s="473"/>
      <c r="B1261" s="473"/>
      <c r="D1261" s="473"/>
      <c r="E1261" s="473"/>
    </row>
    <row r="1262" spans="1:5" s="172" customFormat="1" ht="12.75">
      <c r="A1262" s="473"/>
      <c r="B1262" s="473"/>
      <c r="D1262" s="473"/>
      <c r="E1262" s="473"/>
    </row>
    <row r="1263" spans="1:5" s="172" customFormat="1" ht="12.75">
      <c r="A1263" s="473"/>
      <c r="B1263" s="473"/>
      <c r="D1263" s="473"/>
      <c r="E1263" s="473"/>
    </row>
    <row r="1264" spans="1:5" s="172" customFormat="1" ht="12.75">
      <c r="A1264" s="473"/>
      <c r="B1264" s="473"/>
      <c r="D1264" s="473"/>
      <c r="E1264" s="473"/>
    </row>
    <row r="1265" spans="1:5" s="172" customFormat="1" ht="12.75">
      <c r="A1265" s="473"/>
      <c r="B1265" s="473"/>
      <c r="D1265" s="473"/>
      <c r="E1265" s="473"/>
    </row>
    <row r="1266" spans="1:5" s="172" customFormat="1" ht="12.75">
      <c r="A1266" s="473"/>
      <c r="B1266" s="473"/>
      <c r="D1266" s="473"/>
      <c r="E1266" s="473"/>
    </row>
    <row r="1267" spans="1:5" s="172" customFormat="1" ht="12.75">
      <c r="A1267" s="473"/>
      <c r="B1267" s="473"/>
      <c r="D1267" s="473"/>
      <c r="E1267" s="473"/>
    </row>
    <row r="1268" spans="1:5" s="172" customFormat="1" ht="12.75">
      <c r="A1268" s="473"/>
      <c r="B1268" s="473"/>
      <c r="D1268" s="473"/>
      <c r="E1268" s="473"/>
    </row>
    <row r="1269" spans="1:5" s="172" customFormat="1" ht="12.75">
      <c r="A1269" s="473"/>
      <c r="B1269" s="473"/>
      <c r="D1269" s="473"/>
      <c r="E1269" s="473"/>
    </row>
    <row r="1270" spans="1:5" s="172" customFormat="1" ht="12.75">
      <c r="A1270" s="473"/>
      <c r="B1270" s="473"/>
      <c r="D1270" s="473"/>
      <c r="E1270" s="473"/>
    </row>
    <row r="1271" spans="1:5" s="172" customFormat="1" ht="12.75">
      <c r="A1271" s="473"/>
      <c r="B1271" s="473"/>
      <c r="D1271" s="473"/>
      <c r="E1271" s="473"/>
    </row>
    <row r="1272" spans="1:5" s="172" customFormat="1" ht="12.75">
      <c r="A1272" s="473"/>
      <c r="B1272" s="473"/>
      <c r="D1272" s="473"/>
      <c r="E1272" s="473"/>
    </row>
    <row r="1273" spans="1:5" s="172" customFormat="1" ht="12.75">
      <c r="A1273" s="473"/>
      <c r="B1273" s="473"/>
      <c r="D1273" s="473"/>
      <c r="E1273" s="473"/>
    </row>
    <row r="1274" spans="1:5" s="172" customFormat="1" ht="12.75">
      <c r="A1274" s="473"/>
      <c r="B1274" s="473"/>
      <c r="D1274" s="473"/>
      <c r="E1274" s="473"/>
    </row>
    <row r="1275" spans="1:5" s="172" customFormat="1" ht="12.75">
      <c r="A1275" s="473"/>
      <c r="B1275" s="473"/>
      <c r="D1275" s="473"/>
      <c r="E1275" s="473"/>
    </row>
    <row r="1276" spans="1:5" s="172" customFormat="1" ht="12.75">
      <c r="A1276" s="473"/>
      <c r="B1276" s="473"/>
      <c r="D1276" s="473"/>
      <c r="E1276" s="473"/>
    </row>
    <row r="1277" spans="1:5" s="172" customFormat="1" ht="12.75">
      <c r="A1277" s="473"/>
      <c r="B1277" s="473"/>
      <c r="D1277" s="473"/>
      <c r="E1277" s="473"/>
    </row>
    <row r="1278" spans="1:5" s="172" customFormat="1" ht="12.75">
      <c r="A1278" s="473"/>
      <c r="B1278" s="473"/>
      <c r="D1278" s="473"/>
      <c r="E1278" s="473"/>
    </row>
    <row r="1279" spans="1:5" s="172" customFormat="1" ht="12.75">
      <c r="A1279" s="473"/>
      <c r="B1279" s="473"/>
      <c r="D1279" s="473"/>
      <c r="E1279" s="473"/>
    </row>
    <row r="1280" spans="1:5" s="172" customFormat="1" ht="12.75">
      <c r="A1280" s="473"/>
      <c r="B1280" s="473"/>
      <c r="D1280" s="473"/>
      <c r="E1280" s="473"/>
    </row>
    <row r="1281" spans="1:5" s="172" customFormat="1" ht="12.75">
      <c r="A1281" s="473"/>
      <c r="B1281" s="473"/>
      <c r="D1281" s="473"/>
      <c r="E1281" s="473"/>
    </row>
    <row r="1282" spans="1:5" s="172" customFormat="1" ht="12.75">
      <c r="A1282" s="473"/>
      <c r="B1282" s="473"/>
      <c r="D1282" s="473"/>
      <c r="E1282" s="473"/>
    </row>
    <row r="1283" spans="1:5" s="172" customFormat="1" ht="12.75">
      <c r="A1283" s="473"/>
      <c r="B1283" s="473"/>
      <c r="D1283" s="473"/>
      <c r="E1283" s="473"/>
    </row>
    <row r="1284" spans="1:5" s="172" customFormat="1" ht="12.75">
      <c r="A1284" s="473"/>
      <c r="B1284" s="473"/>
      <c r="D1284" s="473"/>
      <c r="E1284" s="473"/>
    </row>
    <row r="1285" spans="1:5" s="172" customFormat="1" ht="12.75">
      <c r="A1285" s="473"/>
      <c r="B1285" s="473"/>
      <c r="D1285" s="473"/>
      <c r="E1285" s="473"/>
    </row>
    <row r="1286" spans="1:5" s="172" customFormat="1" ht="12.75">
      <c r="A1286" s="473"/>
      <c r="B1286" s="473"/>
      <c r="D1286" s="473"/>
      <c r="E1286" s="473"/>
    </row>
    <row r="1287" spans="1:5" s="172" customFormat="1" ht="12.75">
      <c r="A1287" s="473"/>
      <c r="B1287" s="473"/>
      <c r="D1287" s="473"/>
      <c r="E1287" s="473"/>
    </row>
    <row r="1288" spans="1:5" s="172" customFormat="1" ht="12.75">
      <c r="A1288" s="473"/>
      <c r="B1288" s="473"/>
      <c r="D1288" s="473"/>
      <c r="E1288" s="473"/>
    </row>
    <row r="1289" spans="1:5" s="172" customFormat="1" ht="12.75">
      <c r="A1289" s="473"/>
      <c r="B1289" s="473"/>
      <c r="D1289" s="473"/>
      <c r="E1289" s="473"/>
    </row>
    <row r="1290" spans="1:5" s="172" customFormat="1" ht="12.75">
      <c r="A1290" s="473"/>
      <c r="B1290" s="473"/>
      <c r="D1290" s="473"/>
      <c r="E1290" s="473"/>
    </row>
    <row r="1291" spans="1:5" s="172" customFormat="1" ht="12.75">
      <c r="A1291" s="473"/>
      <c r="B1291" s="473"/>
      <c r="D1291" s="473"/>
      <c r="E1291" s="473"/>
    </row>
    <row r="1292" spans="1:5" s="172" customFormat="1" ht="12.75">
      <c r="A1292" s="473"/>
      <c r="B1292" s="473"/>
      <c r="D1292" s="473"/>
      <c r="E1292" s="473"/>
    </row>
    <row r="1293" spans="1:5" s="172" customFormat="1" ht="12.75">
      <c r="A1293" s="473"/>
      <c r="B1293" s="473"/>
      <c r="D1293" s="473"/>
      <c r="E1293" s="473"/>
    </row>
    <row r="1294" spans="1:5" s="172" customFormat="1" ht="12.75">
      <c r="A1294" s="473"/>
      <c r="B1294" s="473"/>
      <c r="D1294" s="473"/>
      <c r="E1294" s="473"/>
    </row>
    <row r="1295" spans="1:5" s="172" customFormat="1" ht="12.75">
      <c r="A1295" s="473"/>
      <c r="B1295" s="473"/>
      <c r="D1295" s="473"/>
      <c r="E1295" s="473"/>
    </row>
    <row r="1296" spans="1:5" s="172" customFormat="1" ht="12.75">
      <c r="A1296" s="473"/>
      <c r="B1296" s="473"/>
      <c r="D1296" s="473"/>
      <c r="E1296" s="473"/>
    </row>
    <row r="1297" spans="1:5" s="172" customFormat="1" ht="12.75">
      <c r="A1297" s="473"/>
      <c r="B1297" s="473"/>
      <c r="D1297" s="473"/>
      <c r="E1297" s="473"/>
    </row>
    <row r="1298" spans="1:5" s="172" customFormat="1" ht="12.75">
      <c r="A1298" s="473"/>
      <c r="B1298" s="473"/>
      <c r="D1298" s="473"/>
      <c r="E1298" s="473"/>
    </row>
    <row r="1299" spans="1:5" s="172" customFormat="1" ht="12.75">
      <c r="A1299" s="473"/>
      <c r="B1299" s="473"/>
      <c r="D1299" s="473"/>
      <c r="E1299" s="473"/>
    </row>
    <row r="1300" spans="1:5" s="172" customFormat="1" ht="12.75">
      <c r="A1300" s="473"/>
      <c r="B1300" s="473"/>
      <c r="D1300" s="473"/>
      <c r="E1300" s="473"/>
    </row>
    <row r="1301" spans="1:5" s="172" customFormat="1" ht="12.75">
      <c r="A1301" s="473"/>
      <c r="B1301" s="473"/>
      <c r="D1301" s="473"/>
      <c r="E1301" s="473"/>
    </row>
    <row r="1302" spans="1:5" s="172" customFormat="1" ht="12.75">
      <c r="A1302" s="473"/>
      <c r="B1302" s="473"/>
      <c r="D1302" s="473"/>
      <c r="E1302" s="473"/>
    </row>
    <row r="1303" spans="1:5" s="172" customFormat="1" ht="12.75">
      <c r="A1303" s="473"/>
      <c r="B1303" s="473"/>
      <c r="D1303" s="473"/>
      <c r="E1303" s="473"/>
    </row>
    <row r="1304" spans="1:5" s="172" customFormat="1" ht="12.75">
      <c r="A1304" s="473"/>
      <c r="B1304" s="473"/>
      <c r="D1304" s="473"/>
      <c r="E1304" s="473"/>
    </row>
    <row r="1305" spans="1:5" s="172" customFormat="1" ht="12.75">
      <c r="A1305" s="473"/>
      <c r="B1305" s="473"/>
      <c r="D1305" s="473"/>
      <c r="E1305" s="473"/>
    </row>
    <row r="1306" spans="1:5" s="172" customFormat="1" ht="12.75">
      <c r="A1306" s="473"/>
      <c r="B1306" s="473"/>
      <c r="D1306" s="473"/>
      <c r="E1306" s="473"/>
    </row>
    <row r="1307" spans="1:5" s="172" customFormat="1" ht="12.75">
      <c r="A1307" s="473"/>
      <c r="B1307" s="473"/>
      <c r="D1307" s="473"/>
      <c r="E1307" s="473"/>
    </row>
    <row r="1308" spans="1:5" s="172" customFormat="1" ht="12.75">
      <c r="A1308" s="473"/>
      <c r="B1308" s="473"/>
      <c r="D1308" s="473"/>
      <c r="E1308" s="473"/>
    </row>
    <row r="1309" spans="1:5" s="172" customFormat="1" ht="12.75">
      <c r="A1309" s="473"/>
      <c r="B1309" s="473"/>
      <c r="D1309" s="473"/>
      <c r="E1309" s="473"/>
    </row>
    <row r="1310" spans="1:5" s="172" customFormat="1" ht="12.75">
      <c r="A1310" s="473"/>
      <c r="B1310" s="473"/>
      <c r="D1310" s="473"/>
      <c r="E1310" s="473"/>
    </row>
    <row r="1311" spans="1:5" s="172" customFormat="1" ht="12.75">
      <c r="A1311" s="473"/>
      <c r="B1311" s="473"/>
      <c r="D1311" s="473"/>
      <c r="E1311" s="473"/>
    </row>
    <row r="1312" spans="1:5" s="172" customFormat="1" ht="12.75">
      <c r="A1312" s="473"/>
      <c r="B1312" s="473"/>
      <c r="D1312" s="473"/>
      <c r="E1312" s="473"/>
    </row>
    <row r="1313" spans="1:5" s="172" customFormat="1" ht="12.75">
      <c r="A1313" s="473"/>
      <c r="B1313" s="473"/>
      <c r="D1313" s="473"/>
      <c r="E1313" s="473"/>
    </row>
    <row r="1314" spans="1:5" s="172" customFormat="1" ht="12.75">
      <c r="A1314" s="473"/>
      <c r="B1314" s="473"/>
      <c r="D1314" s="473"/>
      <c r="E1314" s="473"/>
    </row>
    <row r="1315" spans="1:5" s="172" customFormat="1" ht="12.75">
      <c r="A1315" s="473"/>
      <c r="B1315" s="473"/>
      <c r="D1315" s="473"/>
      <c r="E1315" s="473"/>
    </row>
    <row r="1316" spans="1:5" s="172" customFormat="1" ht="12.75">
      <c r="A1316" s="473"/>
      <c r="B1316" s="473"/>
      <c r="D1316" s="473"/>
      <c r="E1316" s="473"/>
    </row>
    <row r="1317" spans="1:5" s="172" customFormat="1" ht="12.75">
      <c r="A1317" s="473"/>
      <c r="B1317" s="473"/>
      <c r="D1317" s="473"/>
      <c r="E1317" s="473"/>
    </row>
    <row r="1318" spans="1:5" s="172" customFormat="1" ht="12.75">
      <c r="A1318" s="473"/>
      <c r="B1318" s="473"/>
      <c r="D1318" s="473"/>
      <c r="E1318" s="473"/>
    </row>
    <row r="1319" spans="1:5" s="172" customFormat="1" ht="12.75">
      <c r="A1319" s="473"/>
      <c r="B1319" s="473"/>
      <c r="D1319" s="473"/>
      <c r="E1319" s="473"/>
    </row>
    <row r="1320" spans="1:5" s="172" customFormat="1" ht="12.75">
      <c r="A1320" s="473"/>
      <c r="B1320" s="473"/>
      <c r="D1320" s="473"/>
      <c r="E1320" s="473"/>
    </row>
    <row r="1321" spans="1:5" s="172" customFormat="1" ht="12.75">
      <c r="A1321" s="473"/>
      <c r="B1321" s="473"/>
      <c r="D1321" s="473"/>
      <c r="E1321" s="473"/>
    </row>
    <row r="1322" spans="1:5" s="172" customFormat="1" ht="12.75">
      <c r="A1322" s="473"/>
      <c r="B1322" s="473"/>
      <c r="D1322" s="473"/>
      <c r="E1322" s="473"/>
    </row>
    <row r="1323" spans="1:5" s="172" customFormat="1" ht="12.75">
      <c r="A1323" s="473"/>
      <c r="B1323" s="473"/>
      <c r="D1323" s="473"/>
      <c r="E1323" s="473"/>
    </row>
    <row r="1324" spans="1:5" s="172" customFormat="1" ht="12.75">
      <c r="A1324" s="473"/>
      <c r="B1324" s="473"/>
      <c r="D1324" s="473"/>
      <c r="E1324" s="473"/>
    </row>
    <row r="1325" spans="1:5" s="172" customFormat="1" ht="12.75">
      <c r="A1325" s="473"/>
      <c r="B1325" s="473"/>
      <c r="D1325" s="473"/>
      <c r="E1325" s="473"/>
    </row>
    <row r="1326" spans="1:5" s="172" customFormat="1" ht="12.75">
      <c r="A1326" s="473"/>
      <c r="B1326" s="473"/>
      <c r="D1326" s="473"/>
      <c r="E1326" s="473"/>
    </row>
    <row r="1327" spans="1:5" s="172" customFormat="1" ht="12.75">
      <c r="A1327" s="473"/>
      <c r="B1327" s="473"/>
      <c r="D1327" s="473"/>
      <c r="E1327" s="473"/>
    </row>
    <row r="1328" spans="1:5" s="172" customFormat="1" ht="12.75">
      <c r="A1328" s="473"/>
      <c r="B1328" s="473"/>
      <c r="D1328" s="473"/>
      <c r="E1328" s="473"/>
    </row>
    <row r="1329" spans="1:5" s="172" customFormat="1" ht="12.75">
      <c r="A1329" s="473"/>
      <c r="B1329" s="473"/>
      <c r="D1329" s="473"/>
      <c r="E1329" s="473"/>
    </row>
    <row r="1330" spans="1:5" s="172" customFormat="1" ht="12.75">
      <c r="A1330" s="473"/>
      <c r="B1330" s="473"/>
      <c r="D1330" s="473"/>
      <c r="E1330" s="473"/>
    </row>
    <row r="1331" spans="1:5" s="172" customFormat="1" ht="12.75">
      <c r="A1331" s="473"/>
      <c r="B1331" s="473"/>
      <c r="D1331" s="473"/>
      <c r="E1331" s="473"/>
    </row>
    <row r="1332" spans="1:5" s="172" customFormat="1" ht="12.75">
      <c r="A1332" s="473"/>
      <c r="B1332" s="473"/>
      <c r="D1332" s="473"/>
      <c r="E1332" s="473"/>
    </row>
    <row r="1333" spans="1:5" s="172" customFormat="1" ht="12.75">
      <c r="A1333" s="473"/>
      <c r="B1333" s="473"/>
      <c r="D1333" s="473"/>
      <c r="E1333" s="473"/>
    </row>
    <row r="1334" spans="1:5" s="172" customFormat="1" ht="12.75">
      <c r="A1334" s="473"/>
      <c r="B1334" s="473"/>
      <c r="D1334" s="473"/>
      <c r="E1334" s="473"/>
    </row>
    <row r="1335" spans="1:5" s="172" customFormat="1" ht="12.75">
      <c r="A1335" s="473"/>
      <c r="B1335" s="473"/>
      <c r="D1335" s="473"/>
      <c r="E1335" s="473"/>
    </row>
    <row r="1336" spans="1:5" s="172" customFormat="1" ht="12.75">
      <c r="A1336" s="473"/>
      <c r="B1336" s="473"/>
      <c r="D1336" s="473"/>
      <c r="E1336" s="473"/>
    </row>
    <row r="1337" spans="1:5" s="172" customFormat="1" ht="12.75">
      <c r="A1337" s="473"/>
      <c r="B1337" s="473"/>
      <c r="D1337" s="473"/>
      <c r="E1337" s="473"/>
    </row>
    <row r="1338" spans="1:5" s="172" customFormat="1" ht="12.75">
      <c r="A1338" s="473"/>
      <c r="B1338" s="473"/>
      <c r="D1338" s="473"/>
      <c r="E1338" s="473"/>
    </row>
    <row r="1339" spans="1:5" s="172" customFormat="1" ht="12.75">
      <c r="A1339" s="473"/>
      <c r="B1339" s="473"/>
      <c r="D1339" s="473"/>
      <c r="E1339" s="473"/>
    </row>
    <row r="1340" spans="1:5" s="172" customFormat="1" ht="12.75">
      <c r="A1340" s="473"/>
      <c r="B1340" s="473"/>
      <c r="D1340" s="473"/>
      <c r="E1340" s="473"/>
    </row>
    <row r="1341" spans="1:5" s="172" customFormat="1" ht="12.75">
      <c r="A1341" s="473"/>
      <c r="B1341" s="473"/>
      <c r="D1341" s="473"/>
      <c r="E1341" s="473"/>
    </row>
    <row r="1342" spans="1:5" s="172" customFormat="1" ht="12.75">
      <c r="A1342" s="473"/>
      <c r="B1342" s="473"/>
      <c r="D1342" s="473"/>
      <c r="E1342" s="473"/>
    </row>
    <row r="1343" spans="1:5" s="172" customFormat="1" ht="12.75">
      <c r="A1343" s="473"/>
      <c r="B1343" s="473"/>
      <c r="D1343" s="473"/>
      <c r="E1343" s="473"/>
    </row>
    <row r="1344" spans="1:5" s="172" customFormat="1" ht="12.75">
      <c r="A1344" s="473"/>
      <c r="B1344" s="473"/>
      <c r="D1344" s="473"/>
      <c r="E1344" s="473"/>
    </row>
    <row r="1345" spans="1:5" s="172" customFormat="1" ht="12.75">
      <c r="A1345" s="473"/>
      <c r="B1345" s="473"/>
      <c r="D1345" s="473"/>
      <c r="E1345" s="473"/>
    </row>
    <row r="1346" spans="1:5" s="172" customFormat="1" ht="12.75">
      <c r="A1346" s="473"/>
      <c r="B1346" s="473"/>
      <c r="D1346" s="473"/>
      <c r="E1346" s="473"/>
    </row>
    <row r="1347" spans="1:5" s="172" customFormat="1" ht="12.75">
      <c r="A1347" s="473"/>
      <c r="B1347" s="473"/>
      <c r="D1347" s="473"/>
      <c r="E1347" s="473"/>
    </row>
    <row r="1348" spans="1:5" s="172" customFormat="1" ht="12.75">
      <c r="A1348" s="473"/>
      <c r="B1348" s="473"/>
      <c r="D1348" s="473"/>
      <c r="E1348" s="473"/>
    </row>
    <row r="1349" spans="1:5" s="172" customFormat="1" ht="12.75">
      <c r="A1349" s="473"/>
      <c r="B1349" s="473"/>
      <c r="D1349" s="473"/>
      <c r="E1349" s="473"/>
    </row>
    <row r="1350" spans="1:5" s="172" customFormat="1" ht="12.75">
      <c r="A1350" s="473"/>
      <c r="B1350" s="473"/>
      <c r="D1350" s="473"/>
      <c r="E1350" s="473"/>
    </row>
    <row r="1351" spans="1:5" s="172" customFormat="1" ht="12.75">
      <c r="A1351" s="473"/>
      <c r="B1351" s="473"/>
      <c r="D1351" s="473"/>
      <c r="E1351" s="473"/>
    </row>
    <row r="1352" spans="1:5" s="172" customFormat="1" ht="12.75">
      <c r="A1352" s="473"/>
      <c r="B1352" s="473"/>
      <c r="D1352" s="473"/>
      <c r="E1352" s="473"/>
    </row>
    <row r="1353" spans="1:5" s="172" customFormat="1" ht="12.75">
      <c r="A1353" s="473"/>
      <c r="B1353" s="473"/>
      <c r="D1353" s="473"/>
      <c r="E1353" s="473"/>
    </row>
    <row r="1354" spans="1:5" s="172" customFormat="1" ht="12.75">
      <c r="A1354" s="473"/>
      <c r="B1354" s="473"/>
      <c r="D1354" s="473"/>
      <c r="E1354" s="473"/>
    </row>
    <row r="1355" spans="1:5" s="172" customFormat="1" ht="12.75">
      <c r="A1355" s="473"/>
      <c r="B1355" s="473"/>
      <c r="D1355" s="473"/>
      <c r="E1355" s="473"/>
    </row>
    <row r="1356" spans="1:5" s="172" customFormat="1" ht="12.75">
      <c r="A1356" s="473"/>
      <c r="B1356" s="473"/>
      <c r="D1356" s="473"/>
      <c r="E1356" s="473"/>
    </row>
    <row r="1357" spans="1:5" s="172" customFormat="1" ht="12.75">
      <c r="A1357" s="473"/>
      <c r="B1357" s="473"/>
      <c r="D1357" s="473"/>
      <c r="E1357" s="473"/>
    </row>
    <row r="1358" spans="1:5" s="172" customFormat="1" ht="12.75">
      <c r="A1358" s="473"/>
      <c r="B1358" s="473"/>
      <c r="D1358" s="473"/>
      <c r="E1358" s="473"/>
    </row>
    <row r="1359" spans="1:5" s="172" customFormat="1" ht="12.75">
      <c r="A1359" s="473"/>
      <c r="B1359" s="473"/>
      <c r="D1359" s="473"/>
      <c r="E1359" s="473"/>
    </row>
    <row r="1360" spans="1:5" s="172" customFormat="1" ht="12.75">
      <c r="A1360" s="473"/>
      <c r="B1360" s="473"/>
      <c r="D1360" s="473"/>
      <c r="E1360" s="473"/>
    </row>
    <row r="1361" spans="1:5" s="172" customFormat="1" ht="12.75">
      <c r="A1361" s="473"/>
      <c r="B1361" s="473"/>
      <c r="D1361" s="473"/>
      <c r="E1361" s="473"/>
    </row>
    <row r="1362" spans="1:5" s="172" customFormat="1" ht="12.75">
      <c r="A1362" s="473"/>
      <c r="B1362" s="473"/>
      <c r="D1362" s="473"/>
      <c r="E1362" s="473"/>
    </row>
    <row r="1363" spans="1:5" s="172" customFormat="1" ht="12.75">
      <c r="A1363" s="473"/>
      <c r="B1363" s="473"/>
      <c r="D1363" s="473"/>
      <c r="E1363" s="473"/>
    </row>
    <row r="1364" spans="1:5" s="172" customFormat="1" ht="12.75">
      <c r="A1364" s="473"/>
      <c r="B1364" s="473"/>
      <c r="D1364" s="473"/>
      <c r="E1364" s="473"/>
    </row>
    <row r="1365" spans="1:5" s="172" customFormat="1" ht="12.75">
      <c r="A1365" s="473"/>
      <c r="B1365" s="473"/>
      <c r="D1365" s="473"/>
      <c r="E1365" s="473"/>
    </row>
    <row r="1366" spans="1:5" s="172" customFormat="1" ht="12.75">
      <c r="A1366" s="473"/>
      <c r="B1366" s="473"/>
      <c r="D1366" s="473"/>
      <c r="E1366" s="473"/>
    </row>
    <row r="1367" spans="1:5" s="172" customFormat="1" ht="12.75">
      <c r="A1367" s="473"/>
      <c r="B1367" s="473"/>
      <c r="D1367" s="473"/>
      <c r="E1367" s="473"/>
    </row>
    <row r="1368" spans="1:5" s="172" customFormat="1" ht="12.75">
      <c r="A1368" s="473"/>
      <c r="B1368" s="473"/>
      <c r="D1368" s="473"/>
      <c r="E1368" s="473"/>
    </row>
    <row r="1369" spans="1:5" s="172" customFormat="1" ht="12.75">
      <c r="A1369" s="473"/>
      <c r="B1369" s="473"/>
      <c r="D1369" s="473"/>
      <c r="E1369" s="473"/>
    </row>
    <row r="1370" spans="1:5" s="172" customFormat="1" ht="12.75">
      <c r="A1370" s="473"/>
      <c r="B1370" s="473"/>
      <c r="D1370" s="473"/>
      <c r="E1370" s="473"/>
    </row>
    <row r="1371" spans="1:5" s="172" customFormat="1" ht="12.75">
      <c r="A1371" s="473"/>
      <c r="B1371" s="473"/>
      <c r="D1371" s="473"/>
      <c r="E1371" s="473"/>
    </row>
    <row r="1372" spans="1:5" s="172" customFormat="1" ht="12.75">
      <c r="A1372" s="473"/>
      <c r="B1372" s="473"/>
      <c r="D1372" s="473"/>
      <c r="E1372" s="473"/>
    </row>
    <row r="1373" spans="1:5" s="172" customFormat="1" ht="12.75">
      <c r="A1373" s="473"/>
      <c r="B1373" s="473"/>
      <c r="D1373" s="473"/>
      <c r="E1373" s="473"/>
    </row>
    <row r="1374" spans="1:5" s="172" customFormat="1" ht="12.75">
      <c r="A1374" s="473"/>
      <c r="B1374" s="473"/>
      <c r="D1374" s="473"/>
      <c r="E1374" s="473"/>
    </row>
    <row r="1375" spans="1:5" s="172" customFormat="1" ht="12.75">
      <c r="A1375" s="473"/>
      <c r="B1375" s="473"/>
      <c r="D1375" s="473"/>
      <c r="E1375" s="473"/>
    </row>
    <row r="1376" spans="1:5" s="172" customFormat="1" ht="12.75">
      <c r="A1376" s="473"/>
      <c r="B1376" s="473"/>
      <c r="D1376" s="473"/>
      <c r="E1376" s="473"/>
    </row>
    <row r="1377" spans="1:5" s="172" customFormat="1" ht="12.75">
      <c r="A1377" s="473"/>
      <c r="B1377" s="473"/>
      <c r="D1377" s="473"/>
      <c r="E1377" s="473"/>
    </row>
    <row r="1378" spans="1:5" s="172" customFormat="1" ht="12.75">
      <c r="A1378" s="473"/>
      <c r="B1378" s="473"/>
      <c r="D1378" s="473"/>
      <c r="E1378" s="473"/>
    </row>
    <row r="1379" spans="1:5" s="172" customFormat="1" ht="12.75">
      <c r="A1379" s="473"/>
      <c r="B1379" s="473"/>
      <c r="D1379" s="473"/>
      <c r="E1379" s="473"/>
    </row>
    <row r="1380" spans="1:5" s="172" customFormat="1" ht="12.75">
      <c r="A1380" s="473"/>
      <c r="B1380" s="473"/>
      <c r="D1380" s="473"/>
      <c r="E1380" s="473"/>
    </row>
    <row r="1381" spans="1:5" s="172" customFormat="1" ht="12.75">
      <c r="A1381" s="473"/>
      <c r="B1381" s="473"/>
      <c r="D1381" s="473"/>
      <c r="E1381" s="473"/>
    </row>
    <row r="1382" spans="1:5" s="172" customFormat="1" ht="12.75">
      <c r="A1382" s="473"/>
      <c r="B1382" s="473"/>
      <c r="D1382" s="473"/>
      <c r="E1382" s="473"/>
    </row>
    <row r="1383" spans="1:5" s="172" customFormat="1" ht="12.75">
      <c r="A1383" s="473"/>
      <c r="B1383" s="473"/>
      <c r="D1383" s="473"/>
      <c r="E1383" s="473"/>
    </row>
    <row r="1384" spans="1:5" s="172" customFormat="1" ht="12.75">
      <c r="A1384" s="473"/>
      <c r="B1384" s="473"/>
      <c r="D1384" s="473"/>
      <c r="E1384" s="473"/>
    </row>
    <row r="1385" spans="1:5" s="172" customFormat="1" ht="12.75">
      <c r="A1385" s="473"/>
      <c r="B1385" s="473"/>
      <c r="D1385" s="473"/>
      <c r="E1385" s="473"/>
    </row>
    <row r="1386" spans="1:5" s="172" customFormat="1" ht="12.75">
      <c r="A1386" s="473"/>
      <c r="B1386" s="473"/>
      <c r="D1386" s="473"/>
      <c r="E1386" s="473"/>
    </row>
    <row r="1387" spans="1:5" s="172" customFormat="1" ht="12.75">
      <c r="A1387" s="473"/>
      <c r="B1387" s="473"/>
      <c r="D1387" s="473"/>
      <c r="E1387" s="473"/>
    </row>
    <row r="1388" spans="1:5" s="172" customFormat="1" ht="12.75">
      <c r="A1388" s="473"/>
      <c r="B1388" s="473"/>
      <c r="D1388" s="473"/>
      <c r="E1388" s="473"/>
    </row>
    <row r="1389" spans="1:5" s="172" customFormat="1" ht="12.75">
      <c r="A1389" s="473"/>
      <c r="B1389" s="473"/>
      <c r="D1389" s="473"/>
      <c r="E1389" s="473"/>
    </row>
    <row r="1390" spans="1:5" s="172" customFormat="1" ht="12.75">
      <c r="A1390" s="473"/>
      <c r="B1390" s="473"/>
      <c r="D1390" s="473"/>
      <c r="E1390" s="473"/>
    </row>
    <row r="1391" spans="1:5" s="172" customFormat="1" ht="12.75">
      <c r="A1391" s="473"/>
      <c r="B1391" s="473"/>
      <c r="D1391" s="473"/>
      <c r="E1391" s="473"/>
    </row>
    <row r="1392" spans="1:5" s="172" customFormat="1" ht="12.75">
      <c r="A1392" s="473"/>
      <c r="B1392" s="473"/>
      <c r="D1392" s="473"/>
      <c r="E1392" s="473"/>
    </row>
    <row r="1393" spans="1:5" s="172" customFormat="1" ht="12.75">
      <c r="A1393" s="473"/>
      <c r="B1393" s="473"/>
      <c r="D1393" s="473"/>
      <c r="E1393" s="473"/>
    </row>
    <row r="1394" spans="1:5" s="172" customFormat="1" ht="12.75">
      <c r="A1394" s="473"/>
      <c r="B1394" s="473"/>
      <c r="D1394" s="473"/>
      <c r="E1394" s="473"/>
    </row>
    <row r="1395" spans="1:5" s="172" customFormat="1" ht="12.75">
      <c r="A1395" s="473"/>
      <c r="B1395" s="473"/>
      <c r="D1395" s="473"/>
      <c r="E1395" s="473"/>
    </row>
    <row r="1396" spans="1:5" s="172" customFormat="1" ht="12.75">
      <c r="A1396" s="473"/>
      <c r="B1396" s="473"/>
      <c r="D1396" s="473"/>
      <c r="E1396" s="473"/>
    </row>
    <row r="1397" spans="1:5" s="172" customFormat="1" ht="12.75">
      <c r="A1397" s="473"/>
      <c r="B1397" s="473"/>
      <c r="D1397" s="473"/>
      <c r="E1397" s="473"/>
    </row>
    <row r="1398" spans="1:5" s="172" customFormat="1" ht="12.75">
      <c r="A1398" s="473"/>
      <c r="B1398" s="473"/>
      <c r="D1398" s="473"/>
      <c r="E1398" s="473"/>
    </row>
    <row r="1399" spans="1:5" s="172" customFormat="1" ht="12.75">
      <c r="A1399" s="473"/>
      <c r="B1399" s="473"/>
      <c r="D1399" s="473"/>
      <c r="E1399" s="473"/>
    </row>
    <row r="1400" spans="1:5" s="172" customFormat="1" ht="12.75">
      <c r="A1400" s="473"/>
      <c r="B1400" s="473"/>
      <c r="D1400" s="473"/>
      <c r="E1400" s="473"/>
    </row>
    <row r="1401" spans="1:5" s="172" customFormat="1" ht="12.75">
      <c r="A1401" s="473"/>
      <c r="B1401" s="473"/>
      <c r="D1401" s="473"/>
      <c r="E1401" s="473"/>
    </row>
    <row r="1402" spans="1:5" s="172" customFormat="1" ht="12.75">
      <c r="A1402" s="473"/>
      <c r="B1402" s="473"/>
      <c r="D1402" s="473"/>
      <c r="E1402" s="473"/>
    </row>
    <row r="1403" spans="1:5" s="172" customFormat="1" ht="12.75">
      <c r="A1403" s="473"/>
      <c r="B1403" s="473"/>
      <c r="D1403" s="473"/>
      <c r="E1403" s="473"/>
    </row>
    <row r="1404" spans="1:5" s="172" customFormat="1" ht="12.75">
      <c r="A1404" s="473"/>
      <c r="B1404" s="473"/>
      <c r="D1404" s="473"/>
      <c r="E1404" s="473"/>
    </row>
    <row r="1405" spans="1:5" s="172" customFormat="1" ht="12.75">
      <c r="A1405" s="473"/>
      <c r="B1405" s="473"/>
      <c r="D1405" s="473"/>
      <c r="E1405" s="473"/>
    </row>
    <row r="1406" spans="1:5" s="172" customFormat="1" ht="12.75">
      <c r="A1406" s="473"/>
      <c r="B1406" s="473"/>
      <c r="D1406" s="473"/>
      <c r="E1406" s="473"/>
    </row>
    <row r="1407" spans="1:5" s="172" customFormat="1" ht="12.75">
      <c r="A1407" s="473"/>
      <c r="B1407" s="473"/>
      <c r="D1407" s="473"/>
      <c r="E1407" s="473"/>
    </row>
    <row r="1408" spans="1:5" s="172" customFormat="1" ht="12.75">
      <c r="A1408" s="473"/>
      <c r="B1408" s="473"/>
      <c r="D1408" s="473"/>
      <c r="E1408" s="473"/>
    </row>
    <row r="1409" spans="1:5" s="172" customFormat="1" ht="12.75">
      <c r="A1409" s="473"/>
      <c r="B1409" s="473"/>
      <c r="D1409" s="473"/>
      <c r="E1409" s="473"/>
    </row>
    <row r="1410" spans="1:5" s="172" customFormat="1" ht="12.75">
      <c r="A1410" s="473"/>
      <c r="B1410" s="473"/>
      <c r="D1410" s="473"/>
      <c r="E1410" s="473"/>
    </row>
    <row r="1411" spans="1:5" s="172" customFormat="1" ht="12.75">
      <c r="A1411" s="473"/>
      <c r="B1411" s="473"/>
      <c r="D1411" s="473"/>
      <c r="E1411" s="473"/>
    </row>
    <row r="1412" spans="1:5" s="172" customFormat="1" ht="12.75">
      <c r="A1412" s="473"/>
      <c r="B1412" s="473"/>
      <c r="D1412" s="473"/>
      <c r="E1412" s="473"/>
    </row>
    <row r="1413" spans="1:5" s="172" customFormat="1" ht="12.75">
      <c r="A1413" s="473"/>
      <c r="B1413" s="473"/>
      <c r="D1413" s="473"/>
      <c r="E1413" s="473"/>
    </row>
    <row r="1414" spans="1:5" s="172" customFormat="1" ht="12.75">
      <c r="A1414" s="473"/>
      <c r="B1414" s="473"/>
      <c r="D1414" s="473"/>
      <c r="E1414" s="473"/>
    </row>
    <row r="1415" spans="1:5" s="172" customFormat="1" ht="12.75">
      <c r="A1415" s="473"/>
      <c r="B1415" s="473"/>
      <c r="D1415" s="473"/>
      <c r="E1415" s="473"/>
    </row>
    <row r="1416" spans="1:5" s="172" customFormat="1" ht="12.75">
      <c r="A1416" s="473"/>
      <c r="B1416" s="473"/>
      <c r="D1416" s="473"/>
      <c r="E1416" s="473"/>
    </row>
    <row r="1417" spans="1:5" s="172" customFormat="1" ht="12.75">
      <c r="A1417" s="473"/>
      <c r="B1417" s="473"/>
      <c r="D1417" s="473"/>
      <c r="E1417" s="473"/>
    </row>
    <row r="1418" spans="1:5" s="172" customFormat="1" ht="12.75">
      <c r="A1418" s="473"/>
      <c r="B1418" s="473"/>
      <c r="D1418" s="473"/>
      <c r="E1418" s="473"/>
    </row>
    <row r="1419" spans="1:5" s="172" customFormat="1" ht="12.75">
      <c r="A1419" s="473"/>
      <c r="B1419" s="473"/>
      <c r="D1419" s="473"/>
      <c r="E1419" s="473"/>
    </row>
    <row r="1420" spans="1:5" s="172" customFormat="1" ht="12.75">
      <c r="A1420" s="473"/>
      <c r="B1420" s="473"/>
      <c r="D1420" s="473"/>
      <c r="E1420" s="473"/>
    </row>
    <row r="1421" spans="1:5" s="172" customFormat="1" ht="12.75">
      <c r="A1421" s="473"/>
      <c r="B1421" s="473"/>
      <c r="D1421" s="473"/>
      <c r="E1421" s="473"/>
    </row>
    <row r="1422" spans="1:5" s="172" customFormat="1" ht="12.75">
      <c r="A1422" s="473"/>
      <c r="B1422" s="473"/>
      <c r="D1422" s="473"/>
      <c r="E1422" s="473"/>
    </row>
    <row r="1423" spans="1:5" s="172" customFormat="1" ht="12.75">
      <c r="A1423" s="473"/>
      <c r="B1423" s="473"/>
      <c r="D1423" s="473"/>
      <c r="E1423" s="473"/>
    </row>
    <row r="1424" spans="1:5" s="172" customFormat="1" ht="12.75">
      <c r="A1424" s="473"/>
      <c r="B1424" s="473"/>
      <c r="D1424" s="473"/>
      <c r="E1424" s="473"/>
    </row>
    <row r="1425" spans="1:5" s="172" customFormat="1" ht="12.75">
      <c r="A1425" s="473"/>
      <c r="B1425" s="473"/>
      <c r="D1425" s="473"/>
      <c r="E1425" s="473"/>
    </row>
    <row r="1426" spans="1:5" s="172" customFormat="1" ht="12.75">
      <c r="A1426" s="473"/>
      <c r="B1426" s="473"/>
      <c r="D1426" s="473"/>
      <c r="E1426" s="473"/>
    </row>
    <row r="1427" spans="1:5" s="172" customFormat="1" ht="12.75">
      <c r="A1427" s="473"/>
      <c r="B1427" s="473"/>
      <c r="D1427" s="473"/>
      <c r="E1427" s="473"/>
    </row>
    <row r="1428" spans="1:5" s="172" customFormat="1" ht="12.75">
      <c r="A1428" s="473"/>
      <c r="B1428" s="473"/>
      <c r="D1428" s="473"/>
      <c r="E1428" s="473"/>
    </row>
    <row r="1429" spans="1:5" s="172" customFormat="1" ht="12.75">
      <c r="A1429" s="473"/>
      <c r="B1429" s="473"/>
      <c r="D1429" s="473"/>
      <c r="E1429" s="473"/>
    </row>
    <row r="1430" spans="1:5" s="172" customFormat="1" ht="12.75">
      <c r="A1430" s="473"/>
      <c r="B1430" s="473"/>
      <c r="D1430" s="473"/>
      <c r="E1430" s="473"/>
    </row>
    <row r="1431" spans="1:5" s="172" customFormat="1" ht="12.75">
      <c r="A1431" s="473"/>
      <c r="B1431" s="473"/>
      <c r="D1431" s="473"/>
      <c r="E1431" s="473"/>
    </row>
    <row r="1432" spans="1:5" s="172" customFormat="1" ht="12.75">
      <c r="A1432" s="473"/>
      <c r="B1432" s="473"/>
      <c r="D1432" s="473"/>
      <c r="E1432" s="473"/>
    </row>
    <row r="1433" spans="1:5" s="172" customFormat="1" ht="12.75">
      <c r="A1433" s="473"/>
      <c r="B1433" s="473"/>
      <c r="D1433" s="473"/>
      <c r="E1433" s="473"/>
    </row>
    <row r="1434" spans="1:5" s="172" customFormat="1" ht="12.75">
      <c r="A1434" s="473"/>
      <c r="B1434" s="473"/>
      <c r="D1434" s="473"/>
      <c r="E1434" s="473"/>
    </row>
    <row r="1435" spans="1:5" s="172" customFormat="1" ht="12.75">
      <c r="A1435" s="473"/>
      <c r="B1435" s="473"/>
      <c r="D1435" s="473"/>
      <c r="E1435" s="473"/>
    </row>
    <row r="1436" spans="1:5" s="172" customFormat="1" ht="12.75">
      <c r="A1436" s="473"/>
      <c r="B1436" s="473"/>
      <c r="D1436" s="473"/>
      <c r="E1436" s="473"/>
    </row>
    <row r="1437" spans="1:5" s="172" customFormat="1" ht="12.75">
      <c r="A1437" s="473"/>
      <c r="B1437" s="473"/>
      <c r="D1437" s="473"/>
      <c r="E1437" s="473"/>
    </row>
    <row r="1438" spans="1:5" s="172" customFormat="1" ht="12.75">
      <c r="A1438" s="473"/>
      <c r="B1438" s="473"/>
      <c r="D1438" s="473"/>
      <c r="E1438" s="473"/>
    </row>
    <row r="1439" spans="1:5" s="172" customFormat="1" ht="12.75">
      <c r="A1439" s="473"/>
      <c r="B1439" s="473"/>
      <c r="D1439" s="473"/>
      <c r="E1439" s="473"/>
    </row>
    <row r="1440" spans="1:5" s="172" customFormat="1" ht="12.75">
      <c r="A1440" s="473"/>
      <c r="B1440" s="473"/>
      <c r="D1440" s="473"/>
      <c r="E1440" s="473"/>
    </row>
    <row r="1441" spans="1:5" s="172" customFormat="1" ht="12.75">
      <c r="A1441" s="473"/>
      <c r="B1441" s="473"/>
      <c r="D1441" s="473"/>
      <c r="E1441" s="473"/>
    </row>
    <row r="1442" spans="1:5" s="172" customFormat="1" ht="12.75">
      <c r="A1442" s="473"/>
      <c r="B1442" s="473"/>
      <c r="D1442" s="473"/>
      <c r="E1442" s="473"/>
    </row>
    <row r="1443" spans="1:5" s="172" customFormat="1" ht="12.75">
      <c r="A1443" s="473"/>
      <c r="B1443" s="473"/>
      <c r="D1443" s="473"/>
      <c r="E1443" s="473"/>
    </row>
    <row r="1444" spans="1:5" s="172" customFormat="1" ht="12.75">
      <c r="A1444" s="473"/>
      <c r="B1444" s="473"/>
      <c r="D1444" s="473"/>
      <c r="E1444" s="473"/>
    </row>
    <row r="1445" spans="1:5" s="172" customFormat="1" ht="12.75">
      <c r="A1445" s="473"/>
      <c r="B1445" s="473"/>
      <c r="D1445" s="473"/>
      <c r="E1445" s="473"/>
    </row>
    <row r="1446" spans="1:5" s="172" customFormat="1" ht="12.75">
      <c r="A1446" s="473"/>
      <c r="B1446" s="473"/>
      <c r="D1446" s="473"/>
      <c r="E1446" s="473"/>
    </row>
    <row r="1447" spans="1:5" s="172" customFormat="1" ht="12.75">
      <c r="A1447" s="473"/>
      <c r="B1447" s="473"/>
      <c r="D1447" s="473"/>
      <c r="E1447" s="473"/>
    </row>
    <row r="1448" spans="1:5" s="172" customFormat="1" ht="12.75">
      <c r="A1448" s="473"/>
      <c r="B1448" s="473"/>
      <c r="D1448" s="473"/>
      <c r="E1448" s="473"/>
    </row>
    <row r="1449" spans="1:5" s="172" customFormat="1" ht="12.75">
      <c r="A1449" s="473"/>
      <c r="B1449" s="473"/>
      <c r="D1449" s="473"/>
      <c r="E1449" s="473"/>
    </row>
    <row r="1450" spans="1:5" s="172" customFormat="1" ht="12.75">
      <c r="A1450" s="473"/>
      <c r="B1450" s="473"/>
      <c r="D1450" s="473"/>
      <c r="E1450" s="473"/>
    </row>
    <row r="1451" spans="1:5" s="172" customFormat="1" ht="12.75">
      <c r="A1451" s="473"/>
      <c r="B1451" s="473"/>
      <c r="D1451" s="473"/>
      <c r="E1451" s="473"/>
    </row>
    <row r="1452" spans="1:5" s="172" customFormat="1" ht="12.75">
      <c r="A1452" s="473"/>
      <c r="B1452" s="473"/>
      <c r="D1452" s="473"/>
      <c r="E1452" s="473"/>
    </row>
    <row r="1453" spans="1:5" s="172" customFormat="1" ht="12.75">
      <c r="A1453" s="473"/>
      <c r="B1453" s="473"/>
      <c r="D1453" s="473"/>
      <c r="E1453" s="473"/>
    </row>
    <row r="1454" spans="1:5" s="172" customFormat="1" ht="12.75">
      <c r="A1454" s="473"/>
      <c r="B1454" s="473"/>
      <c r="D1454" s="473"/>
      <c r="E1454" s="473"/>
    </row>
    <row r="1455" spans="1:5" s="172" customFormat="1" ht="12.75">
      <c r="A1455" s="473"/>
      <c r="B1455" s="473"/>
      <c r="D1455" s="473"/>
      <c r="E1455" s="473"/>
    </row>
    <row r="1456" spans="1:5" s="172" customFormat="1" ht="12.75">
      <c r="A1456" s="473"/>
      <c r="B1456" s="473"/>
      <c r="D1456" s="473"/>
      <c r="E1456" s="473"/>
    </row>
    <row r="1457" spans="1:5" s="172" customFormat="1" ht="12.75">
      <c r="A1457" s="473"/>
      <c r="B1457" s="473"/>
      <c r="D1457" s="473"/>
      <c r="E1457" s="473"/>
    </row>
    <row r="1458" spans="1:5" s="172" customFormat="1" ht="12.75">
      <c r="A1458" s="473"/>
      <c r="B1458" s="473"/>
      <c r="D1458" s="473"/>
      <c r="E1458" s="473"/>
    </row>
    <row r="1459" spans="1:5" s="172" customFormat="1" ht="12.75">
      <c r="A1459" s="473"/>
      <c r="B1459" s="473"/>
      <c r="D1459" s="473"/>
      <c r="E1459" s="473"/>
    </row>
    <row r="1460" spans="1:5" s="172" customFormat="1" ht="12.75">
      <c r="A1460" s="473"/>
      <c r="B1460" s="473"/>
      <c r="D1460" s="473"/>
      <c r="E1460" s="473"/>
    </row>
    <row r="1461" spans="1:5" s="172" customFormat="1" ht="12.75">
      <c r="A1461" s="473"/>
      <c r="B1461" s="473"/>
      <c r="D1461" s="473"/>
      <c r="E1461" s="473"/>
    </row>
    <row r="1462" spans="1:5" s="172" customFormat="1" ht="12.75">
      <c r="A1462" s="473"/>
      <c r="B1462" s="473"/>
      <c r="D1462" s="473"/>
      <c r="E1462" s="473"/>
    </row>
    <row r="1463" spans="1:5" s="172" customFormat="1" ht="12.75">
      <c r="A1463" s="473"/>
      <c r="B1463" s="473"/>
      <c r="D1463" s="473"/>
      <c r="E1463" s="473"/>
    </row>
    <row r="1464" spans="1:5" s="172" customFormat="1" ht="12.75">
      <c r="A1464" s="473"/>
      <c r="B1464" s="473"/>
      <c r="D1464" s="473"/>
      <c r="E1464" s="473"/>
    </row>
    <row r="1465" spans="1:5" s="172" customFormat="1" ht="12.75">
      <c r="A1465" s="473"/>
      <c r="B1465" s="473"/>
      <c r="D1465" s="473"/>
      <c r="E1465" s="473"/>
    </row>
    <row r="1466" spans="1:5" s="172" customFormat="1" ht="12.75">
      <c r="A1466" s="473"/>
      <c r="B1466" s="473"/>
      <c r="D1466" s="473"/>
      <c r="E1466" s="473"/>
    </row>
    <row r="1467" spans="1:5" s="172" customFormat="1" ht="12.75">
      <c r="A1467" s="473"/>
      <c r="B1467" s="473"/>
      <c r="D1467" s="473"/>
      <c r="E1467" s="473"/>
    </row>
    <row r="1468" spans="1:5" s="172" customFormat="1" ht="12.75">
      <c r="A1468" s="473"/>
      <c r="B1468" s="473"/>
      <c r="D1468" s="473"/>
      <c r="E1468" s="473"/>
    </row>
    <row r="1469" spans="1:5" s="172" customFormat="1" ht="12.75">
      <c r="A1469" s="473"/>
      <c r="B1469" s="473"/>
      <c r="D1469" s="473"/>
      <c r="E1469" s="473"/>
    </row>
    <row r="1470" spans="1:5" s="172" customFormat="1" ht="12.75">
      <c r="A1470" s="473"/>
      <c r="B1470" s="473"/>
      <c r="D1470" s="473"/>
      <c r="E1470" s="473"/>
    </row>
    <row r="1471" spans="1:5" s="172" customFormat="1" ht="12.75">
      <c r="A1471" s="473"/>
      <c r="B1471" s="473"/>
      <c r="D1471" s="473"/>
      <c r="E1471" s="473"/>
    </row>
    <row r="1472" spans="1:5" s="172" customFormat="1" ht="12.75">
      <c r="A1472" s="473"/>
      <c r="B1472" s="473"/>
      <c r="D1472" s="473"/>
      <c r="E1472" s="473"/>
    </row>
    <row r="1473" spans="1:5" s="172" customFormat="1" ht="12.75">
      <c r="A1473" s="473"/>
      <c r="B1473" s="473"/>
      <c r="D1473" s="473"/>
      <c r="E1473" s="473"/>
    </row>
    <row r="1474" spans="1:5" s="172" customFormat="1" ht="12.75">
      <c r="A1474" s="473"/>
      <c r="B1474" s="473"/>
      <c r="D1474" s="473"/>
      <c r="E1474" s="473"/>
    </row>
    <row r="1475" spans="1:5" s="172" customFormat="1" ht="12.75">
      <c r="A1475" s="473"/>
      <c r="B1475" s="473"/>
      <c r="D1475" s="473"/>
      <c r="E1475" s="473"/>
    </row>
    <row r="1476" spans="1:5" s="172" customFormat="1" ht="12.75">
      <c r="A1476" s="473"/>
      <c r="B1476" s="473"/>
      <c r="D1476" s="473"/>
      <c r="E1476" s="473"/>
    </row>
    <row r="1477" spans="1:5" s="172" customFormat="1" ht="12.75">
      <c r="A1477" s="473"/>
      <c r="B1477" s="473"/>
      <c r="D1477" s="473"/>
      <c r="E1477" s="473"/>
    </row>
    <row r="1478" spans="1:5" s="172" customFormat="1" ht="12.75">
      <c r="A1478" s="473"/>
      <c r="B1478" s="473"/>
      <c r="D1478" s="473"/>
      <c r="E1478" s="473"/>
    </row>
    <row r="1479" spans="1:5" s="172" customFormat="1" ht="12.75">
      <c r="A1479" s="473"/>
      <c r="B1479" s="473"/>
      <c r="D1479" s="473"/>
      <c r="E1479" s="473"/>
    </row>
    <row r="1480" spans="1:5" s="172" customFormat="1" ht="12.75">
      <c r="A1480" s="473"/>
      <c r="B1480" s="473"/>
      <c r="D1480" s="473"/>
      <c r="E1480" s="473"/>
    </row>
    <row r="1481" spans="1:5" s="172" customFormat="1" ht="12.75">
      <c r="A1481" s="473"/>
      <c r="B1481" s="473"/>
      <c r="D1481" s="473"/>
      <c r="E1481" s="473"/>
    </row>
    <row r="1482" spans="1:5" s="172" customFormat="1" ht="12.75">
      <c r="A1482" s="473"/>
      <c r="B1482" s="473"/>
      <c r="D1482" s="473"/>
      <c r="E1482" s="473"/>
    </row>
    <row r="1483" spans="1:5" s="172" customFormat="1" ht="12.75">
      <c r="A1483" s="473"/>
      <c r="B1483" s="473"/>
      <c r="D1483" s="473"/>
      <c r="E1483" s="473"/>
    </row>
    <row r="1484" spans="1:5" s="172" customFormat="1" ht="12.75">
      <c r="A1484" s="473"/>
      <c r="B1484" s="473"/>
      <c r="D1484" s="473"/>
      <c r="E1484" s="473"/>
    </row>
    <row r="1485" spans="1:5" s="172" customFormat="1" ht="12.75">
      <c r="A1485" s="473"/>
      <c r="B1485" s="473"/>
      <c r="D1485" s="473"/>
      <c r="E1485" s="473"/>
    </row>
    <row r="1486" spans="1:5" s="172" customFormat="1" ht="12.75">
      <c r="A1486" s="473"/>
      <c r="B1486" s="473"/>
      <c r="D1486" s="473"/>
      <c r="E1486" s="473"/>
    </row>
    <row r="1487" spans="1:5" s="172" customFormat="1" ht="12.75">
      <c r="A1487" s="473"/>
      <c r="B1487" s="473"/>
      <c r="D1487" s="473"/>
      <c r="E1487" s="473"/>
    </row>
    <row r="1488" spans="1:5" s="172" customFormat="1" ht="12.75">
      <c r="A1488" s="473"/>
      <c r="B1488" s="473"/>
      <c r="D1488" s="473"/>
      <c r="E1488" s="473"/>
    </row>
    <row r="1489" spans="1:5" s="172" customFormat="1" ht="12.75">
      <c r="A1489" s="473"/>
      <c r="B1489" s="473"/>
      <c r="D1489" s="473"/>
      <c r="E1489" s="473"/>
    </row>
    <row r="1490" spans="1:5" s="172" customFormat="1" ht="12.75">
      <c r="A1490" s="473"/>
      <c r="B1490" s="473"/>
      <c r="D1490" s="473"/>
      <c r="E1490" s="473"/>
    </row>
    <row r="1491" spans="1:5" s="172" customFormat="1" ht="12.75">
      <c r="A1491" s="473"/>
      <c r="B1491" s="473"/>
      <c r="D1491" s="473"/>
      <c r="E1491" s="473"/>
    </row>
    <row r="1492" spans="1:5" s="172" customFormat="1" ht="12.75">
      <c r="A1492" s="473"/>
      <c r="B1492" s="473"/>
      <c r="D1492" s="473"/>
      <c r="E1492" s="473"/>
    </row>
    <row r="1493" spans="1:5" s="172" customFormat="1" ht="12.75">
      <c r="A1493" s="473"/>
      <c r="B1493" s="473"/>
      <c r="D1493" s="473"/>
      <c r="E1493" s="473"/>
    </row>
    <row r="1494" spans="1:5" s="172" customFormat="1" ht="12.75">
      <c r="A1494" s="473"/>
      <c r="B1494" s="473"/>
      <c r="D1494" s="473"/>
      <c r="E1494" s="473"/>
    </row>
    <row r="1495" spans="1:5" s="172" customFormat="1" ht="12.75">
      <c r="A1495" s="473"/>
      <c r="B1495" s="473"/>
      <c r="D1495" s="473"/>
      <c r="E1495" s="473"/>
    </row>
    <row r="1496" spans="1:5" s="172" customFormat="1" ht="12.75">
      <c r="A1496" s="473"/>
      <c r="B1496" s="473"/>
      <c r="D1496" s="473"/>
      <c r="E1496" s="473"/>
    </row>
    <row r="1497" spans="1:5" s="172" customFormat="1" ht="12.75">
      <c r="A1497" s="473"/>
      <c r="B1497" s="473"/>
      <c r="D1497" s="473"/>
      <c r="E1497" s="473"/>
    </row>
    <row r="1498" spans="1:5" s="172" customFormat="1" ht="12.75">
      <c r="A1498" s="473"/>
      <c r="B1498" s="473"/>
      <c r="D1498" s="473"/>
      <c r="E1498" s="473"/>
    </row>
    <row r="1499" spans="1:5" s="172" customFormat="1" ht="12.75">
      <c r="A1499" s="473"/>
      <c r="B1499" s="473"/>
      <c r="D1499" s="473"/>
      <c r="E1499" s="473"/>
    </row>
    <row r="1500" spans="1:5" s="172" customFormat="1" ht="12.75">
      <c r="A1500" s="473"/>
      <c r="B1500" s="473"/>
      <c r="D1500" s="473"/>
      <c r="E1500" s="473"/>
    </row>
    <row r="1501" spans="1:5" s="172" customFormat="1" ht="12.75">
      <c r="A1501" s="473"/>
      <c r="B1501" s="473"/>
      <c r="D1501" s="473"/>
      <c r="E1501" s="473"/>
    </row>
    <row r="1502" spans="1:5" s="172" customFormat="1" ht="12.75">
      <c r="A1502" s="473"/>
      <c r="B1502" s="473"/>
      <c r="D1502" s="473"/>
      <c r="E1502" s="473"/>
    </row>
    <row r="1503" spans="1:5" s="172" customFormat="1" ht="12.75">
      <c r="A1503" s="473"/>
      <c r="B1503" s="473"/>
      <c r="D1503" s="473"/>
      <c r="E1503" s="473"/>
    </row>
    <row r="1504" spans="1:5" s="172" customFormat="1" ht="12.75">
      <c r="A1504" s="473"/>
      <c r="B1504" s="473"/>
      <c r="D1504" s="473"/>
      <c r="E1504" s="473"/>
    </row>
    <row r="1505" spans="1:5" s="172" customFormat="1" ht="12.75">
      <c r="A1505" s="473"/>
      <c r="B1505" s="473"/>
      <c r="D1505" s="473"/>
      <c r="E1505" s="473"/>
    </row>
    <row r="1506" spans="1:5" s="172" customFormat="1" ht="12.75">
      <c r="A1506" s="473"/>
      <c r="B1506" s="473"/>
      <c r="D1506" s="473"/>
      <c r="E1506" s="473"/>
    </row>
    <row r="1507" spans="1:5" s="172" customFormat="1" ht="12.75">
      <c r="A1507" s="473"/>
      <c r="B1507" s="473"/>
      <c r="D1507" s="473"/>
      <c r="E1507" s="473"/>
    </row>
    <row r="1508" spans="1:5" s="172" customFormat="1" ht="12.75">
      <c r="A1508" s="473"/>
      <c r="B1508" s="473"/>
      <c r="D1508" s="473"/>
      <c r="E1508" s="473"/>
    </row>
    <row r="1509" spans="1:5" s="172" customFormat="1" ht="12.75">
      <c r="A1509" s="473"/>
      <c r="B1509" s="473"/>
      <c r="D1509" s="473"/>
      <c r="E1509" s="473"/>
    </row>
    <row r="1510" spans="1:5" s="172" customFormat="1" ht="12.75">
      <c r="A1510" s="473"/>
      <c r="B1510" s="473"/>
      <c r="D1510" s="473"/>
      <c r="E1510" s="473"/>
    </row>
    <row r="1511" spans="1:5" s="172" customFormat="1" ht="12.75">
      <c r="A1511" s="473"/>
      <c r="B1511" s="473"/>
      <c r="D1511" s="473"/>
      <c r="E1511" s="473"/>
    </row>
    <row r="1512" spans="1:5" s="172" customFormat="1" ht="12.75">
      <c r="A1512" s="473"/>
      <c r="B1512" s="473"/>
      <c r="D1512" s="473"/>
      <c r="E1512" s="473"/>
    </row>
    <row r="1513" spans="1:5" s="172" customFormat="1" ht="12.75">
      <c r="A1513" s="473"/>
      <c r="B1513" s="473"/>
      <c r="D1513" s="473"/>
      <c r="E1513" s="473"/>
    </row>
    <row r="1514" spans="1:5" s="172" customFormat="1" ht="12.75">
      <c r="A1514" s="473"/>
      <c r="B1514" s="473"/>
      <c r="D1514" s="473"/>
      <c r="E1514" s="473"/>
    </row>
    <row r="1515" spans="1:5" s="172" customFormat="1" ht="12.75">
      <c r="A1515" s="473"/>
      <c r="B1515" s="473"/>
      <c r="D1515" s="473"/>
      <c r="E1515" s="473"/>
    </row>
    <row r="1516" spans="1:5" s="172" customFormat="1" ht="12.75">
      <c r="A1516" s="473"/>
      <c r="B1516" s="473"/>
      <c r="D1516" s="473"/>
      <c r="E1516" s="473"/>
    </row>
    <row r="1517" spans="1:5" s="172" customFormat="1" ht="12.75">
      <c r="A1517" s="473"/>
      <c r="B1517" s="473"/>
      <c r="D1517" s="473"/>
      <c r="E1517" s="473"/>
    </row>
    <row r="1518" spans="1:5" s="172" customFormat="1" ht="12.75">
      <c r="A1518" s="473"/>
      <c r="B1518" s="473"/>
      <c r="D1518" s="473"/>
      <c r="E1518" s="473"/>
    </row>
    <row r="1519" spans="1:5" s="172" customFormat="1" ht="12.75">
      <c r="A1519" s="473"/>
      <c r="B1519" s="473"/>
      <c r="D1519" s="473"/>
      <c r="E1519" s="473"/>
    </row>
    <row r="1520" spans="1:5" s="172" customFormat="1" ht="12.75">
      <c r="A1520" s="473"/>
      <c r="B1520" s="473"/>
      <c r="D1520" s="473"/>
      <c r="E1520" s="473"/>
    </row>
    <row r="1521" spans="1:5" s="172" customFormat="1" ht="12.75">
      <c r="A1521" s="473"/>
      <c r="B1521" s="473"/>
      <c r="D1521" s="473"/>
      <c r="E1521" s="473"/>
    </row>
    <row r="1522" spans="1:5" s="172" customFormat="1" ht="12.75">
      <c r="A1522" s="473"/>
      <c r="B1522" s="473"/>
      <c r="D1522" s="473"/>
      <c r="E1522" s="473"/>
    </row>
    <row r="1523" spans="1:5" s="172" customFormat="1" ht="12.75">
      <c r="A1523" s="473"/>
      <c r="B1523" s="473"/>
      <c r="D1523" s="473"/>
      <c r="E1523" s="473"/>
    </row>
    <row r="1524" spans="1:5" s="172" customFormat="1" ht="12.75">
      <c r="A1524" s="473"/>
      <c r="B1524" s="473"/>
      <c r="D1524" s="473"/>
      <c r="E1524" s="473"/>
    </row>
    <row r="1525" spans="1:5" s="172" customFormat="1" ht="12.75">
      <c r="A1525" s="473"/>
      <c r="B1525" s="473"/>
      <c r="D1525" s="473"/>
      <c r="E1525" s="473"/>
    </row>
    <row r="1526" spans="1:5" s="172" customFormat="1" ht="12.75">
      <c r="A1526" s="473"/>
      <c r="B1526" s="473"/>
      <c r="D1526" s="473"/>
      <c r="E1526" s="473"/>
    </row>
    <row r="1527" spans="1:5" s="172" customFormat="1" ht="12.75">
      <c r="A1527" s="473"/>
      <c r="B1527" s="473"/>
      <c r="D1527" s="473"/>
      <c r="E1527" s="473"/>
    </row>
    <row r="1528" spans="1:5" s="172" customFormat="1" ht="12.75">
      <c r="A1528" s="473"/>
      <c r="B1528" s="473"/>
      <c r="D1528" s="473"/>
      <c r="E1528" s="473"/>
    </row>
    <row r="1529" spans="1:5" s="172" customFormat="1" ht="12.75">
      <c r="A1529" s="473"/>
      <c r="B1529" s="473"/>
      <c r="D1529" s="473"/>
      <c r="E1529" s="473"/>
    </row>
    <row r="1530" spans="1:5" s="172" customFormat="1" ht="12.75">
      <c r="A1530" s="473"/>
      <c r="B1530" s="473"/>
      <c r="D1530" s="473"/>
      <c r="E1530" s="473"/>
    </row>
    <row r="1531" spans="1:5" s="172" customFormat="1" ht="12.75">
      <c r="A1531" s="473"/>
      <c r="B1531" s="473"/>
      <c r="D1531" s="473"/>
      <c r="E1531" s="473"/>
    </row>
    <row r="1532" spans="1:5" s="172" customFormat="1" ht="12.75">
      <c r="A1532" s="473"/>
      <c r="B1532" s="473"/>
      <c r="D1532" s="473"/>
      <c r="E1532" s="473"/>
    </row>
    <row r="1533" spans="1:5" s="172" customFormat="1" ht="12.75">
      <c r="A1533" s="473"/>
      <c r="B1533" s="473"/>
      <c r="D1533" s="473"/>
      <c r="E1533" s="473"/>
    </row>
    <row r="1534" spans="1:5" s="172" customFormat="1" ht="12.75">
      <c r="A1534" s="473"/>
      <c r="B1534" s="473"/>
      <c r="D1534" s="473"/>
      <c r="E1534" s="473"/>
    </row>
    <row r="1535" spans="1:5" s="172" customFormat="1" ht="12.75">
      <c r="A1535" s="473"/>
      <c r="B1535" s="473"/>
      <c r="D1535" s="473"/>
      <c r="E1535" s="473"/>
    </row>
    <row r="1536" spans="1:5" s="172" customFormat="1" ht="12.75">
      <c r="A1536" s="473"/>
      <c r="B1536" s="473"/>
      <c r="D1536" s="473"/>
      <c r="E1536" s="473"/>
    </row>
    <row r="1537" spans="1:5" s="172" customFormat="1" ht="12.75">
      <c r="A1537" s="473"/>
      <c r="B1537" s="473"/>
      <c r="D1537" s="473"/>
      <c r="E1537" s="473"/>
    </row>
    <row r="1538" spans="1:5" s="172" customFormat="1" ht="12.75">
      <c r="A1538" s="473"/>
      <c r="B1538" s="473"/>
      <c r="D1538" s="473"/>
      <c r="E1538" s="473"/>
    </row>
    <row r="1539" spans="1:5" s="172" customFormat="1" ht="12.75">
      <c r="A1539" s="473"/>
      <c r="B1539" s="473"/>
      <c r="D1539" s="473"/>
      <c r="E1539" s="473"/>
    </row>
    <row r="1540" spans="1:5" s="172" customFormat="1" ht="12.75">
      <c r="A1540" s="473"/>
      <c r="B1540" s="473"/>
      <c r="D1540" s="473"/>
      <c r="E1540" s="473"/>
    </row>
    <row r="1541" spans="1:5" s="172" customFormat="1" ht="12.75">
      <c r="A1541" s="473"/>
      <c r="B1541" s="473"/>
      <c r="D1541" s="473"/>
      <c r="E1541" s="473"/>
    </row>
    <row r="1542" spans="1:5" s="172" customFormat="1" ht="12.75">
      <c r="A1542" s="473"/>
      <c r="B1542" s="473"/>
      <c r="D1542" s="473"/>
      <c r="E1542" s="473"/>
    </row>
    <row r="1543" spans="1:5" s="172" customFormat="1" ht="12.75">
      <c r="A1543" s="473"/>
      <c r="B1543" s="473"/>
      <c r="D1543" s="473"/>
      <c r="E1543" s="473"/>
    </row>
    <row r="1544" spans="1:5" s="172" customFormat="1" ht="12.75">
      <c r="A1544" s="473"/>
      <c r="B1544" s="473"/>
      <c r="D1544" s="473"/>
      <c r="E1544" s="473"/>
    </row>
    <row r="1545" spans="1:5" s="172" customFormat="1" ht="12.75">
      <c r="A1545" s="473"/>
      <c r="B1545" s="473"/>
      <c r="D1545" s="473"/>
      <c r="E1545" s="473"/>
    </row>
    <row r="1546" spans="1:5" s="172" customFormat="1" ht="12.75">
      <c r="A1546" s="473"/>
      <c r="B1546" s="473"/>
      <c r="D1546" s="473"/>
      <c r="E1546" s="473"/>
    </row>
    <row r="1547" spans="1:5" s="172" customFormat="1" ht="12.75">
      <c r="A1547" s="473"/>
      <c r="B1547" s="473"/>
      <c r="D1547" s="473"/>
      <c r="E1547" s="473"/>
    </row>
    <row r="1548" spans="1:5" s="172" customFormat="1" ht="12.75">
      <c r="A1548" s="473"/>
      <c r="B1548" s="473"/>
      <c r="D1548" s="473"/>
      <c r="E1548" s="473"/>
    </row>
    <row r="1549" spans="1:5" s="172" customFormat="1" ht="12.75">
      <c r="A1549" s="473"/>
      <c r="B1549" s="473"/>
      <c r="D1549" s="473"/>
      <c r="E1549" s="473"/>
    </row>
    <row r="1550" spans="1:5" s="172" customFormat="1" ht="12.75">
      <c r="A1550" s="473"/>
      <c r="B1550" s="473"/>
      <c r="D1550" s="473"/>
      <c r="E1550" s="473"/>
    </row>
    <row r="1551" spans="1:5" s="172" customFormat="1" ht="12.75">
      <c r="A1551" s="473"/>
      <c r="B1551" s="473"/>
      <c r="D1551" s="473"/>
      <c r="E1551" s="473"/>
    </row>
    <row r="1552" spans="1:5" s="172" customFormat="1" ht="12.75">
      <c r="A1552" s="473"/>
      <c r="B1552" s="473"/>
      <c r="D1552" s="473"/>
      <c r="E1552" s="473"/>
    </row>
    <row r="1553" spans="1:5" s="172" customFormat="1" ht="12.75">
      <c r="A1553" s="473"/>
      <c r="B1553" s="473"/>
      <c r="D1553" s="473"/>
      <c r="E1553" s="473"/>
    </row>
    <row r="1554" spans="1:5" s="172" customFormat="1" ht="12.75">
      <c r="A1554" s="473"/>
      <c r="B1554" s="473"/>
      <c r="D1554" s="473"/>
      <c r="E1554" s="473"/>
    </row>
    <row r="1555" spans="1:5" s="172" customFormat="1" ht="12.75">
      <c r="A1555" s="473"/>
      <c r="B1555" s="473"/>
      <c r="D1555" s="473"/>
      <c r="E1555" s="473"/>
    </row>
    <row r="1556" spans="1:5" s="172" customFormat="1" ht="12.75">
      <c r="A1556" s="473"/>
      <c r="B1556" s="473"/>
      <c r="D1556" s="473"/>
      <c r="E1556" s="473"/>
    </row>
    <row r="1557" spans="1:5" s="172" customFormat="1" ht="12.75">
      <c r="A1557" s="473"/>
      <c r="B1557" s="473"/>
      <c r="D1557" s="473"/>
      <c r="E1557" s="473"/>
    </row>
    <row r="1558" spans="1:5" s="172" customFormat="1" ht="12.75">
      <c r="A1558" s="473"/>
      <c r="B1558" s="473"/>
      <c r="D1558" s="473"/>
      <c r="E1558" s="473"/>
    </row>
    <row r="1559" spans="1:5" s="172" customFormat="1" ht="12.75">
      <c r="A1559" s="473"/>
      <c r="B1559" s="473"/>
      <c r="D1559" s="473"/>
      <c r="E1559" s="473"/>
    </row>
    <row r="1560" spans="1:5" s="172" customFormat="1" ht="12.75">
      <c r="A1560" s="473"/>
      <c r="B1560" s="473"/>
      <c r="D1560" s="473"/>
      <c r="E1560" s="473"/>
    </row>
    <row r="1561" spans="1:5" s="172" customFormat="1" ht="12.75">
      <c r="A1561" s="473"/>
      <c r="B1561" s="473"/>
      <c r="D1561" s="473"/>
      <c r="E1561" s="473"/>
    </row>
    <row r="1562" spans="1:5" s="172" customFormat="1" ht="12.75">
      <c r="A1562" s="473"/>
      <c r="B1562" s="473"/>
      <c r="D1562" s="473"/>
      <c r="E1562" s="473"/>
    </row>
    <row r="1563" spans="1:5" s="172" customFormat="1" ht="12.75">
      <c r="A1563" s="473"/>
      <c r="B1563" s="473"/>
      <c r="D1563" s="473"/>
      <c r="E1563" s="473"/>
    </row>
    <row r="1564" spans="1:5" s="172" customFormat="1" ht="12.75">
      <c r="A1564" s="473"/>
      <c r="B1564" s="473"/>
      <c r="D1564" s="473"/>
      <c r="E1564" s="473"/>
    </row>
    <row r="1565" spans="1:5" s="172" customFormat="1" ht="12.75">
      <c r="A1565" s="473"/>
      <c r="B1565" s="473"/>
      <c r="D1565" s="473"/>
      <c r="E1565" s="473"/>
    </row>
    <row r="1566" spans="1:5" s="172" customFormat="1" ht="12.75">
      <c r="A1566" s="473"/>
      <c r="B1566" s="473"/>
      <c r="D1566" s="473"/>
      <c r="E1566" s="473"/>
    </row>
    <row r="1567" spans="1:5" s="172" customFormat="1" ht="12.75">
      <c r="A1567" s="473"/>
      <c r="B1567" s="473"/>
      <c r="D1567" s="473"/>
      <c r="E1567" s="473"/>
    </row>
    <row r="1568" spans="1:5" s="172" customFormat="1" ht="12.75">
      <c r="A1568" s="473"/>
      <c r="B1568" s="473"/>
      <c r="D1568" s="473"/>
      <c r="E1568" s="473"/>
    </row>
    <row r="1569" spans="1:5" s="172" customFormat="1" ht="12.75">
      <c r="A1569" s="473"/>
      <c r="B1569" s="473"/>
      <c r="D1569" s="473"/>
      <c r="E1569" s="473"/>
    </row>
    <row r="1570" spans="1:5" s="172" customFormat="1" ht="12.75">
      <c r="A1570" s="473"/>
      <c r="B1570" s="473"/>
      <c r="D1570" s="473"/>
      <c r="E1570" s="473"/>
    </row>
    <row r="1571" spans="1:5" s="172" customFormat="1" ht="12.75">
      <c r="A1571" s="473"/>
      <c r="B1571" s="473"/>
      <c r="D1571" s="473"/>
      <c r="E1571" s="473"/>
    </row>
    <row r="1572" spans="1:5" s="172" customFormat="1" ht="12.75">
      <c r="A1572" s="473"/>
      <c r="B1572" s="473"/>
      <c r="D1572" s="473"/>
      <c r="E1572" s="473"/>
    </row>
    <row r="1573" spans="1:5" s="172" customFormat="1" ht="12.75">
      <c r="A1573" s="473"/>
      <c r="B1573" s="473"/>
      <c r="D1573" s="473"/>
      <c r="E1573" s="473"/>
    </row>
    <row r="1574" spans="1:5" s="172" customFormat="1" ht="12.75">
      <c r="A1574" s="473"/>
      <c r="B1574" s="473"/>
      <c r="D1574" s="473"/>
      <c r="E1574" s="473"/>
    </row>
    <row r="1575" spans="1:5" s="172" customFormat="1" ht="12.75">
      <c r="A1575" s="473"/>
      <c r="B1575" s="473"/>
      <c r="D1575" s="473"/>
      <c r="E1575" s="473"/>
    </row>
  </sheetData>
  <mergeCells count="6">
    <mergeCell ref="A128:B128"/>
    <mergeCell ref="A1:E1"/>
    <mergeCell ref="A2:E2"/>
    <mergeCell ref="A3:E3"/>
    <mergeCell ref="A4:E4"/>
    <mergeCell ref="A127:B127"/>
  </mergeCells>
  <dataValidations disablePrompts="1" count="5">
    <dataValidation allowBlank="1" showInputMessage="1" showErrorMessage="1" prompt="Porcentaje que representa el gasto con respecto del total ejercido." sqref="D9" xr:uid="{00000000-0002-0000-1400-000000000000}"/>
    <dataValidation allowBlank="1" showInputMessage="1" showErrorMessage="1" prompt="Corresponde al número de la cuenta de acuerdo al Plan de Cuentas emitido por el CONAC (DOF 22/11/2010)." sqref="A9" xr:uid="{00000000-0002-0000-1400-000001000000}"/>
    <dataValidation allowBlank="1" showInputMessage="1" showErrorMessage="1" prompt="Corresponde al nombre o descripción de la cuenta de acuerdo al Plan de Cuentas emitido por el CONAC." sqref="B9" xr:uid="{00000000-0002-0000-1400-000002000000}"/>
    <dataValidation allowBlank="1" showInputMessage="1" showErrorMessage="1" prompt="Saldo final del periodo que corresponde la cuenta pública presentada (mensual:  enero, febrero, marzo, etc.; trimestral: 1er, 2do, 3ro. o 4to.)." sqref="C9" xr:uid="{00000000-0002-0000-1400-000003000000}"/>
    <dataValidation allowBlank="1" showInputMessage="1" showErrorMessage="1" prompt="Justificar aquellas cuentas de gastos que en lo individual representen el 10% o más del total de los gastos." sqref="E9" xr:uid="{00000000-0002-0000-1400-000004000000}"/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M2640"/>
  <sheetViews>
    <sheetView zoomScaleNormal="100" zoomScaleSheetLayoutView="100" workbookViewId="0">
      <pane ySplit="10" topLeftCell="A161" activePane="bottomLeft" state="frozen"/>
      <selection pane="bottomLeft" activeCell="F18" sqref="F18"/>
      <selection activeCell="F18" sqref="F18"/>
    </sheetView>
  </sheetViews>
  <sheetFormatPr defaultColWidth="11.42578125" defaultRowHeight="11.25"/>
  <cols>
    <col min="1" max="1" width="25.7109375" style="9" customWidth="1"/>
    <col min="2" max="2" width="50.7109375" style="9" customWidth="1"/>
    <col min="3" max="4" width="29.7109375" style="33" customWidth="1"/>
    <col min="5" max="5" width="20.7109375" style="33" customWidth="1"/>
    <col min="6" max="16384" width="11.42578125" style="2"/>
  </cols>
  <sheetData>
    <row r="1" spans="1:13" s="151" customFormat="1" ht="12.75">
      <c r="A1" s="485" t="s">
        <v>53</v>
      </c>
      <c r="B1" s="486"/>
      <c r="C1" s="486"/>
      <c r="D1" s="486"/>
      <c r="E1" s="487"/>
      <c r="F1" s="473"/>
      <c r="G1" s="473"/>
      <c r="H1" s="473"/>
      <c r="I1" s="473"/>
      <c r="J1" s="473"/>
      <c r="K1" s="473"/>
      <c r="L1" s="473"/>
      <c r="M1" s="473"/>
    </row>
    <row r="2" spans="1:13" s="198" customFormat="1" ht="12.75">
      <c r="A2" s="488" t="s">
        <v>7</v>
      </c>
      <c r="B2" s="489"/>
      <c r="C2" s="489"/>
      <c r="D2" s="489"/>
      <c r="E2" s="490"/>
    </row>
    <row r="3" spans="1:13" s="198" customFormat="1" ht="12.75">
      <c r="A3" s="488" t="s">
        <v>1259</v>
      </c>
      <c r="B3" s="489"/>
      <c r="C3" s="489"/>
      <c r="D3" s="489"/>
      <c r="E3" s="490"/>
    </row>
    <row r="4" spans="1:13" s="198" customFormat="1" ht="12.75">
      <c r="A4" s="491" t="s">
        <v>55</v>
      </c>
      <c r="B4" s="492"/>
      <c r="C4" s="492"/>
      <c r="D4" s="492"/>
      <c r="E4" s="493"/>
    </row>
    <row r="5" spans="1:13" s="198" customFormat="1" ht="12.75">
      <c r="C5" s="215"/>
      <c r="D5" s="215"/>
      <c r="E5" s="215"/>
    </row>
    <row r="6" spans="1:13" s="198" customFormat="1" ht="11.25" customHeight="1">
      <c r="A6" s="216"/>
      <c r="B6" s="217"/>
      <c r="C6" s="180"/>
      <c r="D6" s="531"/>
      <c r="E6" s="531"/>
    </row>
    <row r="7" spans="1:13" s="220" customFormat="1" ht="12.75">
      <c r="A7" s="218"/>
      <c r="B7" s="218"/>
      <c r="C7" s="180"/>
      <c r="D7" s="219"/>
      <c r="E7" s="219"/>
    </row>
    <row r="8" spans="1:13" s="151" customFormat="1" ht="15" customHeight="1">
      <c r="A8" s="208" t="s">
        <v>60</v>
      </c>
      <c r="B8" s="209" t="s">
        <v>61</v>
      </c>
      <c r="C8" s="221" t="s">
        <v>741</v>
      </c>
      <c r="D8" s="221" t="s">
        <v>742</v>
      </c>
      <c r="E8" s="221" t="s">
        <v>743</v>
      </c>
      <c r="F8" s="473"/>
      <c r="G8" s="473"/>
      <c r="H8" s="473"/>
      <c r="I8" s="473"/>
      <c r="J8" s="473"/>
      <c r="K8" s="473"/>
      <c r="L8" s="473"/>
      <c r="M8" s="473"/>
    </row>
    <row r="9" spans="1:13" s="151" customFormat="1" ht="12.75">
      <c r="A9" s="222" t="s">
        <v>1260</v>
      </c>
      <c r="B9" s="176"/>
      <c r="C9" s="178"/>
      <c r="D9" s="178"/>
      <c r="E9" s="223"/>
      <c r="F9" s="222" t="s">
        <v>1261</v>
      </c>
      <c r="G9" s="473"/>
      <c r="H9" s="473"/>
      <c r="I9" s="473"/>
      <c r="J9" s="473"/>
      <c r="K9" s="473"/>
      <c r="L9" s="473"/>
      <c r="M9" s="473"/>
    </row>
    <row r="10" spans="1:13" s="133" customFormat="1" ht="12.75">
      <c r="A10" s="176" t="s">
        <v>1262</v>
      </c>
      <c r="B10" s="176" t="s">
        <v>1263</v>
      </c>
      <c r="C10" s="177">
        <v>4194707.78</v>
      </c>
      <c r="D10" s="177">
        <v>4194707.78</v>
      </c>
      <c r="E10" s="178">
        <f>+D10-C10</f>
        <v>0</v>
      </c>
      <c r="F10" s="220"/>
    </row>
    <row r="11" spans="1:13" s="133" customFormat="1" ht="12.75">
      <c r="A11" s="176" t="s">
        <v>1264</v>
      </c>
      <c r="B11" s="176" t="s">
        <v>1265</v>
      </c>
      <c r="C11" s="177">
        <v>3189138.44</v>
      </c>
      <c r="D11" s="177">
        <v>4907724.59</v>
      </c>
      <c r="E11" s="178">
        <f t="shared" ref="E11:E74" si="0">+D11-C11</f>
        <v>1718586.15</v>
      </c>
      <c r="F11" s="220"/>
    </row>
    <row r="12" spans="1:13" s="151" customFormat="1" ht="12.75">
      <c r="A12" s="149" t="s">
        <v>1266</v>
      </c>
      <c r="B12" s="176" t="s">
        <v>1267</v>
      </c>
      <c r="C12" s="179">
        <v>-555513.65</v>
      </c>
      <c r="D12" s="179">
        <v>25687854</v>
      </c>
      <c r="E12" s="178">
        <f t="shared" si="0"/>
        <v>26243367.649999999</v>
      </c>
      <c r="F12" s="220"/>
      <c r="G12" s="473"/>
      <c r="H12" s="473"/>
      <c r="I12" s="473"/>
      <c r="J12" s="473"/>
      <c r="K12" s="473"/>
      <c r="L12" s="473"/>
      <c r="M12" s="473"/>
    </row>
    <row r="13" spans="1:13" s="133" customFormat="1" ht="12.75">
      <c r="A13" s="149" t="s">
        <v>1268</v>
      </c>
      <c r="B13" s="176" t="s">
        <v>1269</v>
      </c>
      <c r="C13" s="179">
        <v>75587.23</v>
      </c>
      <c r="D13" s="179">
        <v>75591.05</v>
      </c>
      <c r="E13" s="178">
        <f t="shared" si="0"/>
        <v>3.8200000000069849</v>
      </c>
      <c r="F13" s="220"/>
      <c r="G13" s="172"/>
      <c r="J13" s="172"/>
      <c r="K13" s="172"/>
      <c r="L13" s="328"/>
      <c r="M13" s="329"/>
    </row>
    <row r="14" spans="1:13" s="133" customFormat="1" ht="12.75">
      <c r="A14" s="149" t="s">
        <v>1270</v>
      </c>
      <c r="B14" s="176" t="s">
        <v>1271</v>
      </c>
      <c r="C14" s="179">
        <v>404848.77</v>
      </c>
      <c r="D14" s="179">
        <v>82810.52</v>
      </c>
      <c r="E14" s="178">
        <f t="shared" si="0"/>
        <v>-322038.25</v>
      </c>
      <c r="F14" s="220"/>
      <c r="G14" s="172"/>
      <c r="J14" s="172"/>
      <c r="M14" s="121"/>
    </row>
    <row r="15" spans="1:13" s="133" customFormat="1" ht="12.75">
      <c r="A15" s="149" t="s">
        <v>1272</v>
      </c>
      <c r="B15" s="176" t="s">
        <v>1273</v>
      </c>
      <c r="C15" s="179">
        <v>14783.84</v>
      </c>
      <c r="D15" s="179">
        <v>14783.84</v>
      </c>
      <c r="E15" s="178">
        <f t="shared" si="0"/>
        <v>0</v>
      </c>
      <c r="F15" s="400"/>
      <c r="G15" s="172"/>
      <c r="J15" s="172"/>
      <c r="K15" s="172"/>
      <c r="L15" s="172"/>
      <c r="M15" s="172"/>
    </row>
    <row r="16" spans="1:13" s="133" customFormat="1" ht="12.75">
      <c r="A16" s="149" t="s">
        <v>1274</v>
      </c>
      <c r="B16" s="176" t="s">
        <v>1275</v>
      </c>
      <c r="C16" s="179">
        <v>429441.53</v>
      </c>
      <c r="D16" s="179">
        <v>429464.61</v>
      </c>
      <c r="E16" s="178">
        <f t="shared" si="0"/>
        <v>23.07999999995809</v>
      </c>
      <c r="F16" s="400"/>
      <c r="G16" s="172"/>
      <c r="H16" s="172"/>
      <c r="I16" s="172"/>
      <c r="J16" s="172"/>
      <c r="K16" s="172"/>
      <c r="L16" s="470"/>
      <c r="M16" s="469"/>
    </row>
    <row r="17" spans="1:13" s="133" customFormat="1" ht="12.75">
      <c r="A17" s="149" t="s">
        <v>1276</v>
      </c>
      <c r="B17" s="176" t="s">
        <v>1277</v>
      </c>
      <c r="C17" s="179">
        <v>1227.1500000000001</v>
      </c>
      <c r="D17" s="179">
        <v>1227.1500000000001</v>
      </c>
      <c r="E17" s="178">
        <f t="shared" si="0"/>
        <v>0</v>
      </c>
      <c r="F17" s="317"/>
      <c r="G17" s="329"/>
      <c r="H17" s="329"/>
      <c r="I17" s="329"/>
      <c r="J17" s="329"/>
      <c r="K17" s="329"/>
      <c r="L17" s="329"/>
      <c r="M17" s="329"/>
    </row>
    <row r="18" spans="1:13" s="151" customFormat="1" ht="12.75">
      <c r="A18" s="149" t="s">
        <v>1278</v>
      </c>
      <c r="B18" s="176" t="s">
        <v>1279</v>
      </c>
      <c r="C18" s="179">
        <v>10000</v>
      </c>
      <c r="D18" s="179">
        <v>10000</v>
      </c>
      <c r="E18" s="178">
        <f t="shared" si="0"/>
        <v>0</v>
      </c>
      <c r="F18" s="220"/>
      <c r="G18" s="473"/>
      <c r="H18" s="473"/>
      <c r="I18" s="473"/>
      <c r="J18" s="473"/>
      <c r="K18" s="473"/>
      <c r="L18" s="473"/>
      <c r="M18" s="473"/>
    </row>
    <row r="19" spans="1:13" s="151" customFormat="1" ht="12.75">
      <c r="A19" s="149" t="s">
        <v>1280</v>
      </c>
      <c r="B19" s="176" t="s">
        <v>1281</v>
      </c>
      <c r="C19" s="179">
        <v>1203892.33</v>
      </c>
      <c r="D19" s="179">
        <v>38391.599999999999</v>
      </c>
      <c r="E19" s="178">
        <f t="shared" si="0"/>
        <v>-1165500.73</v>
      </c>
      <c r="F19" s="220"/>
      <c r="G19" s="473"/>
      <c r="H19" s="473"/>
      <c r="I19" s="473"/>
      <c r="J19" s="473"/>
      <c r="K19" s="473"/>
      <c r="L19" s="473"/>
      <c r="M19" s="473"/>
    </row>
    <row r="20" spans="1:13" s="151" customFormat="1" ht="12.75">
      <c r="A20" s="149" t="s">
        <v>1282</v>
      </c>
      <c r="B20" s="176" t="s">
        <v>1283</v>
      </c>
      <c r="C20" s="179">
        <v>95134.75</v>
      </c>
      <c r="D20" s="179">
        <v>95139.56</v>
      </c>
      <c r="E20" s="178">
        <f t="shared" si="0"/>
        <v>4.8099999999976717</v>
      </c>
      <c r="F20" s="220"/>
      <c r="G20" s="473"/>
      <c r="H20" s="473"/>
      <c r="I20" s="473"/>
      <c r="J20" s="473"/>
      <c r="K20" s="473"/>
      <c r="L20" s="473"/>
      <c r="M20" s="473"/>
    </row>
    <row r="21" spans="1:13" s="151" customFormat="1" ht="12.75">
      <c r="A21" s="149" t="s">
        <v>1284</v>
      </c>
      <c r="B21" s="176" t="s">
        <v>1285</v>
      </c>
      <c r="C21" s="179">
        <v>331842.65000000002</v>
      </c>
      <c r="D21" s="179">
        <v>101850.17</v>
      </c>
      <c r="E21" s="178">
        <f t="shared" si="0"/>
        <v>-229992.48000000004</v>
      </c>
      <c r="F21" s="220"/>
      <c r="G21" s="473"/>
      <c r="H21" s="473"/>
      <c r="I21" s="473"/>
      <c r="J21" s="473"/>
      <c r="K21" s="473"/>
      <c r="L21" s="473"/>
      <c r="M21" s="473"/>
    </row>
    <row r="22" spans="1:13" s="151" customFormat="1" ht="12.75">
      <c r="A22" s="182" t="s">
        <v>1286</v>
      </c>
      <c r="B22" s="183" t="s">
        <v>1287</v>
      </c>
      <c r="C22" s="173">
        <v>16251.38</v>
      </c>
      <c r="D22" s="173">
        <v>39044.199999999997</v>
      </c>
      <c r="E22" s="178">
        <f t="shared" si="0"/>
        <v>22792.82</v>
      </c>
      <c r="F22" s="473"/>
      <c r="G22" s="473"/>
      <c r="H22" s="473"/>
      <c r="I22" s="473"/>
      <c r="J22" s="473"/>
      <c r="K22" s="473"/>
      <c r="L22" s="473"/>
      <c r="M22" s="473"/>
    </row>
    <row r="23" spans="1:13" s="151" customFormat="1" ht="12.75">
      <c r="A23" s="182" t="s">
        <v>1288</v>
      </c>
      <c r="B23" s="183" t="s">
        <v>1289</v>
      </c>
      <c r="C23" s="173">
        <v>74881.570000000007</v>
      </c>
      <c r="D23" s="173">
        <v>91260.800000000003</v>
      </c>
      <c r="E23" s="178">
        <f t="shared" si="0"/>
        <v>16379.229999999996</v>
      </c>
      <c r="F23" s="473"/>
      <c r="G23" s="473"/>
      <c r="H23" s="473"/>
      <c r="I23" s="473"/>
      <c r="J23" s="473"/>
      <c r="K23" s="473"/>
      <c r="L23" s="473"/>
      <c r="M23" s="473"/>
    </row>
    <row r="24" spans="1:13" s="151" customFormat="1" ht="12.75">
      <c r="A24" s="182" t="s">
        <v>1290</v>
      </c>
      <c r="B24" s="183" t="s">
        <v>1291</v>
      </c>
      <c r="C24" s="173">
        <v>11576.84</v>
      </c>
      <c r="D24" s="173">
        <v>11577.43</v>
      </c>
      <c r="E24" s="178">
        <f t="shared" si="0"/>
        <v>0.59000000000014552</v>
      </c>
      <c r="F24" s="473"/>
      <c r="G24" s="473"/>
      <c r="H24" s="473"/>
      <c r="I24" s="473"/>
      <c r="J24" s="473"/>
      <c r="K24" s="473"/>
      <c r="L24" s="473"/>
      <c r="M24" s="473"/>
    </row>
    <row r="25" spans="1:13" s="151" customFormat="1" ht="12.75">
      <c r="A25" s="182" t="s">
        <v>1292</v>
      </c>
      <c r="B25" s="183" t="s">
        <v>1293</v>
      </c>
      <c r="C25" s="173">
        <v>-514498.77</v>
      </c>
      <c r="D25" s="173">
        <v>5787049.9100000001</v>
      </c>
      <c r="E25" s="178">
        <f t="shared" si="0"/>
        <v>6301548.6799999997</v>
      </c>
      <c r="F25" s="473"/>
      <c r="G25" s="473"/>
      <c r="H25" s="473"/>
      <c r="I25" s="473"/>
      <c r="J25" s="473"/>
      <c r="K25" s="473"/>
      <c r="L25" s="473"/>
      <c r="M25" s="473"/>
    </row>
    <row r="26" spans="1:13" s="151" customFormat="1" ht="12.75">
      <c r="A26" s="182" t="s">
        <v>1294</v>
      </c>
      <c r="B26" s="183" t="s">
        <v>1295</v>
      </c>
      <c r="C26" s="173">
        <v>80795.240000000005</v>
      </c>
      <c r="D26" s="173">
        <v>80795.240000000005</v>
      </c>
      <c r="E26" s="178">
        <f t="shared" si="0"/>
        <v>0</v>
      </c>
      <c r="F26" s="473"/>
      <c r="G26" s="473"/>
      <c r="H26" s="473"/>
      <c r="I26" s="473"/>
      <c r="J26" s="473"/>
      <c r="K26" s="473"/>
      <c r="L26" s="473"/>
      <c r="M26" s="473"/>
    </row>
    <row r="27" spans="1:13" s="151" customFormat="1" ht="12.75">
      <c r="A27" s="182" t="s">
        <v>1296</v>
      </c>
      <c r="B27" s="183" t="s">
        <v>1297</v>
      </c>
      <c r="C27" s="173">
        <v>-0.33</v>
      </c>
      <c r="D27" s="173">
        <v>-0.33</v>
      </c>
      <c r="E27" s="178">
        <f t="shared" si="0"/>
        <v>0</v>
      </c>
      <c r="F27" s="473"/>
      <c r="G27" s="473"/>
      <c r="H27" s="473"/>
      <c r="I27" s="473"/>
      <c r="J27" s="473"/>
      <c r="K27" s="473"/>
      <c r="L27" s="473"/>
      <c r="M27" s="473"/>
    </row>
    <row r="28" spans="1:13" s="151" customFormat="1" ht="12.75">
      <c r="A28" s="182" t="s">
        <v>1298</v>
      </c>
      <c r="B28" s="183" t="s">
        <v>1299</v>
      </c>
      <c r="C28" s="173">
        <v>36664.17</v>
      </c>
      <c r="D28" s="173">
        <v>36666.050000000003</v>
      </c>
      <c r="E28" s="178">
        <f t="shared" si="0"/>
        <v>1.8800000000046566</v>
      </c>
      <c r="F28" s="473"/>
      <c r="G28" s="473"/>
      <c r="H28" s="473"/>
      <c r="I28" s="473"/>
      <c r="J28" s="473"/>
      <c r="K28" s="473"/>
      <c r="L28" s="473"/>
      <c r="M28" s="473"/>
    </row>
    <row r="29" spans="1:13" s="151" customFormat="1" ht="12.75">
      <c r="A29" s="182" t="s">
        <v>1300</v>
      </c>
      <c r="B29" s="183" t="s">
        <v>1301</v>
      </c>
      <c r="C29" s="173">
        <v>-7497530.8099999996</v>
      </c>
      <c r="D29" s="173">
        <v>-7497530.8099999996</v>
      </c>
      <c r="E29" s="178">
        <f t="shared" si="0"/>
        <v>0</v>
      </c>
      <c r="F29" s="473"/>
      <c r="G29" s="473"/>
      <c r="H29" s="473"/>
      <c r="I29" s="473"/>
      <c r="J29" s="473"/>
      <c r="K29" s="473"/>
      <c r="L29" s="473"/>
      <c r="M29" s="473"/>
    </row>
    <row r="30" spans="1:13" s="151" customFormat="1" ht="12.75">
      <c r="A30" s="182" t="s">
        <v>1302</v>
      </c>
      <c r="B30" s="183" t="s">
        <v>1303</v>
      </c>
      <c r="C30" s="173">
        <v>0.94</v>
      </c>
      <c r="D30" s="173">
        <v>0.94</v>
      </c>
      <c r="E30" s="178">
        <f t="shared" si="0"/>
        <v>0</v>
      </c>
      <c r="F30" s="473"/>
      <c r="G30" s="473"/>
      <c r="H30" s="473"/>
      <c r="I30" s="473"/>
      <c r="J30" s="473"/>
      <c r="K30" s="473"/>
      <c r="L30" s="473"/>
      <c r="M30" s="473"/>
    </row>
    <row r="31" spans="1:13" s="151" customFormat="1" ht="25.5">
      <c r="A31" s="182" t="s">
        <v>1304</v>
      </c>
      <c r="B31" s="183" t="s">
        <v>1305</v>
      </c>
      <c r="C31" s="173">
        <v>0</v>
      </c>
      <c r="D31" s="173">
        <v>12092527.76</v>
      </c>
      <c r="E31" s="178">
        <f t="shared" si="0"/>
        <v>12092527.76</v>
      </c>
      <c r="F31" s="473"/>
      <c r="G31" s="473"/>
      <c r="H31" s="473"/>
      <c r="I31" s="473"/>
      <c r="J31" s="473"/>
      <c r="K31" s="473"/>
      <c r="L31" s="473"/>
      <c r="M31" s="473"/>
    </row>
    <row r="32" spans="1:13" s="151" customFormat="1" ht="25.5">
      <c r="A32" s="182" t="s">
        <v>1306</v>
      </c>
      <c r="B32" s="183" t="s">
        <v>1307</v>
      </c>
      <c r="C32" s="173">
        <v>0</v>
      </c>
      <c r="D32" s="173">
        <v>10673695.9</v>
      </c>
      <c r="E32" s="178">
        <f t="shared" si="0"/>
        <v>10673695.9</v>
      </c>
      <c r="F32" s="473"/>
      <c r="G32" s="473"/>
      <c r="H32" s="473"/>
      <c r="I32" s="473"/>
      <c r="J32" s="473"/>
      <c r="K32" s="473"/>
      <c r="L32" s="473"/>
      <c r="M32" s="473"/>
    </row>
    <row r="33" spans="1:5" s="151" customFormat="1" ht="25.5">
      <c r="A33" s="182" t="s">
        <v>1308</v>
      </c>
      <c r="B33" s="183" t="s">
        <v>1309</v>
      </c>
      <c r="C33" s="173">
        <v>0</v>
      </c>
      <c r="D33" s="173">
        <v>2402.0700000000002</v>
      </c>
      <c r="E33" s="178">
        <f t="shared" si="0"/>
        <v>2402.0700000000002</v>
      </c>
    </row>
    <row r="34" spans="1:5" s="151" customFormat="1" ht="38.25">
      <c r="A34" s="182" t="s">
        <v>1310</v>
      </c>
      <c r="B34" s="183" t="s">
        <v>1311</v>
      </c>
      <c r="C34" s="173">
        <v>0</v>
      </c>
      <c r="D34" s="173">
        <v>1520089</v>
      </c>
      <c r="E34" s="178">
        <f t="shared" si="0"/>
        <v>1520089</v>
      </c>
    </row>
    <row r="35" spans="1:5" s="151" customFormat="1" ht="38.25">
      <c r="A35" s="182" t="s">
        <v>1312</v>
      </c>
      <c r="B35" s="183" t="s">
        <v>1313</v>
      </c>
      <c r="C35" s="173">
        <v>0</v>
      </c>
      <c r="D35" s="173">
        <v>449999.56</v>
      </c>
      <c r="E35" s="178">
        <f t="shared" si="0"/>
        <v>449999.56</v>
      </c>
    </row>
    <row r="36" spans="1:5" s="151" customFormat="1" ht="38.25">
      <c r="A36" s="182" t="s">
        <v>1314</v>
      </c>
      <c r="B36" s="183" t="s">
        <v>1315</v>
      </c>
      <c r="C36" s="173">
        <v>0</v>
      </c>
      <c r="D36" s="173">
        <v>320569.03999999998</v>
      </c>
      <c r="E36" s="178">
        <f t="shared" si="0"/>
        <v>320569.03999999998</v>
      </c>
    </row>
    <row r="37" spans="1:5" s="151" customFormat="1" ht="38.25">
      <c r="A37" s="182" t="s">
        <v>1316</v>
      </c>
      <c r="B37" s="183" t="s">
        <v>1317</v>
      </c>
      <c r="C37" s="173">
        <v>0</v>
      </c>
      <c r="D37" s="173">
        <v>329987.61</v>
      </c>
      <c r="E37" s="178">
        <f t="shared" si="0"/>
        <v>329987.61</v>
      </c>
    </row>
    <row r="38" spans="1:5" s="151" customFormat="1" ht="12.75">
      <c r="A38" s="182" t="s">
        <v>1318</v>
      </c>
      <c r="B38" s="183" t="s">
        <v>1319</v>
      </c>
      <c r="C38" s="173">
        <v>49496</v>
      </c>
      <c r="D38" s="173">
        <v>49496</v>
      </c>
      <c r="E38" s="178">
        <f t="shared" si="0"/>
        <v>0</v>
      </c>
    </row>
    <row r="39" spans="1:5" s="151" customFormat="1" ht="12.75">
      <c r="A39" s="182" t="s">
        <v>1320</v>
      </c>
      <c r="B39" s="183" t="s">
        <v>1321</v>
      </c>
      <c r="C39" s="173">
        <v>68206.73</v>
      </c>
      <c r="D39" s="173">
        <v>68206.73</v>
      </c>
      <c r="E39" s="178">
        <f t="shared" si="0"/>
        <v>0</v>
      </c>
    </row>
    <row r="40" spans="1:5" s="151" customFormat="1" ht="12.75">
      <c r="A40" s="182" t="s">
        <v>1322</v>
      </c>
      <c r="B40" s="183" t="s">
        <v>1323</v>
      </c>
      <c r="C40" s="173">
        <v>26714.02</v>
      </c>
      <c r="D40" s="173">
        <v>26714.02</v>
      </c>
      <c r="E40" s="178">
        <f t="shared" si="0"/>
        <v>0</v>
      </c>
    </row>
    <row r="41" spans="1:5" s="151" customFormat="1" ht="12.75">
      <c r="A41" s="182" t="s">
        <v>1324</v>
      </c>
      <c r="B41" s="183" t="s">
        <v>1325</v>
      </c>
      <c r="C41" s="173">
        <v>1368041.14</v>
      </c>
      <c r="D41" s="173">
        <v>1368041.14</v>
      </c>
      <c r="E41" s="178">
        <f t="shared" si="0"/>
        <v>0</v>
      </c>
    </row>
    <row r="42" spans="1:5" s="151" customFormat="1" ht="12.75">
      <c r="A42" s="182" t="s">
        <v>1326</v>
      </c>
      <c r="B42" s="183" t="s">
        <v>1327</v>
      </c>
      <c r="C42" s="173">
        <v>100149.97</v>
      </c>
      <c r="D42" s="173">
        <v>100149.97</v>
      </c>
      <c r="E42" s="178">
        <f t="shared" si="0"/>
        <v>0</v>
      </c>
    </row>
    <row r="43" spans="1:5" s="151" customFormat="1" ht="12.75">
      <c r="A43" s="182" t="s">
        <v>1328</v>
      </c>
      <c r="B43" s="183" t="s">
        <v>1329</v>
      </c>
      <c r="C43" s="173">
        <v>-66913.740000000005</v>
      </c>
      <c r="D43" s="173">
        <v>-66913.740000000005</v>
      </c>
      <c r="E43" s="178">
        <f t="shared" si="0"/>
        <v>0</v>
      </c>
    </row>
    <row r="44" spans="1:5" s="151" customFormat="1" ht="12.75">
      <c r="A44" s="182" t="s">
        <v>1330</v>
      </c>
      <c r="B44" s="183" t="s">
        <v>1331</v>
      </c>
      <c r="C44" s="173">
        <v>16624.71</v>
      </c>
      <c r="D44" s="173">
        <v>16624.71</v>
      </c>
      <c r="E44" s="178">
        <f t="shared" si="0"/>
        <v>0</v>
      </c>
    </row>
    <row r="45" spans="1:5" s="151" customFormat="1" ht="12.75">
      <c r="A45" s="182" t="s">
        <v>1332</v>
      </c>
      <c r="B45" s="183" t="s">
        <v>1333</v>
      </c>
      <c r="C45" s="173">
        <v>-17331.18</v>
      </c>
      <c r="D45" s="173">
        <v>-17331.18</v>
      </c>
      <c r="E45" s="178">
        <f t="shared" si="0"/>
        <v>0</v>
      </c>
    </row>
    <row r="46" spans="1:5" s="151" customFormat="1" ht="12.75">
      <c r="A46" s="182" t="s">
        <v>1334</v>
      </c>
      <c r="B46" s="183" t="s">
        <v>1335</v>
      </c>
      <c r="C46" s="173">
        <v>-3475200.77</v>
      </c>
      <c r="D46" s="173">
        <v>3399469.89</v>
      </c>
      <c r="E46" s="178">
        <f t="shared" si="0"/>
        <v>6874670.6600000001</v>
      </c>
    </row>
    <row r="47" spans="1:5" s="151" customFormat="1" ht="12.75">
      <c r="A47" s="182" t="s">
        <v>1336</v>
      </c>
      <c r="B47" s="183" t="s">
        <v>1337</v>
      </c>
      <c r="C47" s="173">
        <v>-6456.67</v>
      </c>
      <c r="D47" s="173">
        <v>-6209.17</v>
      </c>
      <c r="E47" s="178">
        <f t="shared" si="0"/>
        <v>247.5</v>
      </c>
    </row>
    <row r="48" spans="1:5" s="151" customFormat="1" ht="12.75">
      <c r="A48" s="182" t="s">
        <v>1338</v>
      </c>
      <c r="B48" s="183" t="s">
        <v>1339</v>
      </c>
      <c r="C48" s="173">
        <v>1678592.49</v>
      </c>
      <c r="D48" s="173">
        <v>1709026.52</v>
      </c>
      <c r="E48" s="178">
        <f t="shared" si="0"/>
        <v>30434.030000000028</v>
      </c>
    </row>
    <row r="49" spans="1:5" s="151" customFormat="1" ht="12.75">
      <c r="A49" s="182" t="s">
        <v>1340</v>
      </c>
      <c r="B49" s="183" t="s">
        <v>1341</v>
      </c>
      <c r="C49" s="173">
        <v>9024.57</v>
      </c>
      <c r="D49" s="173">
        <v>9070.2900000000009</v>
      </c>
      <c r="E49" s="178">
        <f t="shared" si="0"/>
        <v>45.720000000001164</v>
      </c>
    </row>
    <row r="50" spans="1:5" s="151" customFormat="1" ht="12.75">
      <c r="A50" s="182" t="s">
        <v>1342</v>
      </c>
      <c r="B50" s="183" t="s">
        <v>1343</v>
      </c>
      <c r="C50" s="173">
        <v>1250147.3500000001</v>
      </c>
      <c r="D50" s="173">
        <v>1256480.75</v>
      </c>
      <c r="E50" s="178">
        <f t="shared" si="0"/>
        <v>6333.3999999999069</v>
      </c>
    </row>
    <row r="51" spans="1:5" s="151" customFormat="1" ht="12.75">
      <c r="A51" s="182" t="s">
        <v>1344</v>
      </c>
      <c r="B51" s="183" t="s">
        <v>1345</v>
      </c>
      <c r="C51" s="173">
        <v>235316.57</v>
      </c>
      <c r="D51" s="173">
        <v>245044.57</v>
      </c>
      <c r="E51" s="178">
        <f t="shared" si="0"/>
        <v>9728</v>
      </c>
    </row>
    <row r="52" spans="1:5" s="151" customFormat="1" ht="25.5">
      <c r="A52" s="182" t="s">
        <v>1346</v>
      </c>
      <c r="B52" s="183" t="s">
        <v>1347</v>
      </c>
      <c r="C52" s="173">
        <v>-0.01</v>
      </c>
      <c r="D52" s="173">
        <v>0</v>
      </c>
      <c r="E52" s="178">
        <f t="shared" si="0"/>
        <v>0.01</v>
      </c>
    </row>
    <row r="53" spans="1:5" s="151" customFormat="1" ht="25.5">
      <c r="A53" s="182" t="s">
        <v>1348</v>
      </c>
      <c r="B53" s="183" t="s">
        <v>1349</v>
      </c>
      <c r="C53" s="173">
        <v>-7.64</v>
      </c>
      <c r="D53" s="173">
        <v>-7.64</v>
      </c>
      <c r="E53" s="178">
        <f t="shared" si="0"/>
        <v>0</v>
      </c>
    </row>
    <row r="54" spans="1:5" s="151" customFormat="1" ht="25.5">
      <c r="A54" s="182" t="s">
        <v>1350</v>
      </c>
      <c r="B54" s="183" t="s">
        <v>1351</v>
      </c>
      <c r="C54" s="173">
        <v>-8.1</v>
      </c>
      <c r="D54" s="173">
        <v>-8.1</v>
      </c>
      <c r="E54" s="178">
        <f t="shared" si="0"/>
        <v>0</v>
      </c>
    </row>
    <row r="55" spans="1:5" s="151" customFormat="1" ht="12.75">
      <c r="A55" s="182" t="s">
        <v>1352</v>
      </c>
      <c r="B55" s="183" t="s">
        <v>1353</v>
      </c>
      <c r="C55" s="173">
        <v>39650.32</v>
      </c>
      <c r="D55" s="173">
        <v>39851.19</v>
      </c>
      <c r="E55" s="178">
        <f t="shared" si="0"/>
        <v>200.87000000000262</v>
      </c>
    </row>
    <row r="56" spans="1:5" s="151" customFormat="1" ht="12.75">
      <c r="A56" s="182" t="s">
        <v>1354</v>
      </c>
      <c r="B56" s="183" t="s">
        <v>1355</v>
      </c>
      <c r="C56" s="173">
        <v>35.53</v>
      </c>
      <c r="D56" s="173">
        <v>0</v>
      </c>
      <c r="E56" s="178">
        <f t="shared" si="0"/>
        <v>-35.53</v>
      </c>
    </row>
    <row r="57" spans="1:5" s="151" customFormat="1" ht="12.75">
      <c r="A57" s="182" t="s">
        <v>1356</v>
      </c>
      <c r="B57" s="183" t="s">
        <v>1357</v>
      </c>
      <c r="C57" s="173">
        <v>902069.34</v>
      </c>
      <c r="D57" s="173">
        <v>782082.54</v>
      </c>
      <c r="E57" s="178">
        <f t="shared" si="0"/>
        <v>-119986.79999999993</v>
      </c>
    </row>
    <row r="58" spans="1:5" s="151" customFormat="1" ht="12.75">
      <c r="A58" s="182" t="s">
        <v>1358</v>
      </c>
      <c r="B58" s="183" t="s">
        <v>1359</v>
      </c>
      <c r="C58" s="173">
        <v>-5248</v>
      </c>
      <c r="D58" s="173">
        <v>0</v>
      </c>
      <c r="E58" s="178">
        <f t="shared" si="0"/>
        <v>5248</v>
      </c>
    </row>
    <row r="59" spans="1:5" s="151" customFormat="1" ht="12.75">
      <c r="A59" s="182" t="s">
        <v>1360</v>
      </c>
      <c r="B59" s="183" t="s">
        <v>1361</v>
      </c>
      <c r="C59" s="173">
        <v>624336.06000000006</v>
      </c>
      <c r="D59" s="173">
        <v>1686444.01</v>
      </c>
      <c r="E59" s="178">
        <f t="shared" si="0"/>
        <v>1062107.95</v>
      </c>
    </row>
    <row r="60" spans="1:5" s="151" customFormat="1" ht="12.75">
      <c r="A60" s="182" t="s">
        <v>1362</v>
      </c>
      <c r="B60" s="183" t="s">
        <v>1363</v>
      </c>
      <c r="C60" s="173">
        <v>12894.03</v>
      </c>
      <c r="D60" s="173">
        <v>517348.04</v>
      </c>
      <c r="E60" s="178">
        <f t="shared" si="0"/>
        <v>504454.00999999995</v>
      </c>
    </row>
    <row r="61" spans="1:5" s="151" customFormat="1" ht="12.75">
      <c r="A61" s="182" t="s">
        <v>1364</v>
      </c>
      <c r="B61" s="183" t="s">
        <v>1365</v>
      </c>
      <c r="C61" s="173">
        <v>312531.89</v>
      </c>
      <c r="D61" s="173">
        <v>314753.53999999998</v>
      </c>
      <c r="E61" s="178">
        <f t="shared" si="0"/>
        <v>2221.6499999999651</v>
      </c>
    </row>
    <row r="62" spans="1:5" s="151" customFormat="1" ht="12.75">
      <c r="A62" s="182" t="s">
        <v>1366</v>
      </c>
      <c r="B62" s="183" t="s">
        <v>1367</v>
      </c>
      <c r="C62" s="173">
        <v>4876.53</v>
      </c>
      <c r="D62" s="173">
        <v>4825.6000000000004</v>
      </c>
      <c r="E62" s="178">
        <f t="shared" si="0"/>
        <v>-50.929999999999382</v>
      </c>
    </row>
    <row r="63" spans="1:5" s="151" customFormat="1" ht="12.75">
      <c r="A63" s="182" t="s">
        <v>1368</v>
      </c>
      <c r="B63" s="183" t="s">
        <v>1369</v>
      </c>
      <c r="C63" s="173">
        <v>2312687.7799999998</v>
      </c>
      <c r="D63" s="173">
        <v>1893065.44</v>
      </c>
      <c r="E63" s="178">
        <f t="shared" si="0"/>
        <v>-419622.33999999985</v>
      </c>
    </row>
    <row r="64" spans="1:5" s="151" customFormat="1" ht="25.5">
      <c r="A64" s="182" t="s">
        <v>1370</v>
      </c>
      <c r="B64" s="183" t="s">
        <v>1371</v>
      </c>
      <c r="C64" s="173">
        <v>64570.66</v>
      </c>
      <c r="D64" s="173">
        <v>64897.78</v>
      </c>
      <c r="E64" s="178">
        <f t="shared" si="0"/>
        <v>327.11999999999534</v>
      </c>
    </row>
    <row r="65" spans="1:5" s="151" customFormat="1" ht="25.5">
      <c r="A65" s="182" t="s">
        <v>1372</v>
      </c>
      <c r="B65" s="183" t="s">
        <v>1373</v>
      </c>
      <c r="C65" s="173">
        <v>133949.76000000001</v>
      </c>
      <c r="D65" s="173">
        <v>134628.35999999999</v>
      </c>
      <c r="E65" s="178">
        <f t="shared" si="0"/>
        <v>678.59999999997672</v>
      </c>
    </row>
    <row r="66" spans="1:5" s="151" customFormat="1" ht="25.5">
      <c r="A66" s="182" t="s">
        <v>1374</v>
      </c>
      <c r="B66" s="183" t="s">
        <v>1375</v>
      </c>
      <c r="C66" s="173">
        <v>16347.52</v>
      </c>
      <c r="D66" s="173">
        <v>16430.349999999999</v>
      </c>
      <c r="E66" s="178">
        <f t="shared" si="0"/>
        <v>82.829999999998108</v>
      </c>
    </row>
    <row r="67" spans="1:5" s="151" customFormat="1" ht="25.5">
      <c r="A67" s="182" t="s">
        <v>1376</v>
      </c>
      <c r="B67" s="183" t="s">
        <v>1377</v>
      </c>
      <c r="C67" s="173">
        <v>1099975.71</v>
      </c>
      <c r="D67" s="173">
        <v>1105548.32</v>
      </c>
      <c r="E67" s="178">
        <f t="shared" si="0"/>
        <v>5572.6100000001024</v>
      </c>
    </row>
    <row r="68" spans="1:5" s="151" customFormat="1" ht="25.5">
      <c r="A68" s="182" t="s">
        <v>1378</v>
      </c>
      <c r="B68" s="183" t="s">
        <v>1379</v>
      </c>
      <c r="C68" s="173">
        <v>13111.77</v>
      </c>
      <c r="D68" s="173">
        <v>13178.2</v>
      </c>
      <c r="E68" s="178">
        <f t="shared" si="0"/>
        <v>66.430000000000291</v>
      </c>
    </row>
    <row r="69" spans="1:5" s="151" customFormat="1" ht="25.5">
      <c r="A69" s="182" t="s">
        <v>1380</v>
      </c>
      <c r="B69" s="183" t="s">
        <v>1381</v>
      </c>
      <c r="C69" s="173">
        <v>81278.990000000005</v>
      </c>
      <c r="D69" s="173">
        <v>81690.77</v>
      </c>
      <c r="E69" s="178">
        <f t="shared" si="0"/>
        <v>411.77999999999884</v>
      </c>
    </row>
    <row r="70" spans="1:5" s="151" customFormat="1" ht="12.75">
      <c r="A70" s="182" t="s">
        <v>1382</v>
      </c>
      <c r="B70" s="183" t="s">
        <v>1383</v>
      </c>
      <c r="C70" s="173">
        <v>6.95</v>
      </c>
      <c r="D70" s="173">
        <v>7.01</v>
      </c>
      <c r="E70" s="178">
        <f t="shared" si="0"/>
        <v>5.9999999999999609E-2</v>
      </c>
    </row>
    <row r="71" spans="1:5" s="151" customFormat="1" ht="12.75">
      <c r="A71" s="182" t="s">
        <v>1384</v>
      </c>
      <c r="B71" s="183" t="s">
        <v>1385</v>
      </c>
      <c r="C71" s="173">
        <v>56696.3</v>
      </c>
      <c r="D71" s="173">
        <v>56983.53</v>
      </c>
      <c r="E71" s="178">
        <f t="shared" si="0"/>
        <v>287.22999999999593</v>
      </c>
    </row>
    <row r="72" spans="1:5" s="151" customFormat="1" ht="25.5">
      <c r="A72" s="182" t="s">
        <v>1386</v>
      </c>
      <c r="B72" s="183" t="s">
        <v>1387</v>
      </c>
      <c r="C72" s="173">
        <v>95554.52</v>
      </c>
      <c r="D72" s="173">
        <v>96038.62</v>
      </c>
      <c r="E72" s="178">
        <f t="shared" si="0"/>
        <v>484.09999999999127</v>
      </c>
    </row>
    <row r="73" spans="1:5" s="151" customFormat="1" ht="12.75">
      <c r="A73" s="182" t="s">
        <v>1388</v>
      </c>
      <c r="B73" s="183" t="s">
        <v>1389</v>
      </c>
      <c r="C73" s="173">
        <v>20114251.460000001</v>
      </c>
      <c r="D73" s="173">
        <v>1339820.4099999999</v>
      </c>
      <c r="E73" s="178">
        <f t="shared" si="0"/>
        <v>-18774431.050000001</v>
      </c>
    </row>
    <row r="74" spans="1:5" s="151" customFormat="1" ht="12.75">
      <c r="A74" s="182" t="s">
        <v>1390</v>
      </c>
      <c r="B74" s="183" t="s">
        <v>1391</v>
      </c>
      <c r="C74" s="173">
        <v>50142.37</v>
      </c>
      <c r="D74" s="173">
        <v>50396.41</v>
      </c>
      <c r="E74" s="178">
        <f t="shared" si="0"/>
        <v>254.04000000000087</v>
      </c>
    </row>
    <row r="75" spans="1:5" s="151" customFormat="1" ht="25.5">
      <c r="A75" s="182" t="s">
        <v>1392</v>
      </c>
      <c r="B75" s="183" t="s">
        <v>1393</v>
      </c>
      <c r="C75" s="173">
        <v>11865.2</v>
      </c>
      <c r="D75" s="173">
        <v>11925.31</v>
      </c>
      <c r="E75" s="178">
        <f t="shared" ref="E75:E138" si="1">+D75-C75</f>
        <v>60.109999999998763</v>
      </c>
    </row>
    <row r="76" spans="1:5" s="151" customFormat="1" ht="25.5">
      <c r="A76" s="182" t="s">
        <v>1394</v>
      </c>
      <c r="B76" s="183" t="s">
        <v>1395</v>
      </c>
      <c r="C76" s="173">
        <v>58562.27</v>
      </c>
      <c r="D76" s="173">
        <v>58858.96</v>
      </c>
      <c r="E76" s="178">
        <f t="shared" si="1"/>
        <v>296.69000000000233</v>
      </c>
    </row>
    <row r="77" spans="1:5" s="151" customFormat="1" ht="51">
      <c r="A77" s="182" t="s">
        <v>1396</v>
      </c>
      <c r="B77" s="183" t="s">
        <v>1397</v>
      </c>
      <c r="C77" s="173">
        <v>-258.86</v>
      </c>
      <c r="D77" s="173">
        <v>-258.86</v>
      </c>
      <c r="E77" s="178">
        <f t="shared" si="1"/>
        <v>0</v>
      </c>
    </row>
    <row r="78" spans="1:5" s="151" customFormat="1" ht="25.5">
      <c r="A78" s="182" t="s">
        <v>1398</v>
      </c>
      <c r="B78" s="183" t="s">
        <v>1399</v>
      </c>
      <c r="C78" s="173">
        <v>34.56</v>
      </c>
      <c r="D78" s="173">
        <v>34.56</v>
      </c>
      <c r="E78" s="178">
        <f t="shared" si="1"/>
        <v>0</v>
      </c>
    </row>
    <row r="79" spans="1:5" s="151" customFormat="1" ht="25.5">
      <c r="A79" s="182" t="s">
        <v>1400</v>
      </c>
      <c r="B79" s="183" t="s">
        <v>1401</v>
      </c>
      <c r="C79" s="173">
        <v>10143.549999999999</v>
      </c>
      <c r="D79" s="173">
        <v>10194.93</v>
      </c>
      <c r="E79" s="178">
        <f t="shared" si="1"/>
        <v>51.380000000001019</v>
      </c>
    </row>
    <row r="80" spans="1:5" s="151" customFormat="1" ht="12.75">
      <c r="A80" s="182" t="s">
        <v>1402</v>
      </c>
      <c r="B80" s="183" t="s">
        <v>1403</v>
      </c>
      <c r="C80" s="173">
        <v>283.42</v>
      </c>
      <c r="D80" s="173">
        <v>0</v>
      </c>
      <c r="E80" s="178">
        <f t="shared" si="1"/>
        <v>-283.42</v>
      </c>
    </row>
    <row r="81" spans="1:5" s="151" customFormat="1" ht="25.5">
      <c r="A81" s="182" t="s">
        <v>1404</v>
      </c>
      <c r="B81" s="183" t="s">
        <v>1405</v>
      </c>
      <c r="C81" s="173">
        <v>550786.23</v>
      </c>
      <c r="D81" s="173">
        <v>553576.21</v>
      </c>
      <c r="E81" s="178">
        <f t="shared" si="1"/>
        <v>2789.9799999999814</v>
      </c>
    </row>
    <row r="82" spans="1:5" s="151" customFormat="1" ht="25.5">
      <c r="A82" s="182" t="s">
        <v>1406</v>
      </c>
      <c r="B82" s="183" t="s">
        <v>1407</v>
      </c>
      <c r="C82" s="173">
        <v>67.73</v>
      </c>
      <c r="D82" s="173">
        <v>68.08</v>
      </c>
      <c r="E82" s="178">
        <f t="shared" si="1"/>
        <v>0.34999999999999432</v>
      </c>
    </row>
    <row r="83" spans="1:5" s="151" customFormat="1" ht="25.5">
      <c r="A83" s="182" t="s">
        <v>1408</v>
      </c>
      <c r="B83" s="183" t="s">
        <v>1409</v>
      </c>
      <c r="C83" s="173">
        <v>88.22</v>
      </c>
      <c r="D83" s="173">
        <v>88.68</v>
      </c>
      <c r="E83" s="178">
        <f t="shared" si="1"/>
        <v>0.46000000000000796</v>
      </c>
    </row>
    <row r="84" spans="1:5" s="151" customFormat="1" ht="12.75">
      <c r="A84" s="182" t="s">
        <v>1410</v>
      </c>
      <c r="B84" s="183" t="s">
        <v>1411</v>
      </c>
      <c r="C84" s="173">
        <v>-493015.18</v>
      </c>
      <c r="D84" s="173">
        <v>-492103.19</v>
      </c>
      <c r="E84" s="178">
        <f t="shared" si="1"/>
        <v>911.98999999999069</v>
      </c>
    </row>
    <row r="85" spans="1:5" s="151" customFormat="1" ht="25.5">
      <c r="A85" s="182" t="s">
        <v>1412</v>
      </c>
      <c r="B85" s="183" t="s">
        <v>1413</v>
      </c>
      <c r="C85" s="173">
        <v>109.52</v>
      </c>
      <c r="D85" s="173">
        <v>110.06</v>
      </c>
      <c r="E85" s="178">
        <f t="shared" si="1"/>
        <v>0.54000000000000625</v>
      </c>
    </row>
    <row r="86" spans="1:5" s="151" customFormat="1" ht="12.75">
      <c r="A86" s="182" t="s">
        <v>1414</v>
      </c>
      <c r="B86" s="183" t="s">
        <v>1415</v>
      </c>
      <c r="C86" s="173">
        <v>64.44</v>
      </c>
      <c r="D86" s="173">
        <v>0</v>
      </c>
      <c r="E86" s="178">
        <f t="shared" si="1"/>
        <v>-64.44</v>
      </c>
    </row>
    <row r="87" spans="1:5" s="151" customFormat="1" ht="25.5">
      <c r="A87" s="182" t="s">
        <v>1416</v>
      </c>
      <c r="B87" s="183" t="s">
        <v>1417</v>
      </c>
      <c r="C87" s="173">
        <v>52462.06</v>
      </c>
      <c r="D87" s="173">
        <v>52734.18</v>
      </c>
      <c r="E87" s="178">
        <f t="shared" si="1"/>
        <v>272.12000000000262</v>
      </c>
    </row>
    <row r="88" spans="1:5" s="151" customFormat="1" ht="25.5">
      <c r="A88" s="182" t="s">
        <v>1418</v>
      </c>
      <c r="B88" s="183" t="s">
        <v>1419</v>
      </c>
      <c r="C88" s="173">
        <v>116718.84</v>
      </c>
      <c r="D88" s="173">
        <v>117310.15</v>
      </c>
      <c r="E88" s="178">
        <f t="shared" si="1"/>
        <v>591.30999999999767</v>
      </c>
    </row>
    <row r="89" spans="1:5" s="151" customFormat="1" ht="12.75">
      <c r="A89" s="182" t="s">
        <v>1420</v>
      </c>
      <c r="B89" s="183" t="s">
        <v>1421</v>
      </c>
      <c r="C89" s="173">
        <v>5007</v>
      </c>
      <c r="D89" s="173">
        <v>5032.37</v>
      </c>
      <c r="E89" s="178">
        <f t="shared" si="1"/>
        <v>25.369999999999891</v>
      </c>
    </row>
    <row r="90" spans="1:5" s="151" customFormat="1" ht="12.75">
      <c r="A90" s="182" t="s">
        <v>1422</v>
      </c>
      <c r="B90" s="183" t="s">
        <v>1423</v>
      </c>
      <c r="C90" s="173">
        <v>4592.38</v>
      </c>
      <c r="D90" s="173">
        <v>4615.6400000000003</v>
      </c>
      <c r="E90" s="178">
        <f t="shared" si="1"/>
        <v>23.260000000000218</v>
      </c>
    </row>
    <row r="91" spans="1:5" s="151" customFormat="1" ht="12.75">
      <c r="A91" s="182" t="s">
        <v>1424</v>
      </c>
      <c r="B91" s="183" t="s">
        <v>1425</v>
      </c>
      <c r="C91" s="173">
        <v>15603.69</v>
      </c>
      <c r="D91" s="173">
        <v>15682.75</v>
      </c>
      <c r="E91" s="178">
        <f t="shared" si="1"/>
        <v>79.059999999999491</v>
      </c>
    </row>
    <row r="92" spans="1:5" s="151" customFormat="1" ht="12.75">
      <c r="A92" s="182" t="s">
        <v>1426</v>
      </c>
      <c r="B92" s="183" t="s">
        <v>1427</v>
      </c>
      <c r="C92" s="173">
        <v>12775.02</v>
      </c>
      <c r="D92" s="173">
        <v>12839.74</v>
      </c>
      <c r="E92" s="178">
        <f t="shared" si="1"/>
        <v>64.719999999999345</v>
      </c>
    </row>
    <row r="93" spans="1:5" s="151" customFormat="1" ht="12.75">
      <c r="A93" s="182" t="s">
        <v>1428</v>
      </c>
      <c r="B93" s="183" t="s">
        <v>1429</v>
      </c>
      <c r="C93" s="173">
        <v>146.47999999999999</v>
      </c>
      <c r="D93" s="173">
        <v>147.22999999999999</v>
      </c>
      <c r="E93" s="178">
        <f t="shared" si="1"/>
        <v>0.75</v>
      </c>
    </row>
    <row r="94" spans="1:5" s="151" customFormat="1" ht="12.75">
      <c r="A94" s="182" t="s">
        <v>1430</v>
      </c>
      <c r="B94" s="183" t="s">
        <v>1431</v>
      </c>
      <c r="C94" s="173">
        <v>123.59</v>
      </c>
      <c r="D94" s="173">
        <v>124.23</v>
      </c>
      <c r="E94" s="178">
        <f t="shared" si="1"/>
        <v>0.64000000000000057</v>
      </c>
    </row>
    <row r="95" spans="1:5" s="151" customFormat="1" ht="12.75">
      <c r="A95" s="182" t="s">
        <v>1432</v>
      </c>
      <c r="B95" s="183" t="s">
        <v>1433</v>
      </c>
      <c r="C95" s="173">
        <v>258580.07</v>
      </c>
      <c r="D95" s="173">
        <v>37560.910000000003</v>
      </c>
      <c r="E95" s="178">
        <f t="shared" si="1"/>
        <v>-221019.16</v>
      </c>
    </row>
    <row r="96" spans="1:5" s="151" customFormat="1" ht="12.75">
      <c r="A96" s="182" t="s">
        <v>1434</v>
      </c>
      <c r="B96" s="183" t="s">
        <v>1435</v>
      </c>
      <c r="C96" s="173">
        <v>525813.56999999995</v>
      </c>
      <c r="D96" s="173">
        <v>528477.4</v>
      </c>
      <c r="E96" s="178">
        <f t="shared" si="1"/>
        <v>2663.8300000000745</v>
      </c>
    </row>
    <row r="97" spans="1:5" s="151" customFormat="1" ht="12.75">
      <c r="A97" s="182" t="s">
        <v>1436</v>
      </c>
      <c r="B97" s="183" t="s">
        <v>1437</v>
      </c>
      <c r="C97" s="173">
        <v>-118065.56</v>
      </c>
      <c r="D97" s="173">
        <v>-265966.46999999997</v>
      </c>
      <c r="E97" s="178">
        <f t="shared" si="1"/>
        <v>-147900.90999999997</v>
      </c>
    </row>
    <row r="98" spans="1:5" s="151" customFormat="1" ht="12.75">
      <c r="A98" s="182" t="s">
        <v>1438</v>
      </c>
      <c r="B98" s="183" t="s">
        <v>1439</v>
      </c>
      <c r="C98" s="173">
        <v>47.62</v>
      </c>
      <c r="D98" s="173">
        <v>47.62</v>
      </c>
      <c r="E98" s="178">
        <f t="shared" si="1"/>
        <v>0</v>
      </c>
    </row>
    <row r="99" spans="1:5" s="151" customFormat="1" ht="25.5">
      <c r="A99" s="182" t="s">
        <v>1440</v>
      </c>
      <c r="B99" s="183" t="s">
        <v>1441</v>
      </c>
      <c r="C99" s="173">
        <v>611769.29</v>
      </c>
      <c r="D99" s="173">
        <v>614872.11</v>
      </c>
      <c r="E99" s="178">
        <f t="shared" si="1"/>
        <v>3102.8199999999488</v>
      </c>
    </row>
    <row r="100" spans="1:5" s="151" customFormat="1" ht="12.75">
      <c r="A100" s="182" t="s">
        <v>1442</v>
      </c>
      <c r="B100" s="183" t="s">
        <v>1443</v>
      </c>
      <c r="C100" s="173">
        <v>67.44</v>
      </c>
      <c r="D100" s="173">
        <v>67.790000000000006</v>
      </c>
      <c r="E100" s="178">
        <f t="shared" si="1"/>
        <v>0.35000000000000853</v>
      </c>
    </row>
    <row r="101" spans="1:5" s="151" customFormat="1" ht="25.5">
      <c r="A101" s="182" t="s">
        <v>1444</v>
      </c>
      <c r="B101" s="183" t="s">
        <v>1445</v>
      </c>
      <c r="C101" s="173">
        <v>690135.8</v>
      </c>
      <c r="D101" s="173">
        <v>693632.11</v>
      </c>
      <c r="E101" s="178">
        <f t="shared" si="1"/>
        <v>3496.3099999999395</v>
      </c>
    </row>
    <row r="102" spans="1:5" s="151" customFormat="1" ht="25.5">
      <c r="A102" s="182" t="s">
        <v>1446</v>
      </c>
      <c r="B102" s="183" t="s">
        <v>1447</v>
      </c>
      <c r="C102" s="173">
        <v>148.07</v>
      </c>
      <c r="D102" s="173">
        <v>148.83000000000001</v>
      </c>
      <c r="E102" s="178">
        <f t="shared" si="1"/>
        <v>0.76000000000001933</v>
      </c>
    </row>
    <row r="103" spans="1:5" s="151" customFormat="1" ht="12.75">
      <c r="A103" s="182" t="s">
        <v>1448</v>
      </c>
      <c r="B103" s="183" t="s">
        <v>1449</v>
      </c>
      <c r="C103" s="173">
        <v>1601627.52</v>
      </c>
      <c r="D103" s="173">
        <v>16175.11</v>
      </c>
      <c r="E103" s="178">
        <f t="shared" si="1"/>
        <v>-1585452.41</v>
      </c>
    </row>
    <row r="104" spans="1:5" s="151" customFormat="1" ht="25.5">
      <c r="A104" s="182" t="s">
        <v>1450</v>
      </c>
      <c r="B104" s="183" t="s">
        <v>1451</v>
      </c>
      <c r="C104" s="173">
        <v>4736453.16</v>
      </c>
      <c r="D104" s="173">
        <v>379984.35</v>
      </c>
      <c r="E104" s="178">
        <f t="shared" si="1"/>
        <v>-4356468.8100000005</v>
      </c>
    </row>
    <row r="105" spans="1:5" s="151" customFormat="1" ht="25.5">
      <c r="A105" s="182" t="s">
        <v>1452</v>
      </c>
      <c r="B105" s="183" t="s">
        <v>1453</v>
      </c>
      <c r="C105" s="173">
        <v>331391.05</v>
      </c>
      <c r="D105" s="173">
        <v>307407.43</v>
      </c>
      <c r="E105" s="178">
        <f t="shared" si="1"/>
        <v>-23983.619999999995</v>
      </c>
    </row>
    <row r="106" spans="1:5" s="151" customFormat="1" ht="25.5">
      <c r="A106" s="182" t="s">
        <v>1454</v>
      </c>
      <c r="B106" s="183" t="s">
        <v>1455</v>
      </c>
      <c r="C106" s="173">
        <v>5704062.0499999998</v>
      </c>
      <c r="D106" s="173">
        <v>259370.72</v>
      </c>
      <c r="E106" s="178">
        <f t="shared" si="1"/>
        <v>-5444691.3300000001</v>
      </c>
    </row>
    <row r="107" spans="1:5" s="151" customFormat="1" ht="12.75">
      <c r="A107" s="182" t="s">
        <v>1456</v>
      </c>
      <c r="B107" s="183" t="s">
        <v>1457</v>
      </c>
      <c r="C107" s="173">
        <v>42870.89</v>
      </c>
      <c r="D107" s="173">
        <v>42870.89</v>
      </c>
      <c r="E107" s="178">
        <f t="shared" si="1"/>
        <v>0</v>
      </c>
    </row>
    <row r="108" spans="1:5" s="151" customFormat="1" ht="12.75">
      <c r="A108" s="182" t="s">
        <v>1458</v>
      </c>
      <c r="B108" s="183" t="s">
        <v>1459</v>
      </c>
      <c r="C108" s="173">
        <v>5072</v>
      </c>
      <c r="D108" s="173">
        <v>5072</v>
      </c>
      <c r="E108" s="178">
        <f t="shared" si="1"/>
        <v>0</v>
      </c>
    </row>
    <row r="109" spans="1:5" s="151" customFormat="1" ht="25.5">
      <c r="A109" s="182" t="s">
        <v>1460</v>
      </c>
      <c r="B109" s="183" t="s">
        <v>1461</v>
      </c>
      <c r="C109" s="173">
        <v>-0.04</v>
      </c>
      <c r="D109" s="173">
        <v>0</v>
      </c>
      <c r="E109" s="178">
        <f t="shared" si="1"/>
        <v>0.04</v>
      </c>
    </row>
    <row r="110" spans="1:5" s="151" customFormat="1" ht="12.75">
      <c r="A110" s="182" t="s">
        <v>1462</v>
      </c>
      <c r="B110" s="183" t="s">
        <v>1463</v>
      </c>
      <c r="C110" s="173">
        <v>685403.39</v>
      </c>
      <c r="D110" s="173">
        <v>59169.48</v>
      </c>
      <c r="E110" s="178">
        <f t="shared" si="1"/>
        <v>-626233.91</v>
      </c>
    </row>
    <row r="111" spans="1:5" s="151" customFormat="1" ht="25.5">
      <c r="A111" s="182" t="s">
        <v>1464</v>
      </c>
      <c r="B111" s="183" t="s">
        <v>1465</v>
      </c>
      <c r="C111" s="173">
        <v>13929930.27</v>
      </c>
      <c r="D111" s="173">
        <v>87619.67</v>
      </c>
      <c r="E111" s="178">
        <f t="shared" si="1"/>
        <v>-13842310.6</v>
      </c>
    </row>
    <row r="112" spans="1:5" s="151" customFormat="1" ht="25.5">
      <c r="A112" s="182" t="s">
        <v>1466</v>
      </c>
      <c r="B112" s="183" t="s">
        <v>1467</v>
      </c>
      <c r="C112" s="173">
        <v>3542186.04</v>
      </c>
      <c r="D112" s="173">
        <v>43067.519999999997</v>
      </c>
      <c r="E112" s="178">
        <f t="shared" si="1"/>
        <v>-3499118.52</v>
      </c>
    </row>
    <row r="113" spans="1:5" s="151" customFormat="1" ht="25.5">
      <c r="A113" s="182" t="s">
        <v>1468</v>
      </c>
      <c r="B113" s="183" t="s">
        <v>1469</v>
      </c>
      <c r="C113" s="173">
        <v>0</v>
      </c>
      <c r="D113" s="173">
        <v>28040368.030000001</v>
      </c>
      <c r="E113" s="178">
        <f t="shared" si="1"/>
        <v>28040368.030000001</v>
      </c>
    </row>
    <row r="114" spans="1:5" s="151" customFormat="1" ht="25.5">
      <c r="A114" s="182" t="s">
        <v>1470</v>
      </c>
      <c r="B114" s="183" t="s">
        <v>1471</v>
      </c>
      <c r="C114" s="173">
        <v>0</v>
      </c>
      <c r="D114" s="173">
        <v>24449295.129999999</v>
      </c>
      <c r="E114" s="178">
        <f t="shared" si="1"/>
        <v>24449295.129999999</v>
      </c>
    </row>
    <row r="115" spans="1:5" s="151" customFormat="1" ht="25.5">
      <c r="A115" s="182" t="s">
        <v>1472</v>
      </c>
      <c r="B115" s="183" t="s">
        <v>1473</v>
      </c>
      <c r="C115" s="173">
        <v>0</v>
      </c>
      <c r="D115" s="173">
        <v>397853.41</v>
      </c>
      <c r="E115" s="178">
        <f t="shared" si="1"/>
        <v>397853.41</v>
      </c>
    </row>
    <row r="116" spans="1:5" s="151" customFormat="1" ht="12.75">
      <c r="A116" s="182" t="s">
        <v>1474</v>
      </c>
      <c r="B116" s="183" t="s">
        <v>1475</v>
      </c>
      <c r="C116" s="173">
        <v>0</v>
      </c>
      <c r="D116" s="173">
        <v>97637.97</v>
      </c>
      <c r="E116" s="178">
        <f t="shared" si="1"/>
        <v>97637.97</v>
      </c>
    </row>
    <row r="117" spans="1:5" s="151" customFormat="1" ht="12.75">
      <c r="A117" s="182" t="s">
        <v>1476</v>
      </c>
      <c r="B117" s="183" t="s">
        <v>1477</v>
      </c>
      <c r="C117" s="173">
        <v>5472.56</v>
      </c>
      <c r="D117" s="173">
        <v>78420.78</v>
      </c>
      <c r="E117" s="178">
        <f t="shared" si="1"/>
        <v>72948.22</v>
      </c>
    </row>
    <row r="118" spans="1:5" s="151" customFormat="1" ht="12.75">
      <c r="A118" s="182" t="s">
        <v>1478</v>
      </c>
      <c r="B118" s="183" t="s">
        <v>1479</v>
      </c>
      <c r="C118" s="173">
        <v>18954.09</v>
      </c>
      <c r="D118" s="173">
        <v>18955.04</v>
      </c>
      <c r="E118" s="178">
        <f t="shared" si="1"/>
        <v>0.9500000000007276</v>
      </c>
    </row>
    <row r="119" spans="1:5" s="151" customFormat="1" ht="12.75">
      <c r="A119" s="182" t="s">
        <v>1480</v>
      </c>
      <c r="B119" s="183" t="s">
        <v>1481</v>
      </c>
      <c r="C119" s="173">
        <v>37056.79</v>
      </c>
      <c r="D119" s="173">
        <v>37058.660000000003</v>
      </c>
      <c r="E119" s="178">
        <f t="shared" si="1"/>
        <v>1.8700000000026193</v>
      </c>
    </row>
    <row r="120" spans="1:5" s="151" customFormat="1" ht="12.75">
      <c r="A120" s="182" t="s">
        <v>1482</v>
      </c>
      <c r="B120" s="183" t="s">
        <v>1483</v>
      </c>
      <c r="C120" s="173">
        <v>81312.7</v>
      </c>
      <c r="D120" s="173">
        <v>81316.789999999994</v>
      </c>
      <c r="E120" s="178">
        <f t="shared" si="1"/>
        <v>4.0899999999965075</v>
      </c>
    </row>
    <row r="121" spans="1:5" s="151" customFormat="1" ht="12.75">
      <c r="A121" s="182" t="s">
        <v>1484</v>
      </c>
      <c r="B121" s="183" t="s">
        <v>1485</v>
      </c>
      <c r="C121" s="173">
        <v>17859.330000000002</v>
      </c>
      <c r="D121" s="173">
        <v>17936.009999999998</v>
      </c>
      <c r="E121" s="178">
        <f t="shared" si="1"/>
        <v>76.679999999996653</v>
      </c>
    </row>
    <row r="122" spans="1:5" s="151" customFormat="1" ht="12.75">
      <c r="A122" s="182" t="s">
        <v>1486</v>
      </c>
      <c r="B122" s="183" t="s">
        <v>1487</v>
      </c>
      <c r="C122" s="173">
        <v>10516.34</v>
      </c>
      <c r="D122" s="173">
        <v>10516.87</v>
      </c>
      <c r="E122" s="178">
        <f t="shared" si="1"/>
        <v>0.53000000000065484</v>
      </c>
    </row>
    <row r="123" spans="1:5" s="151" customFormat="1" ht="12.75">
      <c r="A123" s="182" t="s">
        <v>1488</v>
      </c>
      <c r="B123" s="183" t="s">
        <v>1489</v>
      </c>
      <c r="C123" s="173">
        <v>29985.15</v>
      </c>
      <c r="D123" s="173">
        <v>29986.66</v>
      </c>
      <c r="E123" s="178">
        <f t="shared" si="1"/>
        <v>1.5099999999983993</v>
      </c>
    </row>
    <row r="124" spans="1:5" s="151" customFormat="1" ht="12.75">
      <c r="A124" s="182" t="s">
        <v>1490</v>
      </c>
      <c r="B124" s="183" t="s">
        <v>1491</v>
      </c>
      <c r="C124" s="173">
        <v>80887.94</v>
      </c>
      <c r="D124" s="173">
        <v>95744.6</v>
      </c>
      <c r="E124" s="178">
        <f t="shared" si="1"/>
        <v>14856.660000000003</v>
      </c>
    </row>
    <row r="125" spans="1:5" s="151" customFormat="1" ht="12.75">
      <c r="A125" s="182" t="s">
        <v>1492</v>
      </c>
      <c r="B125" s="183" t="s">
        <v>1493</v>
      </c>
      <c r="C125" s="173">
        <v>4.93</v>
      </c>
      <c r="D125" s="173">
        <v>4.93</v>
      </c>
      <c r="E125" s="178">
        <f t="shared" si="1"/>
        <v>0</v>
      </c>
    </row>
    <row r="126" spans="1:5" s="151" customFormat="1" ht="12.75">
      <c r="A126" s="182" t="s">
        <v>1494</v>
      </c>
      <c r="B126" s="183" t="s">
        <v>1495</v>
      </c>
      <c r="C126" s="173">
        <v>139436.26</v>
      </c>
      <c r="D126" s="173">
        <v>139443.26999999999</v>
      </c>
      <c r="E126" s="178">
        <f t="shared" si="1"/>
        <v>7.0099999999802094</v>
      </c>
    </row>
    <row r="127" spans="1:5" s="151" customFormat="1" ht="25.5">
      <c r="A127" s="182" t="s">
        <v>1496</v>
      </c>
      <c r="B127" s="183" t="s">
        <v>1497</v>
      </c>
      <c r="C127" s="173">
        <v>-25130.58</v>
      </c>
      <c r="D127" s="173">
        <v>-25130.58</v>
      </c>
      <c r="E127" s="178">
        <f t="shared" si="1"/>
        <v>0</v>
      </c>
    </row>
    <row r="128" spans="1:5" s="151" customFormat="1" ht="12.75">
      <c r="A128" s="182" t="s">
        <v>1498</v>
      </c>
      <c r="B128" s="183" t="s">
        <v>1499</v>
      </c>
      <c r="C128" s="173">
        <v>22108.240000000002</v>
      </c>
      <c r="D128" s="173">
        <v>22109.34</v>
      </c>
      <c r="E128" s="178">
        <f t="shared" si="1"/>
        <v>1.0999999999985448</v>
      </c>
    </row>
    <row r="129" spans="1:5" s="151" customFormat="1" ht="12.75">
      <c r="A129" s="182" t="s">
        <v>1500</v>
      </c>
      <c r="B129" s="183" t="s">
        <v>1501</v>
      </c>
      <c r="C129" s="173">
        <v>0.71</v>
      </c>
      <c r="D129" s="173">
        <v>0.71</v>
      </c>
      <c r="E129" s="178">
        <f t="shared" si="1"/>
        <v>0</v>
      </c>
    </row>
    <row r="130" spans="1:5" s="151" customFormat="1" ht="12.75">
      <c r="A130" s="182" t="s">
        <v>1502</v>
      </c>
      <c r="B130" s="183" t="s">
        <v>1503</v>
      </c>
      <c r="C130" s="173">
        <v>1828044.58</v>
      </c>
      <c r="D130" s="173">
        <v>1828136.48</v>
      </c>
      <c r="E130" s="178">
        <f t="shared" si="1"/>
        <v>91.899999999906868</v>
      </c>
    </row>
    <row r="131" spans="1:5" s="151" customFormat="1" ht="12.75">
      <c r="A131" s="182" t="s">
        <v>1504</v>
      </c>
      <c r="B131" s="183" t="s">
        <v>1505</v>
      </c>
      <c r="C131" s="173">
        <v>7508.96</v>
      </c>
      <c r="D131" s="173">
        <v>7509.35</v>
      </c>
      <c r="E131" s="178">
        <f t="shared" si="1"/>
        <v>0.39000000000032742</v>
      </c>
    </row>
    <row r="132" spans="1:5" s="151" customFormat="1" ht="25.5">
      <c r="A132" s="182" t="s">
        <v>1506</v>
      </c>
      <c r="B132" s="183" t="s">
        <v>1507</v>
      </c>
      <c r="C132" s="173">
        <v>-179694.74</v>
      </c>
      <c r="D132" s="173">
        <v>-179674.41</v>
      </c>
      <c r="E132" s="178">
        <f t="shared" si="1"/>
        <v>20.329999999987194</v>
      </c>
    </row>
    <row r="133" spans="1:5" s="151" customFormat="1" ht="25.5">
      <c r="A133" s="182" t="s">
        <v>1508</v>
      </c>
      <c r="B133" s="183" t="s">
        <v>1509</v>
      </c>
      <c r="C133" s="173">
        <v>299660.57</v>
      </c>
      <c r="D133" s="173">
        <v>299711.34000000003</v>
      </c>
      <c r="E133" s="178">
        <f t="shared" si="1"/>
        <v>50.770000000018626</v>
      </c>
    </row>
    <row r="134" spans="1:5" s="151" customFormat="1" ht="25.5">
      <c r="A134" s="182" t="s">
        <v>1510</v>
      </c>
      <c r="B134" s="183" t="s">
        <v>1511</v>
      </c>
      <c r="C134" s="173">
        <v>119965.83</v>
      </c>
      <c r="D134" s="173">
        <v>119986.16</v>
      </c>
      <c r="E134" s="178">
        <f t="shared" si="1"/>
        <v>20.330000000001746</v>
      </c>
    </row>
    <row r="135" spans="1:5" s="151" customFormat="1" ht="25.5">
      <c r="A135" s="182" t="s">
        <v>1512</v>
      </c>
      <c r="B135" s="183" t="s">
        <v>1513</v>
      </c>
      <c r="C135" s="173">
        <v>241442.53</v>
      </c>
      <c r="D135" s="173">
        <v>241442.53</v>
      </c>
      <c r="E135" s="178">
        <f t="shared" si="1"/>
        <v>0</v>
      </c>
    </row>
    <row r="136" spans="1:5" s="151" customFormat="1" ht="25.5">
      <c r="A136" s="182" t="s">
        <v>1514</v>
      </c>
      <c r="B136" s="183" t="s">
        <v>1515</v>
      </c>
      <c r="C136" s="173">
        <v>130883.51</v>
      </c>
      <c r="D136" s="173">
        <v>130883.51</v>
      </c>
      <c r="E136" s="178">
        <f t="shared" si="1"/>
        <v>0</v>
      </c>
    </row>
    <row r="137" spans="1:5" s="151" customFormat="1" ht="38.25">
      <c r="A137" s="182" t="s">
        <v>1516</v>
      </c>
      <c r="B137" s="183" t="s">
        <v>1517</v>
      </c>
      <c r="C137" s="173">
        <v>-89440.98</v>
      </c>
      <c r="D137" s="173">
        <v>-89440.98</v>
      </c>
      <c r="E137" s="178">
        <f t="shared" si="1"/>
        <v>0</v>
      </c>
    </row>
    <row r="138" spans="1:5" s="151" customFormat="1" ht="12.75">
      <c r="A138" s="182" t="s">
        <v>1518</v>
      </c>
      <c r="B138" s="183" t="s">
        <v>1519</v>
      </c>
      <c r="C138" s="173">
        <v>838733.76</v>
      </c>
      <c r="D138" s="173">
        <v>471996</v>
      </c>
      <c r="E138" s="178">
        <f t="shared" si="1"/>
        <v>-366737.76</v>
      </c>
    </row>
    <row r="139" spans="1:5" s="151" customFormat="1" ht="12.75">
      <c r="A139" s="182" t="s">
        <v>1520</v>
      </c>
      <c r="B139" s="183" t="s">
        <v>1521</v>
      </c>
      <c r="C139" s="173">
        <v>1449634.41</v>
      </c>
      <c r="D139" s="173">
        <v>1449707.3</v>
      </c>
      <c r="E139" s="178">
        <f t="shared" ref="E139:E149" si="2">+D139-C139</f>
        <v>72.890000000130385</v>
      </c>
    </row>
    <row r="140" spans="1:5" s="151" customFormat="1" ht="12.75">
      <c r="A140" s="182" t="s">
        <v>1522</v>
      </c>
      <c r="B140" s="183" t="s">
        <v>1523</v>
      </c>
      <c r="C140" s="173">
        <v>0.19</v>
      </c>
      <c r="D140" s="173">
        <v>0.19</v>
      </c>
      <c r="E140" s="178">
        <f t="shared" si="2"/>
        <v>0</v>
      </c>
    </row>
    <row r="141" spans="1:5" s="151" customFormat="1" ht="25.5">
      <c r="A141" s="182" t="s">
        <v>1524</v>
      </c>
      <c r="B141" s="183" t="s">
        <v>1525</v>
      </c>
      <c r="C141" s="173">
        <v>0.41</v>
      </c>
      <c r="D141" s="173">
        <v>0.41</v>
      </c>
      <c r="E141" s="178">
        <f t="shared" si="2"/>
        <v>0</v>
      </c>
    </row>
    <row r="142" spans="1:5" s="151" customFormat="1" ht="12.75">
      <c r="A142" s="182" t="s">
        <v>1526</v>
      </c>
      <c r="B142" s="183" t="s">
        <v>1527</v>
      </c>
      <c r="C142" s="173">
        <v>25130.58</v>
      </c>
      <c r="D142" s="173">
        <v>25130.58</v>
      </c>
      <c r="E142" s="178">
        <f t="shared" si="2"/>
        <v>0</v>
      </c>
    </row>
    <row r="143" spans="1:5" s="151" customFormat="1" ht="25.5">
      <c r="A143" s="182" t="s">
        <v>1528</v>
      </c>
      <c r="B143" s="183" t="s">
        <v>1529</v>
      </c>
      <c r="C143" s="173">
        <v>-4808.7299999999996</v>
      </c>
      <c r="D143" s="173">
        <v>-4808.7299999999996</v>
      </c>
      <c r="E143" s="178">
        <f t="shared" si="2"/>
        <v>0</v>
      </c>
    </row>
    <row r="144" spans="1:5" s="151" customFormat="1" ht="25.5">
      <c r="A144" s="182" t="s">
        <v>1530</v>
      </c>
      <c r="B144" s="183" t="s">
        <v>1531</v>
      </c>
      <c r="C144" s="173">
        <v>-795</v>
      </c>
      <c r="D144" s="173">
        <v>-795</v>
      </c>
      <c r="E144" s="178">
        <f t="shared" si="2"/>
        <v>0</v>
      </c>
    </row>
    <row r="145" spans="1:5" s="151" customFormat="1" ht="25.5">
      <c r="A145" s="182" t="s">
        <v>1532</v>
      </c>
      <c r="B145" s="183" t="s">
        <v>1533</v>
      </c>
      <c r="C145" s="173">
        <v>248143.01</v>
      </c>
      <c r="D145" s="173">
        <v>622.98</v>
      </c>
      <c r="E145" s="178">
        <f t="shared" si="2"/>
        <v>-247520.03</v>
      </c>
    </row>
    <row r="146" spans="1:5" s="151" customFormat="1" ht="25.5">
      <c r="A146" s="182" t="s">
        <v>1534</v>
      </c>
      <c r="B146" s="183" t="s">
        <v>1535</v>
      </c>
      <c r="C146" s="173">
        <v>0</v>
      </c>
      <c r="D146" s="173">
        <v>2705.84</v>
      </c>
      <c r="E146" s="178">
        <f t="shared" si="2"/>
        <v>2705.84</v>
      </c>
    </row>
    <row r="147" spans="1:5" s="151" customFormat="1" ht="25.5">
      <c r="A147" s="182" t="s">
        <v>1536</v>
      </c>
      <c r="B147" s="183" t="s">
        <v>1537</v>
      </c>
      <c r="C147" s="173">
        <v>289930.7</v>
      </c>
      <c r="D147" s="173">
        <v>0</v>
      </c>
      <c r="E147" s="178">
        <f t="shared" si="2"/>
        <v>-289930.7</v>
      </c>
    </row>
    <row r="148" spans="1:5" s="151" customFormat="1" ht="25.5">
      <c r="A148" s="182" t="s">
        <v>1538</v>
      </c>
      <c r="B148" s="183" t="s">
        <v>1539</v>
      </c>
      <c r="C148" s="173">
        <v>248538.91</v>
      </c>
      <c r="D148" s="173">
        <v>-463136.77</v>
      </c>
      <c r="E148" s="178">
        <f t="shared" si="2"/>
        <v>-711675.68</v>
      </c>
    </row>
    <row r="149" spans="1:5" s="151" customFormat="1" ht="25.5">
      <c r="A149" s="182" t="s">
        <v>1540</v>
      </c>
      <c r="B149" s="183" t="s">
        <v>1541</v>
      </c>
      <c r="C149" s="173">
        <v>62837.599999999999</v>
      </c>
      <c r="D149" s="173">
        <v>-186954.63</v>
      </c>
      <c r="E149" s="178">
        <f t="shared" si="2"/>
        <v>-249792.23</v>
      </c>
    </row>
    <row r="150" spans="1:5" s="151" customFormat="1" ht="25.5">
      <c r="A150" s="182" t="s">
        <v>1542</v>
      </c>
      <c r="B150" s="183" t="s">
        <v>1543</v>
      </c>
      <c r="C150" s="173">
        <v>15874.48</v>
      </c>
      <c r="D150" s="173">
        <v>-366938.87</v>
      </c>
      <c r="E150" s="178">
        <f>+D150-C150</f>
        <v>-382813.35</v>
      </c>
    </row>
    <row r="151" spans="1:5" s="151" customFormat="1" ht="25.5">
      <c r="A151" s="182" t="s">
        <v>1544</v>
      </c>
      <c r="B151" s="183" t="s">
        <v>1545</v>
      </c>
      <c r="C151" s="173">
        <v>63253.98</v>
      </c>
      <c r="D151" s="173">
        <v>0</v>
      </c>
      <c r="E151" s="178">
        <f t="shared" ref="E151:E158" si="3">+D151-C151</f>
        <v>-63253.98</v>
      </c>
    </row>
    <row r="152" spans="1:5" s="151" customFormat="1" ht="25.5">
      <c r="A152" s="182" t="s">
        <v>1546</v>
      </c>
      <c r="B152" s="183" t="s">
        <v>1547</v>
      </c>
      <c r="C152" s="173">
        <v>0</v>
      </c>
      <c r="D152" s="173">
        <v>676.16</v>
      </c>
      <c r="E152" s="178">
        <f t="shared" si="3"/>
        <v>676.16</v>
      </c>
    </row>
    <row r="153" spans="1:5" s="151" customFormat="1" ht="25.5">
      <c r="A153" s="182" t="s">
        <v>1548</v>
      </c>
      <c r="B153" s="183" t="s">
        <v>1549</v>
      </c>
      <c r="C153" s="173">
        <v>158391.49</v>
      </c>
      <c r="D153" s="173">
        <v>-4</v>
      </c>
      <c r="E153" s="178">
        <f t="shared" si="3"/>
        <v>-158395.49</v>
      </c>
    </row>
    <row r="154" spans="1:5" s="151" customFormat="1" ht="25.5">
      <c r="A154" s="182" t="s">
        <v>1550</v>
      </c>
      <c r="B154" s="183" t="s">
        <v>1551</v>
      </c>
      <c r="C154" s="173">
        <v>251191.4</v>
      </c>
      <c r="D154" s="173">
        <v>1631.15</v>
      </c>
      <c r="E154" s="178">
        <f t="shared" si="3"/>
        <v>-249560.25</v>
      </c>
    </row>
    <row r="155" spans="1:5" s="151" customFormat="1" ht="25.5">
      <c r="A155" s="182" t="s">
        <v>1552</v>
      </c>
      <c r="B155" s="183" t="s">
        <v>1553</v>
      </c>
      <c r="C155" s="173">
        <v>628020.72</v>
      </c>
      <c r="D155" s="173">
        <v>865.51</v>
      </c>
      <c r="E155" s="178">
        <f t="shared" si="3"/>
        <v>-627155.21</v>
      </c>
    </row>
    <row r="156" spans="1:5" s="151" customFormat="1" ht="12.75">
      <c r="A156" s="182" t="s">
        <v>1554</v>
      </c>
      <c r="B156" s="183" t="s">
        <v>1555</v>
      </c>
      <c r="C156" s="173">
        <v>0</v>
      </c>
      <c r="D156" s="173">
        <v>2863273</v>
      </c>
      <c r="E156" s="178">
        <f t="shared" si="3"/>
        <v>2863273</v>
      </c>
    </row>
    <row r="157" spans="1:5" s="151" customFormat="1" ht="12.75">
      <c r="A157" s="182" t="s">
        <v>1556</v>
      </c>
      <c r="B157" s="183" t="s">
        <v>1557</v>
      </c>
      <c r="C157" s="173">
        <v>0</v>
      </c>
      <c r="D157" s="173">
        <v>1754752.9</v>
      </c>
      <c r="E157" s="178">
        <f t="shared" si="3"/>
        <v>1754752.9</v>
      </c>
    </row>
    <row r="158" spans="1:5" s="151" customFormat="1" ht="12.75">
      <c r="A158" s="182" t="s">
        <v>67</v>
      </c>
      <c r="B158" s="183" t="s">
        <v>68</v>
      </c>
      <c r="C158" s="173">
        <v>1.75</v>
      </c>
      <c r="D158" s="173">
        <v>1.75</v>
      </c>
      <c r="E158" s="178">
        <f t="shared" si="3"/>
        <v>0</v>
      </c>
    </row>
    <row r="159" spans="1:5" s="151" customFormat="1" ht="12.75">
      <c r="A159" s="182"/>
      <c r="B159" s="183"/>
      <c r="C159" s="173"/>
      <c r="D159" s="173"/>
      <c r="E159" s="184"/>
    </row>
    <row r="160" spans="1:5" s="151" customFormat="1" ht="12.75">
      <c r="A160" s="182"/>
      <c r="B160" s="183"/>
      <c r="C160" s="173"/>
      <c r="D160" s="173"/>
      <c r="E160" s="184"/>
    </row>
    <row r="161" spans="1:6" s="151" customFormat="1" ht="12.75">
      <c r="A161" s="182"/>
      <c r="B161" s="401" t="s">
        <v>69</v>
      </c>
      <c r="C161" s="308">
        <f>SUM(C10:C160)</f>
        <v>68713913.149999991</v>
      </c>
      <c r="D161" s="308">
        <f>SUM(D10:D160)</f>
        <v>140492879.99000007</v>
      </c>
      <c r="E161" s="308">
        <f>SUM(E10:E160)</f>
        <v>71778966.840000004</v>
      </c>
      <c r="F161" s="402"/>
    </row>
    <row r="162" spans="1:6" s="151" customFormat="1" ht="12.75">
      <c r="A162" s="182"/>
      <c r="B162" s="182"/>
      <c r="C162" s="184"/>
      <c r="D162" s="184"/>
      <c r="E162" s="310"/>
      <c r="F162" s="473"/>
    </row>
    <row r="163" spans="1:6" s="151" customFormat="1" ht="12.75">
      <c r="A163" s="182"/>
      <c r="B163" s="182"/>
      <c r="C163" s="184"/>
      <c r="D163" s="184"/>
      <c r="E163" s="310"/>
      <c r="F163" s="473"/>
    </row>
    <row r="164" spans="1:6" s="151" customFormat="1" ht="12.75">
      <c r="A164" s="182"/>
      <c r="B164" s="182"/>
      <c r="C164" s="184"/>
      <c r="D164" s="184"/>
      <c r="E164" s="310"/>
      <c r="F164" s="473"/>
    </row>
    <row r="165" spans="1:6" s="151" customFormat="1" ht="12.75">
      <c r="A165" s="182"/>
      <c r="B165" s="182"/>
      <c r="C165" s="184"/>
      <c r="D165" s="184"/>
      <c r="E165" s="310"/>
      <c r="F165" s="473"/>
    </row>
    <row r="166" spans="1:6" s="151" customFormat="1" ht="12.75">
      <c r="A166" s="182"/>
      <c r="B166" s="182"/>
      <c r="C166" s="184"/>
      <c r="D166" s="184"/>
      <c r="E166" s="310"/>
      <c r="F166" s="473"/>
    </row>
    <row r="167" spans="1:6" s="151" customFormat="1" ht="12.75">
      <c r="A167" s="182"/>
      <c r="B167" s="182"/>
      <c r="C167" s="184"/>
      <c r="D167" s="184"/>
      <c r="E167" s="310"/>
      <c r="F167" s="473"/>
    </row>
    <row r="168" spans="1:6" s="151" customFormat="1" ht="12.75">
      <c r="A168" s="182"/>
      <c r="B168" s="182"/>
      <c r="C168" s="184"/>
      <c r="D168" s="184"/>
      <c r="E168" s="310"/>
      <c r="F168" s="473"/>
    </row>
    <row r="169" spans="1:6" s="151" customFormat="1" ht="12.75">
      <c r="A169" s="182"/>
      <c r="B169" s="182"/>
      <c r="C169" s="184"/>
      <c r="D169" s="184"/>
      <c r="E169" s="310"/>
      <c r="F169" s="473"/>
    </row>
    <row r="170" spans="1:6" s="151" customFormat="1" ht="12.75">
      <c r="A170" s="182"/>
      <c r="B170" s="182"/>
      <c r="C170" s="184"/>
      <c r="D170" s="184"/>
      <c r="E170" s="310"/>
      <c r="F170" s="473"/>
    </row>
    <row r="171" spans="1:6" s="151" customFormat="1" ht="12.75">
      <c r="A171" s="182"/>
      <c r="B171" s="182"/>
      <c r="C171" s="184"/>
      <c r="D171" s="184"/>
      <c r="E171" s="310"/>
      <c r="F171" s="473"/>
    </row>
    <row r="172" spans="1:6" s="151" customFormat="1" ht="12.75">
      <c r="A172" s="182"/>
      <c r="B172" s="182"/>
      <c r="C172" s="184"/>
      <c r="D172" s="184"/>
      <c r="E172" s="310"/>
      <c r="F172" s="473"/>
    </row>
    <row r="173" spans="1:6" s="151" customFormat="1" ht="25.5">
      <c r="A173" s="471" t="s">
        <v>74</v>
      </c>
      <c r="B173" s="470" t="s">
        <v>75</v>
      </c>
      <c r="C173" s="471" t="s">
        <v>76</v>
      </c>
      <c r="D173" s="471" t="s">
        <v>77</v>
      </c>
      <c r="E173" s="310"/>
      <c r="F173" s="473"/>
    </row>
    <row r="174" spans="1:6" s="151" customFormat="1" ht="12.75">
      <c r="A174" s="464" t="s">
        <v>78</v>
      </c>
      <c r="B174" s="464" t="s">
        <v>79</v>
      </c>
      <c r="C174" s="464" t="s">
        <v>80</v>
      </c>
      <c r="D174" s="472" t="s">
        <v>81</v>
      </c>
      <c r="E174" s="310"/>
      <c r="F174" s="473"/>
    </row>
    <row r="175" spans="1:6" s="151" customFormat="1" ht="12.75">
      <c r="A175" s="473"/>
      <c r="B175" s="473"/>
      <c r="C175" s="172"/>
      <c r="D175" s="473"/>
      <c r="E175" s="310"/>
      <c r="F175" s="473"/>
    </row>
    <row r="176" spans="1:6" s="151" customFormat="1" ht="12.75">
      <c r="A176" s="182"/>
      <c r="B176" s="182"/>
      <c r="C176" s="184"/>
      <c r="D176" s="184"/>
      <c r="E176" s="310"/>
      <c r="F176" s="473"/>
    </row>
    <row r="177" spans="1:5" s="151" customFormat="1" ht="12.75">
      <c r="A177" s="182"/>
      <c r="B177" s="182"/>
      <c r="C177" s="184"/>
      <c r="D177" s="184"/>
      <c r="E177" s="310"/>
    </row>
    <row r="178" spans="1:5" s="151" customFormat="1" ht="12.75">
      <c r="A178" s="182"/>
      <c r="B178" s="182"/>
      <c r="C178" s="184"/>
      <c r="D178" s="184"/>
      <c r="E178" s="310"/>
    </row>
    <row r="179" spans="1:5">
      <c r="A179" s="74"/>
      <c r="B179" s="74"/>
      <c r="C179" s="545"/>
      <c r="D179" s="545"/>
      <c r="E179" s="546"/>
    </row>
    <row r="180" spans="1:5">
      <c r="A180" s="74"/>
      <c r="B180" s="74"/>
      <c r="C180" s="545"/>
      <c r="D180" s="545"/>
      <c r="E180" s="546"/>
    </row>
    <row r="181" spans="1:5">
      <c r="A181" s="74"/>
      <c r="B181" s="74"/>
      <c r="C181" s="545"/>
      <c r="D181" s="545"/>
      <c r="E181" s="546"/>
    </row>
    <row r="182" spans="1:5">
      <c r="A182" s="74"/>
      <c r="B182" s="74"/>
      <c r="C182" s="545"/>
      <c r="D182" s="545"/>
      <c r="E182" s="546"/>
    </row>
    <row r="183" spans="1:5">
      <c r="A183" s="74"/>
      <c r="B183" s="74"/>
      <c r="C183" s="545"/>
      <c r="D183" s="545"/>
      <c r="E183" s="546"/>
    </row>
    <row r="184" spans="1:5">
      <c r="A184" s="74"/>
      <c r="B184" s="74"/>
      <c r="C184" s="545"/>
      <c r="D184" s="545"/>
      <c r="E184" s="546"/>
    </row>
    <row r="185" spans="1:5">
      <c r="A185" s="74"/>
      <c r="B185" s="74"/>
      <c r="C185" s="545"/>
      <c r="D185" s="545"/>
      <c r="E185" s="546"/>
    </row>
    <row r="186" spans="1:5">
      <c r="A186" s="74"/>
      <c r="B186" s="74"/>
      <c r="C186" s="545"/>
      <c r="D186" s="545"/>
      <c r="E186" s="546"/>
    </row>
    <row r="187" spans="1:5">
      <c r="A187" s="74"/>
      <c r="B187" s="74"/>
      <c r="C187" s="545"/>
      <c r="D187" s="545"/>
      <c r="E187" s="546"/>
    </row>
    <row r="188" spans="1:5">
      <c r="A188" s="74"/>
      <c r="B188" s="74"/>
      <c r="C188" s="545"/>
      <c r="D188" s="545"/>
      <c r="E188" s="546"/>
    </row>
    <row r="189" spans="1:5">
      <c r="A189" s="74"/>
      <c r="B189" s="74"/>
      <c r="C189" s="545"/>
      <c r="D189" s="545"/>
      <c r="E189" s="546"/>
    </row>
    <row r="190" spans="1:5">
      <c r="A190" s="74"/>
      <c r="B190" s="74"/>
      <c r="C190" s="545"/>
      <c r="D190" s="545"/>
      <c r="E190" s="546"/>
    </row>
    <row r="191" spans="1:5">
      <c r="A191" s="74"/>
      <c r="B191" s="74"/>
      <c r="C191" s="545"/>
      <c r="D191" s="545"/>
      <c r="E191" s="546"/>
    </row>
    <row r="192" spans="1:5">
      <c r="A192" s="74"/>
      <c r="B192" s="74"/>
      <c r="C192" s="545"/>
      <c r="D192" s="545"/>
      <c r="E192" s="546"/>
    </row>
    <row r="193" spans="1:5">
      <c r="A193" s="74"/>
      <c r="B193" s="74"/>
      <c r="C193" s="545"/>
      <c r="D193" s="545"/>
      <c r="E193" s="546"/>
    </row>
    <row r="194" spans="1:5">
      <c r="A194" s="74"/>
      <c r="B194" s="74"/>
      <c r="C194" s="545"/>
      <c r="D194" s="545"/>
      <c r="E194" s="546"/>
    </row>
    <row r="195" spans="1:5">
      <c r="A195" s="74"/>
      <c r="B195" s="74"/>
      <c r="C195" s="545"/>
      <c r="D195" s="545"/>
      <c r="E195" s="546"/>
    </row>
    <row r="196" spans="1:5">
      <c r="A196" s="74"/>
      <c r="B196" s="74"/>
      <c r="C196" s="545"/>
      <c r="D196" s="545"/>
      <c r="E196" s="546"/>
    </row>
    <row r="197" spans="1:5">
      <c r="A197" s="74"/>
      <c r="B197" s="74"/>
      <c r="C197" s="545"/>
      <c r="D197" s="545"/>
      <c r="E197" s="546"/>
    </row>
    <row r="198" spans="1:5">
      <c r="A198" s="74"/>
      <c r="B198" s="74"/>
      <c r="C198" s="545"/>
      <c r="D198" s="545"/>
      <c r="E198" s="546"/>
    </row>
    <row r="199" spans="1:5">
      <c r="A199" s="74"/>
      <c r="B199" s="74"/>
      <c r="C199" s="545"/>
      <c r="D199" s="545"/>
      <c r="E199" s="546"/>
    </row>
    <row r="200" spans="1:5">
      <c r="A200" s="74"/>
      <c r="B200" s="74"/>
      <c r="C200" s="545"/>
      <c r="D200" s="545"/>
      <c r="E200" s="546"/>
    </row>
    <row r="201" spans="1:5">
      <c r="A201" s="74"/>
      <c r="B201" s="74"/>
      <c r="C201" s="545"/>
      <c r="D201" s="545"/>
      <c r="E201" s="546"/>
    </row>
    <row r="202" spans="1:5">
      <c r="A202" s="74"/>
      <c r="B202" s="74"/>
      <c r="C202" s="545"/>
      <c r="D202" s="545"/>
      <c r="E202" s="546"/>
    </row>
    <row r="203" spans="1:5">
      <c r="A203" s="74"/>
      <c r="B203" s="74"/>
      <c r="C203" s="545"/>
      <c r="D203" s="545"/>
      <c r="E203" s="546"/>
    </row>
    <row r="204" spans="1:5">
      <c r="A204" s="74"/>
      <c r="B204" s="74"/>
      <c r="C204" s="545"/>
      <c r="D204" s="545"/>
      <c r="E204" s="546"/>
    </row>
    <row r="205" spans="1:5">
      <c r="A205" s="74"/>
      <c r="B205" s="74"/>
      <c r="C205" s="545"/>
      <c r="D205" s="545"/>
      <c r="E205" s="546"/>
    </row>
    <row r="206" spans="1:5">
      <c r="A206" s="74"/>
      <c r="B206" s="74"/>
      <c r="C206" s="545"/>
      <c r="D206" s="545"/>
      <c r="E206" s="546"/>
    </row>
    <row r="207" spans="1:5">
      <c r="A207" s="74"/>
      <c r="B207" s="74"/>
      <c r="C207" s="545"/>
      <c r="D207" s="545"/>
      <c r="E207" s="546"/>
    </row>
    <row r="208" spans="1:5">
      <c r="A208" s="74"/>
      <c r="B208" s="74"/>
      <c r="C208" s="545"/>
      <c r="D208" s="545"/>
      <c r="E208" s="546"/>
    </row>
    <row r="209" spans="1:5">
      <c r="A209" s="74"/>
      <c r="B209" s="74"/>
      <c r="C209" s="545"/>
      <c r="D209" s="545"/>
      <c r="E209" s="546"/>
    </row>
    <row r="210" spans="1:5">
      <c r="A210" s="74"/>
      <c r="B210" s="74"/>
      <c r="C210" s="545"/>
      <c r="D210" s="545"/>
      <c r="E210" s="546"/>
    </row>
    <row r="211" spans="1:5">
      <c r="A211" s="74"/>
      <c r="B211" s="74"/>
      <c r="C211" s="545"/>
      <c r="D211" s="545"/>
      <c r="E211" s="546"/>
    </row>
    <row r="212" spans="1:5">
      <c r="A212" s="74"/>
      <c r="B212" s="74"/>
      <c r="C212" s="545"/>
      <c r="D212" s="545"/>
      <c r="E212" s="546"/>
    </row>
    <row r="213" spans="1:5">
      <c r="A213" s="74"/>
      <c r="B213" s="74"/>
      <c r="C213" s="545"/>
      <c r="D213" s="545"/>
      <c r="E213" s="546"/>
    </row>
    <row r="214" spans="1:5">
      <c r="A214" s="74"/>
      <c r="B214" s="74"/>
      <c r="C214" s="545"/>
      <c r="D214" s="545"/>
      <c r="E214" s="546"/>
    </row>
    <row r="215" spans="1:5">
      <c r="A215" s="74"/>
      <c r="B215" s="74"/>
      <c r="C215" s="545"/>
      <c r="D215" s="545"/>
      <c r="E215" s="546"/>
    </row>
    <row r="216" spans="1:5">
      <c r="A216" s="74"/>
      <c r="B216" s="74"/>
      <c r="C216" s="545"/>
      <c r="D216" s="545"/>
      <c r="E216" s="546"/>
    </row>
    <row r="217" spans="1:5">
      <c r="A217" s="74"/>
      <c r="B217" s="74"/>
      <c r="C217" s="545"/>
      <c r="D217" s="545"/>
      <c r="E217" s="546"/>
    </row>
    <row r="218" spans="1:5">
      <c r="A218" s="74"/>
      <c r="B218" s="74"/>
      <c r="C218" s="545"/>
      <c r="D218" s="545"/>
      <c r="E218" s="546"/>
    </row>
    <row r="219" spans="1:5">
      <c r="A219" s="74"/>
      <c r="B219" s="74"/>
      <c r="C219" s="545"/>
      <c r="D219" s="545"/>
      <c r="E219" s="546"/>
    </row>
    <row r="220" spans="1:5">
      <c r="A220" s="74"/>
      <c r="B220" s="74"/>
      <c r="C220" s="545"/>
      <c r="D220" s="545"/>
      <c r="E220" s="546"/>
    </row>
    <row r="221" spans="1:5">
      <c r="A221" s="74"/>
      <c r="B221" s="74"/>
      <c r="C221" s="545"/>
      <c r="D221" s="545"/>
      <c r="E221" s="546"/>
    </row>
    <row r="222" spans="1:5">
      <c r="A222" s="74"/>
      <c r="B222" s="74"/>
      <c r="C222" s="545"/>
      <c r="D222" s="545"/>
      <c r="E222" s="546"/>
    </row>
    <row r="223" spans="1:5">
      <c r="A223" s="74"/>
      <c r="B223" s="74"/>
      <c r="C223" s="545"/>
      <c r="D223" s="545"/>
      <c r="E223" s="546"/>
    </row>
    <row r="224" spans="1:5">
      <c r="A224" s="74"/>
      <c r="B224" s="74"/>
      <c r="C224" s="545"/>
      <c r="D224" s="545"/>
      <c r="E224" s="546"/>
    </row>
    <row r="225" spans="1:5">
      <c r="A225" s="74"/>
      <c r="B225" s="74"/>
      <c r="C225" s="545"/>
      <c r="D225" s="545"/>
      <c r="E225" s="546"/>
    </row>
    <row r="226" spans="1:5">
      <c r="A226" s="74"/>
      <c r="B226" s="74"/>
      <c r="C226" s="545"/>
      <c r="D226" s="545"/>
      <c r="E226" s="546"/>
    </row>
    <row r="227" spans="1:5">
      <c r="A227" s="74"/>
      <c r="B227" s="74"/>
      <c r="C227" s="545"/>
      <c r="D227" s="545"/>
      <c r="E227" s="546"/>
    </row>
    <row r="228" spans="1:5">
      <c r="A228" s="74"/>
      <c r="B228" s="74"/>
      <c r="C228" s="545"/>
      <c r="D228" s="545"/>
      <c r="E228" s="546"/>
    </row>
    <row r="229" spans="1:5">
      <c r="A229" s="74"/>
      <c r="B229" s="74"/>
      <c r="C229" s="545"/>
      <c r="D229" s="545"/>
      <c r="E229" s="546"/>
    </row>
    <row r="230" spans="1:5">
      <c r="A230" s="74"/>
      <c r="B230" s="74"/>
      <c r="C230" s="545"/>
      <c r="D230" s="545"/>
      <c r="E230" s="546"/>
    </row>
    <row r="231" spans="1:5">
      <c r="A231" s="74"/>
      <c r="B231" s="74"/>
      <c r="C231" s="545"/>
      <c r="D231" s="545"/>
      <c r="E231" s="546"/>
    </row>
    <row r="232" spans="1:5">
      <c r="A232" s="74"/>
      <c r="B232" s="74"/>
      <c r="C232" s="545"/>
      <c r="D232" s="545"/>
      <c r="E232" s="546"/>
    </row>
    <row r="233" spans="1:5">
      <c r="A233" s="74"/>
      <c r="B233" s="74"/>
      <c r="C233" s="545"/>
      <c r="D233" s="545"/>
      <c r="E233" s="546"/>
    </row>
    <row r="234" spans="1:5">
      <c r="A234" s="74"/>
      <c r="B234" s="74"/>
      <c r="C234" s="545"/>
      <c r="D234" s="545"/>
      <c r="E234" s="546"/>
    </row>
    <row r="235" spans="1:5">
      <c r="A235" s="74"/>
      <c r="B235" s="74"/>
      <c r="C235" s="545"/>
      <c r="D235" s="545"/>
      <c r="E235" s="546"/>
    </row>
    <row r="236" spans="1:5">
      <c r="A236" s="74"/>
      <c r="B236" s="74"/>
      <c r="C236" s="545"/>
      <c r="D236" s="545"/>
      <c r="E236" s="546"/>
    </row>
    <row r="237" spans="1:5">
      <c r="A237" s="74"/>
      <c r="B237" s="74"/>
      <c r="C237" s="545"/>
      <c r="D237" s="545"/>
      <c r="E237" s="546"/>
    </row>
    <row r="238" spans="1:5">
      <c r="A238" s="74"/>
      <c r="B238" s="74"/>
      <c r="C238" s="545"/>
      <c r="D238" s="545"/>
      <c r="E238" s="546"/>
    </row>
    <row r="239" spans="1:5">
      <c r="A239" s="74"/>
      <c r="B239" s="74"/>
      <c r="C239" s="545"/>
      <c r="D239" s="545"/>
      <c r="E239" s="546"/>
    </row>
    <row r="240" spans="1:5">
      <c r="A240" s="74"/>
      <c r="B240" s="74"/>
      <c r="C240" s="545"/>
      <c r="D240" s="545"/>
      <c r="E240" s="546"/>
    </row>
    <row r="241" spans="1:5">
      <c r="A241" s="74"/>
      <c r="B241" s="74"/>
      <c r="C241" s="545"/>
      <c r="D241" s="545"/>
      <c r="E241" s="546"/>
    </row>
    <row r="242" spans="1:5">
      <c r="A242" s="74"/>
      <c r="B242" s="74"/>
      <c r="C242" s="545"/>
      <c r="D242" s="545"/>
      <c r="E242" s="546"/>
    </row>
    <row r="243" spans="1:5">
      <c r="A243" s="74"/>
      <c r="B243" s="74"/>
      <c r="C243" s="545"/>
      <c r="D243" s="545"/>
      <c r="E243" s="546"/>
    </row>
    <row r="244" spans="1:5">
      <c r="A244" s="74"/>
      <c r="B244" s="74"/>
      <c r="C244" s="545"/>
      <c r="D244" s="545"/>
      <c r="E244" s="546"/>
    </row>
    <row r="245" spans="1:5">
      <c r="A245" s="74"/>
      <c r="B245" s="74"/>
      <c r="C245" s="545"/>
      <c r="D245" s="545"/>
      <c r="E245" s="546"/>
    </row>
    <row r="246" spans="1:5">
      <c r="A246" s="74"/>
      <c r="B246" s="74"/>
      <c r="C246" s="545"/>
      <c r="D246" s="545"/>
      <c r="E246" s="546"/>
    </row>
    <row r="247" spans="1:5">
      <c r="A247" s="74"/>
      <c r="B247" s="74"/>
      <c r="C247" s="545"/>
      <c r="D247" s="545"/>
      <c r="E247" s="546"/>
    </row>
    <row r="248" spans="1:5">
      <c r="A248" s="74"/>
      <c r="B248" s="74"/>
      <c r="C248" s="545"/>
      <c r="D248" s="545"/>
      <c r="E248" s="546"/>
    </row>
    <row r="249" spans="1:5">
      <c r="A249" s="74"/>
      <c r="B249" s="74"/>
      <c r="C249" s="545"/>
      <c r="D249" s="545"/>
      <c r="E249" s="546"/>
    </row>
    <row r="250" spans="1:5">
      <c r="A250" s="74"/>
      <c r="B250" s="74"/>
      <c r="C250" s="545"/>
      <c r="D250" s="545"/>
      <c r="E250" s="546"/>
    </row>
    <row r="251" spans="1:5">
      <c r="A251" s="74"/>
      <c r="B251" s="74"/>
      <c r="C251" s="545"/>
      <c r="D251" s="545"/>
      <c r="E251" s="546"/>
    </row>
    <row r="252" spans="1:5">
      <c r="A252" s="74"/>
      <c r="B252" s="74"/>
      <c r="C252" s="545"/>
      <c r="D252" s="545"/>
      <c r="E252" s="546"/>
    </row>
    <row r="253" spans="1:5">
      <c r="A253" s="74"/>
      <c r="B253" s="74"/>
      <c r="C253" s="545"/>
      <c r="D253" s="545"/>
      <c r="E253" s="546"/>
    </row>
    <row r="254" spans="1:5">
      <c r="A254" s="74"/>
      <c r="B254" s="74"/>
      <c r="C254" s="545"/>
      <c r="D254" s="545"/>
      <c r="E254" s="546"/>
    </row>
    <row r="255" spans="1:5">
      <c r="A255" s="74"/>
      <c r="B255" s="74"/>
      <c r="C255" s="545"/>
      <c r="D255" s="545"/>
      <c r="E255" s="546"/>
    </row>
    <row r="256" spans="1:5">
      <c r="A256" s="74"/>
      <c r="B256" s="74"/>
      <c r="C256" s="545"/>
      <c r="D256" s="545"/>
      <c r="E256" s="546"/>
    </row>
    <row r="257" spans="1:5">
      <c r="A257" s="74"/>
      <c r="B257" s="74"/>
      <c r="C257" s="545"/>
      <c r="D257" s="545"/>
      <c r="E257" s="546"/>
    </row>
    <row r="258" spans="1:5">
      <c r="A258" s="74"/>
      <c r="B258" s="74"/>
      <c r="C258" s="545"/>
      <c r="D258" s="545"/>
      <c r="E258" s="546"/>
    </row>
    <row r="259" spans="1:5">
      <c r="A259" s="74"/>
      <c r="B259" s="74"/>
      <c r="C259" s="545"/>
      <c r="D259" s="545"/>
      <c r="E259" s="546"/>
    </row>
    <row r="260" spans="1:5">
      <c r="A260" s="74"/>
      <c r="B260" s="74"/>
      <c r="C260" s="545"/>
      <c r="D260" s="545"/>
      <c r="E260" s="546"/>
    </row>
    <row r="261" spans="1:5">
      <c r="A261" s="74"/>
      <c r="B261" s="74"/>
      <c r="C261" s="545"/>
      <c r="D261" s="545"/>
      <c r="E261" s="546"/>
    </row>
    <row r="262" spans="1:5">
      <c r="A262" s="74"/>
      <c r="B262" s="74"/>
      <c r="C262" s="545"/>
      <c r="D262" s="545"/>
      <c r="E262" s="546"/>
    </row>
    <row r="263" spans="1:5">
      <c r="A263" s="74"/>
      <c r="B263" s="74"/>
      <c r="C263" s="545"/>
      <c r="D263" s="545"/>
      <c r="E263" s="546"/>
    </row>
    <row r="264" spans="1:5">
      <c r="A264" s="74"/>
      <c r="B264" s="74"/>
      <c r="C264" s="545"/>
      <c r="D264" s="545"/>
      <c r="E264" s="546"/>
    </row>
    <row r="265" spans="1:5">
      <c r="A265" s="74"/>
      <c r="B265" s="74"/>
      <c r="C265" s="545"/>
      <c r="D265" s="545"/>
      <c r="E265" s="546"/>
    </row>
    <row r="266" spans="1:5">
      <c r="A266" s="74"/>
      <c r="B266" s="74"/>
      <c r="C266" s="545"/>
      <c r="D266" s="545"/>
      <c r="E266" s="546"/>
    </row>
    <row r="267" spans="1:5">
      <c r="A267" s="74"/>
      <c r="B267" s="74"/>
      <c r="C267" s="545"/>
      <c r="D267" s="545"/>
      <c r="E267" s="546"/>
    </row>
    <row r="268" spans="1:5">
      <c r="A268" s="74"/>
      <c r="B268" s="74"/>
      <c r="C268" s="545"/>
      <c r="D268" s="545"/>
      <c r="E268" s="546"/>
    </row>
    <row r="269" spans="1:5">
      <c r="A269" s="74"/>
      <c r="B269" s="74"/>
      <c r="C269" s="545"/>
      <c r="D269" s="545"/>
      <c r="E269" s="546"/>
    </row>
    <row r="270" spans="1:5">
      <c r="A270" s="74"/>
      <c r="B270" s="74"/>
      <c r="C270" s="545"/>
      <c r="D270" s="545"/>
      <c r="E270" s="546"/>
    </row>
    <row r="271" spans="1:5">
      <c r="A271" s="74"/>
      <c r="B271" s="74"/>
      <c r="C271" s="545"/>
      <c r="D271" s="545"/>
      <c r="E271" s="546"/>
    </row>
    <row r="272" spans="1:5">
      <c r="A272" s="74"/>
      <c r="B272" s="74"/>
      <c r="C272" s="545"/>
      <c r="D272" s="545"/>
      <c r="E272" s="546"/>
    </row>
    <row r="273" spans="1:5">
      <c r="A273" s="74"/>
      <c r="B273" s="74"/>
      <c r="C273" s="545"/>
      <c r="D273" s="545"/>
      <c r="E273" s="546"/>
    </row>
    <row r="274" spans="1:5">
      <c r="A274" s="74"/>
      <c r="B274" s="74"/>
      <c r="C274" s="545"/>
      <c r="D274" s="545"/>
      <c r="E274" s="546"/>
    </row>
    <row r="275" spans="1:5">
      <c r="A275" s="74"/>
      <c r="B275" s="74"/>
      <c r="C275" s="545"/>
      <c r="D275" s="545"/>
      <c r="E275" s="546"/>
    </row>
    <row r="276" spans="1:5">
      <c r="A276" s="74"/>
      <c r="B276" s="74"/>
      <c r="C276" s="545"/>
      <c r="D276" s="545"/>
      <c r="E276" s="546"/>
    </row>
    <row r="277" spans="1:5">
      <c r="A277" s="74"/>
      <c r="B277" s="74"/>
      <c r="C277" s="545"/>
      <c r="D277" s="545"/>
      <c r="E277" s="546"/>
    </row>
    <row r="278" spans="1:5">
      <c r="A278" s="74"/>
      <c r="B278" s="74"/>
      <c r="C278" s="545"/>
      <c r="D278" s="545"/>
      <c r="E278" s="546"/>
    </row>
    <row r="279" spans="1:5">
      <c r="A279" s="74"/>
      <c r="B279" s="74"/>
      <c r="C279" s="545"/>
      <c r="D279" s="545"/>
      <c r="E279" s="546"/>
    </row>
    <row r="280" spans="1:5">
      <c r="A280" s="74"/>
      <c r="B280" s="74"/>
      <c r="C280" s="545"/>
      <c r="D280" s="545"/>
      <c r="E280" s="546"/>
    </row>
    <row r="281" spans="1:5">
      <c r="A281" s="74"/>
      <c r="B281" s="74"/>
      <c r="C281" s="545"/>
      <c r="D281" s="545"/>
      <c r="E281" s="546"/>
    </row>
    <row r="282" spans="1:5">
      <c r="A282" s="74"/>
      <c r="B282" s="74"/>
      <c r="C282" s="545"/>
      <c r="D282" s="545"/>
      <c r="E282" s="546"/>
    </row>
    <row r="283" spans="1:5">
      <c r="A283" s="74"/>
      <c r="B283" s="74"/>
      <c r="C283" s="545"/>
      <c r="D283" s="545"/>
      <c r="E283" s="546"/>
    </row>
    <row r="284" spans="1:5">
      <c r="A284" s="74"/>
      <c r="B284" s="74"/>
      <c r="C284" s="545"/>
      <c r="D284" s="545"/>
      <c r="E284" s="546"/>
    </row>
    <row r="285" spans="1:5">
      <c r="A285" s="74"/>
      <c r="B285" s="74"/>
      <c r="C285" s="545"/>
      <c r="D285" s="545"/>
      <c r="E285" s="546"/>
    </row>
    <row r="286" spans="1:5">
      <c r="A286" s="74"/>
      <c r="B286" s="74"/>
      <c r="C286" s="545"/>
      <c r="D286" s="545"/>
      <c r="E286" s="546"/>
    </row>
    <row r="287" spans="1:5">
      <c r="A287" s="74"/>
      <c r="B287" s="74"/>
      <c r="C287" s="545"/>
      <c r="D287" s="545"/>
      <c r="E287" s="546"/>
    </row>
    <row r="288" spans="1:5">
      <c r="A288" s="74"/>
      <c r="B288" s="74"/>
      <c r="C288" s="545"/>
      <c r="D288" s="545"/>
      <c r="E288" s="546"/>
    </row>
    <row r="289" spans="1:5">
      <c r="A289" s="74"/>
      <c r="B289" s="74"/>
      <c r="C289" s="545"/>
      <c r="D289" s="545"/>
      <c r="E289" s="546"/>
    </row>
    <row r="290" spans="1:5">
      <c r="A290" s="74"/>
      <c r="B290" s="74"/>
      <c r="C290" s="545"/>
      <c r="D290" s="545"/>
      <c r="E290" s="546"/>
    </row>
    <row r="291" spans="1:5">
      <c r="A291" s="74"/>
      <c r="B291" s="74"/>
      <c r="C291" s="545"/>
      <c r="D291" s="545"/>
      <c r="E291" s="546"/>
    </row>
    <row r="292" spans="1:5">
      <c r="A292" s="74"/>
      <c r="B292" s="74"/>
      <c r="C292" s="545"/>
      <c r="D292" s="545"/>
      <c r="E292" s="546"/>
    </row>
    <row r="293" spans="1:5">
      <c r="A293" s="74"/>
      <c r="B293" s="74"/>
      <c r="C293" s="545"/>
      <c r="D293" s="545"/>
      <c r="E293" s="546"/>
    </row>
    <row r="294" spans="1:5">
      <c r="A294" s="74"/>
      <c r="B294" s="74"/>
      <c r="C294" s="545"/>
      <c r="D294" s="545"/>
      <c r="E294" s="546"/>
    </row>
    <row r="295" spans="1:5">
      <c r="A295" s="74"/>
      <c r="B295" s="74"/>
      <c r="C295" s="545"/>
      <c r="D295" s="545"/>
      <c r="E295" s="546"/>
    </row>
    <row r="296" spans="1:5">
      <c r="A296" s="74"/>
      <c r="B296" s="74"/>
      <c r="C296" s="545"/>
      <c r="D296" s="545"/>
      <c r="E296" s="546"/>
    </row>
    <row r="297" spans="1:5">
      <c r="A297" s="74"/>
      <c r="B297" s="74"/>
      <c r="C297" s="545"/>
      <c r="D297" s="545"/>
      <c r="E297" s="546"/>
    </row>
    <row r="298" spans="1:5">
      <c r="A298" s="74"/>
      <c r="B298" s="74"/>
      <c r="C298" s="545"/>
      <c r="D298" s="545"/>
      <c r="E298" s="546"/>
    </row>
    <row r="299" spans="1:5">
      <c r="A299" s="74"/>
      <c r="B299" s="74"/>
      <c r="C299" s="545"/>
      <c r="D299" s="545"/>
      <c r="E299" s="546"/>
    </row>
    <row r="300" spans="1:5">
      <c r="A300" s="74"/>
      <c r="B300" s="74"/>
      <c r="C300" s="545"/>
      <c r="D300" s="545"/>
      <c r="E300" s="546"/>
    </row>
    <row r="301" spans="1:5">
      <c r="A301" s="74"/>
      <c r="B301" s="74"/>
      <c r="C301" s="545"/>
      <c r="D301" s="545"/>
      <c r="E301" s="546"/>
    </row>
    <row r="302" spans="1:5">
      <c r="A302" s="74"/>
      <c r="B302" s="74"/>
      <c r="C302" s="545"/>
      <c r="D302" s="545"/>
      <c r="E302" s="546"/>
    </row>
    <row r="303" spans="1:5">
      <c r="A303" s="74"/>
      <c r="B303" s="74"/>
      <c r="C303" s="545"/>
      <c r="D303" s="545"/>
      <c r="E303" s="546"/>
    </row>
    <row r="304" spans="1:5">
      <c r="A304" s="74"/>
      <c r="B304" s="74"/>
      <c r="C304" s="545"/>
      <c r="D304" s="545"/>
      <c r="E304" s="546"/>
    </row>
    <row r="305" spans="1:5">
      <c r="A305" s="74"/>
      <c r="B305" s="74"/>
      <c r="C305" s="545"/>
      <c r="D305" s="545"/>
      <c r="E305" s="546"/>
    </row>
    <row r="306" spans="1:5">
      <c r="A306" s="74"/>
      <c r="B306" s="74"/>
      <c r="C306" s="545"/>
      <c r="D306" s="545"/>
      <c r="E306" s="546"/>
    </row>
    <row r="307" spans="1:5">
      <c r="A307" s="74"/>
      <c r="B307" s="74"/>
      <c r="C307" s="545"/>
      <c r="D307" s="545"/>
      <c r="E307" s="546"/>
    </row>
    <row r="308" spans="1:5">
      <c r="A308" s="74"/>
      <c r="B308" s="74"/>
      <c r="C308" s="545"/>
      <c r="D308" s="545"/>
      <c r="E308" s="546"/>
    </row>
    <row r="309" spans="1:5">
      <c r="A309" s="74"/>
      <c r="B309" s="74"/>
      <c r="C309" s="545"/>
      <c r="D309" s="545"/>
      <c r="E309" s="546"/>
    </row>
    <row r="310" spans="1:5">
      <c r="A310" s="74"/>
      <c r="B310" s="74"/>
      <c r="C310" s="545"/>
      <c r="D310" s="545"/>
      <c r="E310" s="546"/>
    </row>
    <row r="311" spans="1:5">
      <c r="A311" s="74"/>
      <c r="B311" s="74"/>
      <c r="C311" s="545"/>
      <c r="D311" s="545"/>
      <c r="E311" s="546"/>
    </row>
    <row r="312" spans="1:5">
      <c r="A312" s="74"/>
      <c r="B312" s="74"/>
      <c r="C312" s="545"/>
      <c r="D312" s="545"/>
      <c r="E312" s="546"/>
    </row>
    <row r="313" spans="1:5">
      <c r="A313" s="74"/>
      <c r="B313" s="74"/>
      <c r="C313" s="545"/>
      <c r="D313" s="545"/>
      <c r="E313" s="546"/>
    </row>
    <row r="314" spans="1:5">
      <c r="A314" s="74"/>
      <c r="B314" s="74"/>
      <c r="C314" s="545"/>
      <c r="D314" s="545"/>
      <c r="E314" s="546"/>
    </row>
    <row r="315" spans="1:5">
      <c r="A315" s="74"/>
      <c r="B315" s="74"/>
      <c r="C315" s="545"/>
      <c r="D315" s="545"/>
      <c r="E315" s="546"/>
    </row>
    <row r="316" spans="1:5" s="151" customFormat="1" ht="12.75">
      <c r="A316" s="182"/>
      <c r="B316" s="182"/>
      <c r="C316" s="184"/>
      <c r="D316" s="184"/>
      <c r="E316" s="310"/>
    </row>
    <row r="317" spans="1:5" s="151" customFormat="1" ht="12.75">
      <c r="A317" s="182"/>
      <c r="B317" s="182"/>
      <c r="C317" s="184"/>
      <c r="D317" s="184"/>
      <c r="E317" s="310"/>
    </row>
    <row r="318" spans="1:5" s="151" customFormat="1" ht="12.75">
      <c r="A318" s="182"/>
      <c r="B318" s="182"/>
      <c r="C318" s="184"/>
      <c r="D318" s="184"/>
      <c r="E318" s="310"/>
    </row>
    <row r="319" spans="1:5" s="151" customFormat="1" ht="12.75">
      <c r="A319" s="182"/>
      <c r="B319" s="182"/>
      <c r="C319" s="184"/>
      <c r="D319" s="184"/>
      <c r="E319" s="310"/>
    </row>
    <row r="320" spans="1:5" s="151" customFormat="1" ht="12.75">
      <c r="A320" s="182"/>
      <c r="B320" s="182"/>
      <c r="C320" s="184"/>
      <c r="D320" s="184"/>
      <c r="E320" s="310"/>
    </row>
    <row r="321" spans="1:5" s="151" customFormat="1" ht="12.75">
      <c r="A321" s="182"/>
      <c r="B321" s="182"/>
      <c r="C321" s="184"/>
      <c r="D321" s="184"/>
      <c r="E321" s="310"/>
    </row>
    <row r="322" spans="1:5" s="151" customFormat="1" ht="12.75">
      <c r="A322" s="182"/>
      <c r="B322" s="182"/>
      <c r="C322" s="184"/>
      <c r="D322" s="184"/>
      <c r="E322" s="310"/>
    </row>
    <row r="323" spans="1:5" s="151" customFormat="1" ht="12.75">
      <c r="A323" s="182"/>
      <c r="B323" s="182"/>
      <c r="C323" s="184"/>
      <c r="D323" s="184"/>
      <c r="E323" s="310"/>
    </row>
    <row r="324" spans="1:5" s="151" customFormat="1" ht="12.75">
      <c r="A324" s="182"/>
      <c r="B324" s="182"/>
      <c r="C324" s="184"/>
      <c r="D324" s="184"/>
      <c r="E324" s="310"/>
    </row>
    <row r="325" spans="1:5" s="151" customFormat="1" ht="12.75">
      <c r="A325" s="182"/>
      <c r="B325" s="182"/>
      <c r="C325" s="184"/>
      <c r="D325" s="184"/>
      <c r="E325" s="310"/>
    </row>
    <row r="326" spans="1:5" s="151" customFormat="1" ht="12.75">
      <c r="A326" s="182"/>
      <c r="B326" s="182"/>
      <c r="C326" s="184"/>
      <c r="D326" s="184"/>
      <c r="E326" s="310"/>
    </row>
    <row r="327" spans="1:5" s="151" customFormat="1" ht="12.75">
      <c r="A327" s="182"/>
      <c r="B327" s="182"/>
      <c r="C327" s="184"/>
      <c r="D327" s="184"/>
      <c r="E327" s="310"/>
    </row>
    <row r="328" spans="1:5" s="151" customFormat="1" ht="12.75">
      <c r="A328" s="182"/>
      <c r="B328" s="182"/>
      <c r="C328" s="184"/>
      <c r="D328" s="184"/>
      <c r="E328" s="310"/>
    </row>
    <row r="329" spans="1:5" s="151" customFormat="1" ht="12.75">
      <c r="A329" s="182"/>
      <c r="B329" s="182"/>
      <c r="C329" s="184"/>
      <c r="D329" s="184"/>
      <c r="E329" s="310"/>
    </row>
    <row r="330" spans="1:5" s="151" customFormat="1" ht="12.75">
      <c r="A330" s="182"/>
      <c r="B330" s="182"/>
      <c r="C330" s="184"/>
      <c r="D330" s="184"/>
      <c r="E330" s="310"/>
    </row>
    <row r="331" spans="1:5" s="151" customFormat="1" ht="12.75">
      <c r="A331" s="182"/>
      <c r="B331" s="182"/>
      <c r="C331" s="184"/>
      <c r="D331" s="184"/>
      <c r="E331" s="310"/>
    </row>
    <row r="332" spans="1:5" s="151" customFormat="1" ht="12.75">
      <c r="A332" s="182"/>
      <c r="B332" s="182"/>
      <c r="C332" s="184"/>
      <c r="D332" s="184"/>
      <c r="E332" s="310"/>
    </row>
    <row r="333" spans="1:5" s="151" customFormat="1" ht="12.75">
      <c r="A333" s="182"/>
      <c r="B333" s="182"/>
      <c r="C333" s="184"/>
      <c r="D333" s="184"/>
      <c r="E333" s="310"/>
    </row>
    <row r="334" spans="1:5" s="151" customFormat="1" ht="12.75">
      <c r="A334" s="182"/>
      <c r="B334" s="182"/>
      <c r="C334" s="184"/>
      <c r="D334" s="184"/>
      <c r="E334" s="310"/>
    </row>
    <row r="335" spans="1:5" s="151" customFormat="1" ht="12.75">
      <c r="A335" s="182"/>
      <c r="B335" s="182"/>
      <c r="C335" s="184"/>
      <c r="D335" s="184"/>
      <c r="E335" s="310"/>
    </row>
    <row r="336" spans="1:5" s="151" customFormat="1" ht="12.75">
      <c r="A336" s="182"/>
      <c r="B336" s="182"/>
      <c r="C336" s="184"/>
      <c r="D336" s="184"/>
      <c r="E336" s="310"/>
    </row>
    <row r="337" spans="1:5" s="151" customFormat="1" ht="12.75">
      <c r="A337" s="182"/>
      <c r="B337" s="182"/>
      <c r="C337" s="184"/>
      <c r="D337" s="184"/>
      <c r="E337" s="310"/>
    </row>
    <row r="338" spans="1:5" s="151" customFormat="1" ht="12.75">
      <c r="A338" s="182"/>
      <c r="B338" s="182"/>
      <c r="C338" s="184"/>
      <c r="D338" s="184"/>
      <c r="E338" s="310"/>
    </row>
    <row r="339" spans="1:5" s="151" customFormat="1" ht="12.75">
      <c r="A339" s="182"/>
      <c r="B339" s="182"/>
      <c r="C339" s="184"/>
      <c r="D339" s="184"/>
      <c r="E339" s="310"/>
    </row>
    <row r="340" spans="1:5" s="151" customFormat="1" ht="12.75">
      <c r="A340" s="182"/>
      <c r="B340" s="182"/>
      <c r="C340" s="184"/>
      <c r="D340" s="184"/>
      <c r="E340" s="310"/>
    </row>
    <row r="341" spans="1:5" s="151" customFormat="1" ht="12.75">
      <c r="A341" s="182"/>
      <c r="B341" s="182"/>
      <c r="C341" s="184"/>
      <c r="D341" s="184"/>
      <c r="E341" s="310"/>
    </row>
    <row r="342" spans="1:5" s="151" customFormat="1" ht="12.75">
      <c r="A342" s="182"/>
      <c r="B342" s="182"/>
      <c r="C342" s="184"/>
      <c r="D342" s="184"/>
      <c r="E342" s="310"/>
    </row>
    <row r="343" spans="1:5" s="151" customFormat="1" ht="12.75">
      <c r="A343" s="182"/>
      <c r="B343" s="182"/>
      <c r="C343" s="184"/>
      <c r="D343" s="184"/>
      <c r="E343" s="310"/>
    </row>
    <row r="344" spans="1:5" s="151" customFormat="1" ht="12.75">
      <c r="A344" s="182"/>
      <c r="B344" s="182"/>
      <c r="C344" s="184"/>
      <c r="D344" s="184"/>
      <c r="E344" s="310"/>
    </row>
    <row r="345" spans="1:5" s="151" customFormat="1" ht="12.75">
      <c r="A345" s="182"/>
      <c r="B345" s="182"/>
      <c r="C345" s="184"/>
      <c r="D345" s="184"/>
      <c r="E345" s="310"/>
    </row>
    <row r="346" spans="1:5" s="151" customFormat="1" ht="12.75">
      <c r="A346" s="182"/>
      <c r="B346" s="182"/>
      <c r="C346" s="184"/>
      <c r="D346" s="184"/>
      <c r="E346" s="310"/>
    </row>
    <row r="347" spans="1:5" s="151" customFormat="1" ht="12.75">
      <c r="A347" s="182"/>
      <c r="B347" s="182"/>
      <c r="C347" s="184"/>
      <c r="D347" s="184"/>
      <c r="E347" s="310"/>
    </row>
    <row r="348" spans="1:5" s="151" customFormat="1" ht="12.75">
      <c r="A348" s="182"/>
      <c r="B348" s="182"/>
      <c r="C348" s="184"/>
      <c r="D348" s="184"/>
      <c r="E348" s="310"/>
    </row>
    <row r="349" spans="1:5" s="151" customFormat="1" ht="12.75">
      <c r="A349" s="182"/>
      <c r="B349" s="182"/>
      <c r="C349" s="184"/>
      <c r="D349" s="184"/>
      <c r="E349" s="310"/>
    </row>
    <row r="350" spans="1:5" s="151" customFormat="1" ht="12.75">
      <c r="A350" s="182"/>
      <c r="B350" s="182"/>
      <c r="C350" s="184"/>
      <c r="D350" s="184"/>
      <c r="E350" s="310"/>
    </row>
    <row r="351" spans="1:5">
      <c r="A351" s="74"/>
      <c r="B351" s="74"/>
      <c r="C351" s="545"/>
      <c r="D351" s="545"/>
      <c r="E351" s="546"/>
    </row>
    <row r="352" spans="1:5" s="151" customFormat="1" ht="12.75">
      <c r="A352" s="182"/>
      <c r="B352" s="182"/>
      <c r="C352" s="184"/>
      <c r="D352" s="184"/>
      <c r="E352" s="310"/>
    </row>
    <row r="353" spans="1:5" s="151" customFormat="1" ht="12.75">
      <c r="A353" s="182"/>
      <c r="B353" s="182"/>
      <c r="C353" s="184"/>
      <c r="D353" s="184"/>
      <c r="E353" s="310"/>
    </row>
    <row r="354" spans="1:5" s="151" customFormat="1" ht="12.75">
      <c r="A354" s="182"/>
      <c r="B354" s="182"/>
      <c r="C354" s="184"/>
      <c r="D354" s="184"/>
      <c r="E354" s="310"/>
    </row>
    <row r="355" spans="1:5" s="151" customFormat="1" ht="12.75">
      <c r="A355" s="182"/>
      <c r="B355" s="182"/>
      <c r="C355" s="184"/>
      <c r="D355" s="184"/>
      <c r="E355" s="310"/>
    </row>
    <row r="356" spans="1:5" s="151" customFormat="1" ht="12.75">
      <c r="A356" s="182"/>
      <c r="B356" s="182"/>
      <c r="C356" s="184"/>
      <c r="D356" s="184"/>
      <c r="E356" s="310"/>
    </row>
    <row r="357" spans="1:5" s="151" customFormat="1" ht="12.75">
      <c r="A357" s="182"/>
      <c r="B357" s="182"/>
      <c r="C357" s="184"/>
      <c r="D357" s="184"/>
      <c r="E357" s="310"/>
    </row>
    <row r="358" spans="1:5" s="151" customFormat="1" ht="12.75">
      <c r="A358" s="182"/>
      <c r="B358" s="182"/>
      <c r="C358" s="184"/>
      <c r="D358" s="184"/>
      <c r="E358" s="310"/>
    </row>
    <row r="359" spans="1:5" s="151" customFormat="1" ht="12.75">
      <c r="A359" s="182"/>
      <c r="B359" s="182"/>
      <c r="C359" s="184"/>
      <c r="D359" s="184"/>
      <c r="E359" s="310"/>
    </row>
    <row r="360" spans="1:5" s="151" customFormat="1" ht="12.75">
      <c r="A360" s="182"/>
      <c r="B360" s="182"/>
      <c r="C360" s="184"/>
      <c r="D360" s="184"/>
      <c r="E360" s="310"/>
    </row>
    <row r="361" spans="1:5" s="151" customFormat="1" ht="12.75">
      <c r="A361" s="182"/>
      <c r="B361" s="182"/>
      <c r="C361" s="184"/>
      <c r="D361" s="184"/>
      <c r="E361" s="310"/>
    </row>
    <row r="362" spans="1:5" s="151" customFormat="1" ht="12.75">
      <c r="A362" s="182"/>
      <c r="B362" s="182"/>
      <c r="C362" s="184"/>
      <c r="D362" s="184"/>
      <c r="E362" s="310"/>
    </row>
    <row r="363" spans="1:5" s="151" customFormat="1" ht="12.75">
      <c r="A363" s="182"/>
      <c r="B363" s="182"/>
      <c r="C363" s="184"/>
      <c r="D363" s="184"/>
      <c r="E363" s="310"/>
    </row>
    <row r="364" spans="1:5" s="151" customFormat="1" ht="12.75">
      <c r="A364" s="182"/>
      <c r="B364" s="182"/>
      <c r="C364" s="184"/>
      <c r="D364" s="184"/>
      <c r="E364" s="310"/>
    </row>
    <row r="365" spans="1:5" s="151" customFormat="1" ht="12.75">
      <c r="A365" s="182"/>
      <c r="B365" s="182"/>
      <c r="C365" s="184"/>
      <c r="D365" s="184"/>
      <c r="E365" s="310"/>
    </row>
    <row r="366" spans="1:5" s="151" customFormat="1" ht="12.75">
      <c r="A366" s="182"/>
      <c r="B366" s="182"/>
      <c r="C366" s="184"/>
      <c r="D366" s="184"/>
      <c r="E366" s="310"/>
    </row>
    <row r="367" spans="1:5" s="151" customFormat="1" ht="12.75">
      <c r="A367" s="182"/>
      <c r="B367" s="182"/>
      <c r="C367" s="184"/>
      <c r="D367" s="184"/>
      <c r="E367" s="310"/>
    </row>
    <row r="368" spans="1:5" s="151" customFormat="1" ht="12.75">
      <c r="A368" s="182"/>
      <c r="B368" s="182"/>
      <c r="C368" s="184"/>
      <c r="D368" s="184"/>
      <c r="E368" s="310"/>
    </row>
    <row r="369" spans="1:5" s="151" customFormat="1" ht="12.75">
      <c r="A369" s="182"/>
      <c r="B369" s="182"/>
      <c r="C369" s="184"/>
      <c r="D369" s="184"/>
      <c r="E369" s="310"/>
    </row>
    <row r="370" spans="1:5" s="151" customFormat="1" ht="12.75">
      <c r="A370" s="182"/>
      <c r="B370" s="182"/>
      <c r="C370" s="184"/>
      <c r="D370" s="184"/>
      <c r="E370" s="310"/>
    </row>
    <row r="371" spans="1:5" s="151" customFormat="1" ht="12.75">
      <c r="A371" s="182"/>
      <c r="B371" s="182"/>
      <c r="C371" s="184"/>
      <c r="D371" s="184"/>
      <c r="E371" s="310"/>
    </row>
    <row r="372" spans="1:5" s="151" customFormat="1" ht="12.75">
      <c r="A372" s="182"/>
      <c r="B372" s="182"/>
      <c r="C372" s="184"/>
      <c r="D372" s="184"/>
      <c r="E372" s="310"/>
    </row>
    <row r="373" spans="1:5" s="151" customFormat="1" ht="12.75">
      <c r="A373" s="182"/>
      <c r="B373" s="182"/>
      <c r="C373" s="184"/>
      <c r="D373" s="184"/>
      <c r="E373" s="310"/>
    </row>
    <row r="374" spans="1:5" s="151" customFormat="1" ht="12.75">
      <c r="A374" s="182"/>
      <c r="B374" s="182"/>
      <c r="C374" s="184"/>
      <c r="D374" s="184"/>
      <c r="E374" s="310"/>
    </row>
    <row r="375" spans="1:5" s="151" customFormat="1" ht="12.75">
      <c r="A375" s="182"/>
      <c r="B375" s="182"/>
      <c r="C375" s="184"/>
      <c r="D375" s="184"/>
      <c r="E375" s="310"/>
    </row>
    <row r="376" spans="1:5" s="151" customFormat="1" ht="12.75">
      <c r="A376" s="182"/>
      <c r="B376" s="182"/>
      <c r="C376" s="184"/>
      <c r="D376" s="184"/>
      <c r="E376" s="310"/>
    </row>
    <row r="377" spans="1:5" s="151" customFormat="1" ht="12.75">
      <c r="A377" s="182"/>
      <c r="B377" s="182"/>
      <c r="C377" s="184"/>
      <c r="D377" s="184"/>
      <c r="E377" s="310"/>
    </row>
    <row r="378" spans="1:5" s="151" customFormat="1" ht="12.75">
      <c r="A378" s="182"/>
      <c r="B378" s="182"/>
      <c r="C378" s="184"/>
      <c r="D378" s="184"/>
      <c r="E378" s="310"/>
    </row>
    <row r="379" spans="1:5" s="151" customFormat="1" ht="12.75">
      <c r="A379" s="182"/>
      <c r="B379" s="182"/>
      <c r="C379" s="184"/>
      <c r="D379" s="184"/>
      <c r="E379" s="310"/>
    </row>
    <row r="380" spans="1:5" s="151" customFormat="1" ht="12.75">
      <c r="A380" s="182"/>
      <c r="B380" s="182"/>
      <c r="C380" s="184"/>
      <c r="D380" s="184"/>
      <c r="E380" s="310"/>
    </row>
    <row r="381" spans="1:5" s="151" customFormat="1" ht="12.75">
      <c r="A381" s="182"/>
      <c r="B381" s="182"/>
      <c r="C381" s="184"/>
      <c r="D381" s="184"/>
      <c r="E381" s="310"/>
    </row>
    <row r="382" spans="1:5" s="151" customFormat="1" ht="12.75">
      <c r="A382" s="182"/>
      <c r="B382" s="182"/>
      <c r="C382" s="184"/>
      <c r="D382" s="184"/>
      <c r="E382" s="310"/>
    </row>
    <row r="383" spans="1:5" s="151" customFormat="1" ht="12.75">
      <c r="A383" s="182"/>
      <c r="B383" s="182"/>
      <c r="C383" s="184"/>
      <c r="D383" s="184"/>
      <c r="E383" s="310"/>
    </row>
    <row r="384" spans="1:5" s="151" customFormat="1" ht="12.75">
      <c r="A384" s="182"/>
      <c r="B384" s="182"/>
      <c r="C384" s="184"/>
      <c r="D384" s="184"/>
      <c r="E384" s="310"/>
    </row>
    <row r="385" spans="1:5" s="151" customFormat="1" ht="12.75">
      <c r="A385" s="182"/>
      <c r="B385" s="182"/>
      <c r="C385" s="184"/>
      <c r="D385" s="184"/>
      <c r="E385" s="310"/>
    </row>
    <row r="386" spans="1:5" s="151" customFormat="1" ht="12.75">
      <c r="A386" s="182"/>
      <c r="B386" s="182"/>
      <c r="C386" s="184"/>
      <c r="D386" s="184"/>
      <c r="E386" s="310"/>
    </row>
    <row r="387" spans="1:5" s="151" customFormat="1" ht="12.75">
      <c r="A387" s="182"/>
      <c r="B387" s="182"/>
      <c r="C387" s="184"/>
      <c r="D387" s="184"/>
      <c r="E387" s="310"/>
    </row>
    <row r="388" spans="1:5" s="151" customFormat="1" ht="12.75">
      <c r="A388" s="182"/>
      <c r="B388" s="182"/>
      <c r="C388" s="184"/>
      <c r="D388" s="184"/>
      <c r="E388" s="310"/>
    </row>
    <row r="389" spans="1:5" s="151" customFormat="1" ht="12.75">
      <c r="A389" s="182"/>
      <c r="B389" s="182"/>
      <c r="C389" s="184"/>
      <c r="D389" s="184"/>
      <c r="E389" s="310"/>
    </row>
    <row r="390" spans="1:5" s="151" customFormat="1" ht="12.75">
      <c r="A390" s="182"/>
      <c r="B390" s="182"/>
      <c r="C390" s="184"/>
      <c r="D390" s="184"/>
      <c r="E390" s="310"/>
    </row>
    <row r="391" spans="1:5" s="151" customFormat="1" ht="12.75">
      <c r="A391" s="182"/>
      <c r="B391" s="182"/>
      <c r="C391" s="184"/>
      <c r="D391" s="184"/>
      <c r="E391" s="310"/>
    </row>
    <row r="392" spans="1:5" s="151" customFormat="1" ht="12.75">
      <c r="A392" s="182"/>
      <c r="B392" s="182"/>
      <c r="C392" s="184"/>
      <c r="D392" s="184"/>
      <c r="E392" s="310"/>
    </row>
    <row r="393" spans="1:5" s="151" customFormat="1" ht="12.75">
      <c r="A393" s="182"/>
      <c r="B393" s="182"/>
      <c r="C393" s="184"/>
      <c r="D393" s="184"/>
      <c r="E393" s="310"/>
    </row>
    <row r="394" spans="1:5" s="151" customFormat="1" ht="12.75">
      <c r="A394" s="182"/>
      <c r="B394" s="182"/>
      <c r="C394" s="184"/>
      <c r="D394" s="184"/>
      <c r="E394" s="310"/>
    </row>
    <row r="395" spans="1:5" s="151" customFormat="1" ht="12.75">
      <c r="A395" s="182"/>
      <c r="B395" s="182"/>
      <c r="C395" s="184"/>
      <c r="D395" s="184"/>
      <c r="E395" s="310"/>
    </row>
    <row r="396" spans="1:5" s="151" customFormat="1" ht="12.75">
      <c r="A396" s="182"/>
      <c r="B396" s="182"/>
      <c r="C396" s="184"/>
      <c r="D396" s="184"/>
      <c r="E396" s="310"/>
    </row>
    <row r="397" spans="1:5" s="151" customFormat="1" ht="12.75">
      <c r="A397" s="182"/>
      <c r="B397" s="182"/>
      <c r="C397" s="184"/>
      <c r="D397" s="184"/>
      <c r="E397" s="310"/>
    </row>
    <row r="398" spans="1:5" s="151" customFormat="1" ht="12.75">
      <c r="A398" s="182"/>
      <c r="B398" s="182"/>
      <c r="C398" s="184"/>
      <c r="D398" s="184"/>
      <c r="E398" s="310"/>
    </row>
    <row r="399" spans="1:5" s="151" customFormat="1" ht="12.75">
      <c r="A399" s="182"/>
      <c r="B399" s="182"/>
      <c r="C399" s="184"/>
      <c r="D399" s="184"/>
      <c r="E399" s="310"/>
    </row>
    <row r="400" spans="1:5" s="151" customFormat="1" ht="12.75">
      <c r="A400" s="182"/>
      <c r="B400" s="182"/>
      <c r="C400" s="184"/>
      <c r="D400" s="184"/>
      <c r="E400" s="310"/>
    </row>
    <row r="401" spans="1:5" s="151" customFormat="1" ht="12.75">
      <c r="A401" s="182"/>
      <c r="B401" s="182"/>
      <c r="C401" s="184"/>
      <c r="D401" s="184"/>
      <c r="E401" s="310"/>
    </row>
    <row r="402" spans="1:5" s="151" customFormat="1" ht="12.75">
      <c r="A402" s="182"/>
      <c r="B402" s="182"/>
      <c r="C402" s="184"/>
      <c r="D402" s="184"/>
      <c r="E402" s="310"/>
    </row>
    <row r="403" spans="1:5" s="151" customFormat="1" ht="12.75">
      <c r="A403" s="182"/>
      <c r="B403" s="182"/>
      <c r="C403" s="184"/>
      <c r="D403" s="184"/>
      <c r="E403" s="310"/>
    </row>
    <row r="404" spans="1:5" s="151" customFormat="1" ht="12.75">
      <c r="A404" s="182"/>
      <c r="B404" s="182"/>
      <c r="C404" s="184"/>
      <c r="D404" s="184"/>
      <c r="E404" s="310"/>
    </row>
    <row r="405" spans="1:5" s="151" customFormat="1" ht="12.75">
      <c r="A405" s="182"/>
      <c r="B405" s="182"/>
      <c r="C405" s="184"/>
      <c r="D405" s="184"/>
      <c r="E405" s="310"/>
    </row>
    <row r="406" spans="1:5" s="151" customFormat="1" ht="12.75">
      <c r="A406" s="182"/>
      <c r="B406" s="182"/>
      <c r="C406" s="184"/>
      <c r="D406" s="184"/>
      <c r="E406" s="310"/>
    </row>
    <row r="407" spans="1:5" s="151" customFormat="1" ht="12.75">
      <c r="A407" s="182"/>
      <c r="B407" s="182"/>
      <c r="C407" s="184"/>
      <c r="D407" s="184"/>
      <c r="E407" s="310"/>
    </row>
    <row r="408" spans="1:5" s="151" customFormat="1" ht="12.75">
      <c r="A408" s="182"/>
      <c r="B408" s="182"/>
      <c r="C408" s="184"/>
      <c r="D408" s="184"/>
      <c r="E408" s="310"/>
    </row>
    <row r="409" spans="1:5" s="151" customFormat="1" ht="12.75">
      <c r="A409" s="182"/>
      <c r="B409" s="182"/>
      <c r="C409" s="184"/>
      <c r="D409" s="184"/>
      <c r="E409" s="310"/>
    </row>
    <row r="410" spans="1:5" s="151" customFormat="1" ht="12.75">
      <c r="A410" s="182"/>
      <c r="B410" s="182"/>
      <c r="C410" s="184"/>
      <c r="D410" s="184"/>
      <c r="E410" s="310"/>
    </row>
    <row r="411" spans="1:5" s="151" customFormat="1" ht="12.75">
      <c r="A411" s="182"/>
      <c r="B411" s="182"/>
      <c r="C411" s="184"/>
      <c r="D411" s="184"/>
      <c r="E411" s="310"/>
    </row>
    <row r="412" spans="1:5" s="151" customFormat="1" ht="12.75">
      <c r="A412" s="182"/>
      <c r="B412" s="182"/>
      <c r="C412" s="184"/>
      <c r="D412" s="184"/>
      <c r="E412" s="310"/>
    </row>
    <row r="413" spans="1:5" s="151" customFormat="1" ht="12.75">
      <c r="A413" s="182"/>
      <c r="B413" s="182"/>
      <c r="C413" s="184"/>
      <c r="D413" s="184"/>
      <c r="E413" s="310"/>
    </row>
    <row r="414" spans="1:5" s="151" customFormat="1" ht="12.75">
      <c r="A414" s="182"/>
      <c r="B414" s="182"/>
      <c r="C414" s="184"/>
      <c r="D414" s="184"/>
      <c r="E414" s="310"/>
    </row>
    <row r="415" spans="1:5" s="151" customFormat="1" ht="12.75">
      <c r="A415" s="182"/>
      <c r="B415" s="182"/>
      <c r="C415" s="184"/>
      <c r="D415" s="184"/>
      <c r="E415" s="310"/>
    </row>
    <row r="416" spans="1:5" s="151" customFormat="1" ht="12.75">
      <c r="A416" s="182"/>
      <c r="B416" s="182"/>
      <c r="C416" s="184"/>
      <c r="D416" s="184"/>
      <c r="E416" s="310"/>
    </row>
    <row r="417" spans="1:5" s="151" customFormat="1" ht="12.75">
      <c r="A417" s="182"/>
      <c r="B417" s="182"/>
      <c r="C417" s="184"/>
      <c r="D417" s="184"/>
      <c r="E417" s="310"/>
    </row>
    <row r="418" spans="1:5" s="151" customFormat="1" ht="12.75">
      <c r="A418" s="182"/>
      <c r="B418" s="182"/>
      <c r="C418" s="184"/>
      <c r="D418" s="184"/>
      <c r="E418" s="310"/>
    </row>
    <row r="419" spans="1:5" s="151" customFormat="1" ht="12.75">
      <c r="A419" s="182"/>
      <c r="B419" s="182"/>
      <c r="C419" s="184"/>
      <c r="D419" s="184"/>
      <c r="E419" s="310"/>
    </row>
    <row r="420" spans="1:5" s="151" customFormat="1" ht="12.75">
      <c r="A420" s="182"/>
      <c r="B420" s="182"/>
      <c r="C420" s="184"/>
      <c r="D420" s="184"/>
      <c r="E420" s="310"/>
    </row>
    <row r="421" spans="1:5" s="151" customFormat="1" ht="12.75">
      <c r="A421" s="182"/>
      <c r="B421" s="182"/>
      <c r="C421" s="184"/>
      <c r="D421" s="184"/>
      <c r="E421" s="310"/>
    </row>
    <row r="422" spans="1:5" s="151" customFormat="1" ht="12.75">
      <c r="A422" s="182"/>
      <c r="B422" s="182"/>
      <c r="C422" s="184"/>
      <c r="D422" s="184"/>
      <c r="E422" s="310"/>
    </row>
    <row r="423" spans="1:5" s="151" customFormat="1" ht="12.75">
      <c r="A423" s="182"/>
      <c r="B423" s="182"/>
      <c r="C423" s="184"/>
      <c r="D423" s="184"/>
      <c r="E423" s="310"/>
    </row>
    <row r="424" spans="1:5" s="151" customFormat="1" ht="12.75">
      <c r="A424" s="182"/>
      <c r="B424" s="182"/>
      <c r="C424" s="184"/>
      <c r="D424" s="184"/>
      <c r="E424" s="310"/>
    </row>
    <row r="425" spans="1:5" s="151" customFormat="1" ht="12.75">
      <c r="A425" s="182"/>
      <c r="B425" s="182"/>
      <c r="C425" s="184"/>
      <c r="D425" s="184"/>
      <c r="E425" s="310"/>
    </row>
    <row r="426" spans="1:5" s="151" customFormat="1" ht="12.75">
      <c r="A426" s="182"/>
      <c r="B426" s="182"/>
      <c r="C426" s="184"/>
      <c r="D426" s="184"/>
      <c r="E426" s="310"/>
    </row>
    <row r="427" spans="1:5" s="151" customFormat="1" ht="12.75">
      <c r="A427" s="182"/>
      <c r="B427" s="182"/>
      <c r="C427" s="184"/>
      <c r="D427" s="184"/>
      <c r="E427" s="310"/>
    </row>
    <row r="428" spans="1:5" s="151" customFormat="1" ht="12.75">
      <c r="A428" s="182"/>
      <c r="B428" s="182"/>
      <c r="C428" s="184"/>
      <c r="D428" s="184"/>
      <c r="E428" s="310"/>
    </row>
    <row r="429" spans="1:5" s="151" customFormat="1" ht="12.75">
      <c r="A429" s="182"/>
      <c r="B429" s="182"/>
      <c r="C429" s="184"/>
      <c r="D429" s="184"/>
      <c r="E429" s="310"/>
    </row>
    <row r="430" spans="1:5" s="151" customFormat="1" ht="12.75">
      <c r="A430" s="182"/>
      <c r="B430" s="182"/>
      <c r="C430" s="184"/>
      <c r="D430" s="184"/>
      <c r="E430" s="310"/>
    </row>
    <row r="431" spans="1:5" s="151" customFormat="1" ht="12.75">
      <c r="A431" s="182"/>
      <c r="B431" s="182"/>
      <c r="C431" s="184"/>
      <c r="D431" s="184"/>
      <c r="E431" s="310"/>
    </row>
    <row r="432" spans="1:5" s="151" customFormat="1" ht="12.75">
      <c r="A432" s="182"/>
      <c r="B432" s="182"/>
      <c r="C432" s="184"/>
      <c r="D432" s="184"/>
      <c r="E432" s="310"/>
    </row>
    <row r="433" spans="1:5" s="151" customFormat="1" ht="12.75">
      <c r="A433" s="182"/>
      <c r="B433" s="182"/>
      <c r="C433" s="184"/>
      <c r="D433" s="184"/>
      <c r="E433" s="310"/>
    </row>
    <row r="434" spans="1:5" s="151" customFormat="1" ht="12.75">
      <c r="A434" s="182"/>
      <c r="B434" s="182"/>
      <c r="C434" s="184"/>
      <c r="D434" s="184"/>
      <c r="E434" s="310"/>
    </row>
    <row r="435" spans="1:5" s="151" customFormat="1" ht="12.75">
      <c r="A435" s="182"/>
      <c r="B435" s="182"/>
      <c r="C435" s="184"/>
      <c r="D435" s="184"/>
      <c r="E435" s="310"/>
    </row>
    <row r="436" spans="1:5" s="151" customFormat="1" ht="12.75">
      <c r="A436" s="182"/>
      <c r="B436" s="182"/>
      <c r="C436" s="184"/>
      <c r="D436" s="184"/>
      <c r="E436" s="310"/>
    </row>
    <row r="437" spans="1:5" s="151" customFormat="1" ht="12.75">
      <c r="A437" s="182"/>
      <c r="B437" s="182"/>
      <c r="C437" s="184"/>
      <c r="D437" s="184"/>
      <c r="E437" s="310"/>
    </row>
    <row r="438" spans="1:5" s="151" customFormat="1" ht="12.75">
      <c r="A438" s="182"/>
      <c r="B438" s="182"/>
      <c r="C438" s="184"/>
      <c r="D438" s="184"/>
      <c r="E438" s="310"/>
    </row>
    <row r="439" spans="1:5" s="151" customFormat="1" ht="12.75">
      <c r="A439" s="182"/>
      <c r="B439" s="182"/>
      <c r="C439" s="184"/>
      <c r="D439" s="184"/>
      <c r="E439" s="310"/>
    </row>
    <row r="440" spans="1:5" s="151" customFormat="1" ht="12.75">
      <c r="A440" s="182"/>
      <c r="B440" s="182"/>
      <c r="C440" s="184"/>
      <c r="D440" s="184"/>
      <c r="E440" s="310"/>
    </row>
    <row r="441" spans="1:5" s="151" customFormat="1" ht="12.75">
      <c r="A441" s="182"/>
      <c r="B441" s="182"/>
      <c r="C441" s="184"/>
      <c r="D441" s="184"/>
      <c r="E441" s="310"/>
    </row>
    <row r="442" spans="1:5" s="151" customFormat="1" ht="12.75">
      <c r="A442" s="182"/>
      <c r="B442" s="182"/>
      <c r="C442" s="184"/>
      <c r="D442" s="184"/>
      <c r="E442" s="310"/>
    </row>
    <row r="443" spans="1:5" s="151" customFormat="1" ht="12.75">
      <c r="A443" s="182"/>
      <c r="B443" s="182"/>
      <c r="C443" s="184"/>
      <c r="D443" s="184"/>
      <c r="E443" s="310"/>
    </row>
    <row r="444" spans="1:5" s="151" customFormat="1" ht="12.75">
      <c r="A444" s="182"/>
      <c r="B444" s="182"/>
      <c r="C444" s="184"/>
      <c r="D444" s="184"/>
      <c r="E444" s="310"/>
    </row>
    <row r="445" spans="1:5" s="151" customFormat="1" ht="12.75">
      <c r="A445" s="182"/>
      <c r="B445" s="182"/>
      <c r="C445" s="184"/>
      <c r="D445" s="184"/>
      <c r="E445" s="310"/>
    </row>
    <row r="446" spans="1:5" s="151" customFormat="1" ht="12.75">
      <c r="A446" s="182"/>
      <c r="B446" s="182"/>
      <c r="C446" s="184"/>
      <c r="D446" s="184"/>
      <c r="E446" s="310"/>
    </row>
    <row r="447" spans="1:5" s="151" customFormat="1" ht="12.75">
      <c r="A447" s="182"/>
      <c r="B447" s="182"/>
      <c r="C447" s="184"/>
      <c r="D447" s="184"/>
      <c r="E447" s="310"/>
    </row>
    <row r="448" spans="1:5" s="151" customFormat="1" ht="12.75">
      <c r="A448" s="182"/>
      <c r="B448" s="182"/>
      <c r="C448" s="184"/>
      <c r="D448" s="184"/>
      <c r="E448" s="310"/>
    </row>
    <row r="449" spans="1:5" s="151" customFormat="1" ht="12.75">
      <c r="A449" s="182"/>
      <c r="B449" s="182"/>
      <c r="C449" s="184"/>
      <c r="D449" s="184"/>
      <c r="E449" s="310"/>
    </row>
    <row r="450" spans="1:5" s="151" customFormat="1" ht="12.75">
      <c r="A450" s="182"/>
      <c r="B450" s="182"/>
      <c r="C450" s="184"/>
      <c r="D450" s="184"/>
      <c r="E450" s="310"/>
    </row>
    <row r="451" spans="1:5" s="151" customFormat="1" ht="12.75">
      <c r="A451" s="182"/>
      <c r="B451" s="182"/>
      <c r="C451" s="184"/>
      <c r="D451" s="184"/>
      <c r="E451" s="310"/>
    </row>
    <row r="452" spans="1:5" s="151" customFormat="1" ht="12.75">
      <c r="A452" s="182"/>
      <c r="B452" s="182"/>
      <c r="C452" s="184"/>
      <c r="D452" s="184"/>
      <c r="E452" s="310"/>
    </row>
    <row r="453" spans="1:5" s="151" customFormat="1" ht="12.75">
      <c r="A453" s="182"/>
      <c r="B453" s="182"/>
      <c r="C453" s="184"/>
      <c r="D453" s="184"/>
      <c r="E453" s="310"/>
    </row>
    <row r="454" spans="1:5" s="151" customFormat="1" ht="12.75">
      <c r="A454" s="182"/>
      <c r="B454" s="182"/>
      <c r="C454" s="184"/>
      <c r="D454" s="184"/>
      <c r="E454" s="310"/>
    </row>
    <row r="455" spans="1:5" s="151" customFormat="1" ht="12.75">
      <c r="A455" s="182"/>
      <c r="B455" s="182"/>
      <c r="C455" s="184"/>
      <c r="D455" s="184"/>
      <c r="E455" s="310"/>
    </row>
    <row r="456" spans="1:5" s="151" customFormat="1" ht="12.75">
      <c r="A456" s="182"/>
      <c r="B456" s="182"/>
      <c r="C456" s="184"/>
      <c r="D456" s="184"/>
      <c r="E456" s="310"/>
    </row>
    <row r="457" spans="1:5" s="151" customFormat="1" ht="12.75">
      <c r="A457" s="182"/>
      <c r="B457" s="182"/>
      <c r="C457" s="184"/>
      <c r="D457" s="184"/>
      <c r="E457" s="310"/>
    </row>
    <row r="458" spans="1:5" s="151" customFormat="1" ht="12.75">
      <c r="A458" s="182"/>
      <c r="B458" s="182"/>
      <c r="C458" s="184"/>
      <c r="D458" s="184"/>
      <c r="E458" s="310"/>
    </row>
    <row r="459" spans="1:5" s="151" customFormat="1" ht="12.75">
      <c r="A459" s="182"/>
      <c r="B459" s="182"/>
      <c r="C459" s="184"/>
      <c r="D459" s="184"/>
      <c r="E459" s="310"/>
    </row>
    <row r="460" spans="1:5" s="151" customFormat="1" ht="12.75">
      <c r="A460" s="182"/>
      <c r="B460" s="182"/>
      <c r="C460" s="184"/>
      <c r="D460" s="184"/>
      <c r="E460" s="310"/>
    </row>
    <row r="461" spans="1:5" s="151" customFormat="1" ht="12.75">
      <c r="A461" s="182"/>
      <c r="B461" s="182"/>
      <c r="C461" s="184"/>
      <c r="D461" s="184"/>
      <c r="E461" s="310"/>
    </row>
    <row r="462" spans="1:5" s="151" customFormat="1" ht="12.75">
      <c r="A462" s="182"/>
      <c r="B462" s="182"/>
      <c r="C462" s="184"/>
      <c r="D462" s="184"/>
      <c r="E462" s="310"/>
    </row>
    <row r="463" spans="1:5" s="151" customFormat="1" ht="12.75">
      <c r="A463" s="182"/>
      <c r="B463" s="182"/>
      <c r="C463" s="184"/>
      <c r="D463" s="184"/>
      <c r="E463" s="310"/>
    </row>
    <row r="464" spans="1:5" s="151" customFormat="1" ht="12.75">
      <c r="A464" s="182"/>
      <c r="B464" s="182"/>
      <c r="C464" s="184"/>
      <c r="D464" s="184"/>
      <c r="E464" s="310"/>
    </row>
    <row r="465" spans="1:5" s="151" customFormat="1" ht="12.75">
      <c r="A465" s="182"/>
      <c r="B465" s="182"/>
      <c r="C465" s="184"/>
      <c r="D465" s="184"/>
      <c r="E465" s="310"/>
    </row>
    <row r="466" spans="1:5" s="151" customFormat="1" ht="12.75">
      <c r="A466" s="182"/>
      <c r="B466" s="182"/>
      <c r="C466" s="184"/>
      <c r="D466" s="184"/>
      <c r="E466" s="310"/>
    </row>
    <row r="467" spans="1:5" s="151" customFormat="1" ht="12.75">
      <c r="A467" s="182"/>
      <c r="B467" s="182"/>
      <c r="C467" s="184"/>
      <c r="D467" s="184"/>
      <c r="E467" s="310"/>
    </row>
    <row r="468" spans="1:5" s="151" customFormat="1" ht="12.75">
      <c r="A468" s="182"/>
      <c r="B468" s="182"/>
      <c r="C468" s="184"/>
      <c r="D468" s="184"/>
      <c r="E468" s="310"/>
    </row>
    <row r="469" spans="1:5" s="151" customFormat="1" ht="12.75">
      <c r="A469" s="182"/>
      <c r="B469" s="182"/>
      <c r="C469" s="184"/>
      <c r="D469" s="184"/>
      <c r="E469" s="310"/>
    </row>
    <row r="470" spans="1:5" s="151" customFormat="1" ht="12.75">
      <c r="A470" s="182"/>
      <c r="B470" s="182"/>
      <c r="C470" s="184"/>
      <c r="D470" s="184"/>
      <c r="E470" s="310"/>
    </row>
    <row r="471" spans="1:5" s="151" customFormat="1" ht="12.75">
      <c r="A471" s="182"/>
      <c r="B471" s="182"/>
      <c r="C471" s="184"/>
      <c r="D471" s="184"/>
      <c r="E471" s="310"/>
    </row>
    <row r="472" spans="1:5" s="151" customFormat="1" ht="12.75">
      <c r="A472" s="182"/>
      <c r="B472" s="182"/>
      <c r="C472" s="184"/>
      <c r="D472" s="184"/>
      <c r="E472" s="310"/>
    </row>
    <row r="473" spans="1:5" s="151" customFormat="1" ht="12.75">
      <c r="A473" s="182"/>
      <c r="B473" s="182"/>
      <c r="C473" s="184"/>
      <c r="D473" s="184"/>
      <c r="E473" s="310"/>
    </row>
    <row r="474" spans="1:5" s="151" customFormat="1" ht="12.75">
      <c r="A474" s="182"/>
      <c r="B474" s="182"/>
      <c r="C474" s="184"/>
      <c r="D474" s="184"/>
      <c r="E474" s="310"/>
    </row>
    <row r="475" spans="1:5" s="151" customFormat="1" ht="12.75">
      <c r="A475" s="182"/>
      <c r="B475" s="182"/>
      <c r="C475" s="184"/>
      <c r="D475" s="184"/>
      <c r="E475" s="310"/>
    </row>
    <row r="476" spans="1:5" s="151" customFormat="1" ht="12.75">
      <c r="A476" s="182"/>
      <c r="B476" s="182"/>
      <c r="C476" s="184"/>
      <c r="D476" s="184"/>
      <c r="E476" s="310"/>
    </row>
    <row r="477" spans="1:5" s="151" customFormat="1" ht="12.75">
      <c r="A477" s="182"/>
      <c r="B477" s="182"/>
      <c r="C477" s="184"/>
      <c r="D477" s="184"/>
      <c r="E477" s="310"/>
    </row>
    <row r="478" spans="1:5" s="151" customFormat="1" ht="12.75">
      <c r="A478" s="182"/>
      <c r="B478" s="182"/>
      <c r="C478" s="184"/>
      <c r="D478" s="184"/>
      <c r="E478" s="310"/>
    </row>
    <row r="479" spans="1:5" s="151" customFormat="1" ht="12.75">
      <c r="A479" s="182"/>
      <c r="B479" s="182"/>
      <c r="C479" s="184"/>
      <c r="D479" s="184"/>
      <c r="E479" s="310"/>
    </row>
    <row r="480" spans="1:5" s="151" customFormat="1" ht="12.75">
      <c r="A480" s="182"/>
      <c r="B480" s="182"/>
      <c r="C480" s="184"/>
      <c r="D480" s="184"/>
      <c r="E480" s="310"/>
    </row>
    <row r="481" spans="1:5" s="151" customFormat="1" ht="12.75">
      <c r="A481" s="182"/>
      <c r="B481" s="182"/>
      <c r="C481" s="184"/>
      <c r="D481" s="184"/>
      <c r="E481" s="310"/>
    </row>
    <row r="482" spans="1:5" s="151" customFormat="1" ht="12.75">
      <c r="A482" s="182"/>
      <c r="B482" s="182"/>
      <c r="C482" s="184"/>
      <c r="D482" s="184"/>
      <c r="E482" s="310"/>
    </row>
    <row r="483" spans="1:5" s="151" customFormat="1" ht="12.75">
      <c r="A483" s="182"/>
      <c r="B483" s="182"/>
      <c r="C483" s="184"/>
      <c r="D483" s="184"/>
      <c r="E483" s="310"/>
    </row>
    <row r="484" spans="1:5" s="151" customFormat="1" ht="12.75">
      <c r="A484" s="182"/>
      <c r="B484" s="182"/>
      <c r="C484" s="184"/>
      <c r="D484" s="184"/>
      <c r="E484" s="310"/>
    </row>
    <row r="485" spans="1:5" s="151" customFormat="1" ht="12.75">
      <c r="A485" s="182"/>
      <c r="B485" s="182"/>
      <c r="C485" s="184"/>
      <c r="D485" s="184"/>
      <c r="E485" s="310"/>
    </row>
    <row r="486" spans="1:5" s="151" customFormat="1" ht="12.75">
      <c r="A486" s="182"/>
      <c r="B486" s="182"/>
      <c r="C486" s="184"/>
      <c r="D486" s="184"/>
      <c r="E486" s="310"/>
    </row>
    <row r="487" spans="1:5" s="151" customFormat="1" ht="12.75">
      <c r="A487" s="182"/>
      <c r="B487" s="182"/>
      <c r="C487" s="184"/>
      <c r="D487" s="184"/>
      <c r="E487" s="310"/>
    </row>
    <row r="488" spans="1:5" s="151" customFormat="1" ht="12.75">
      <c r="A488" s="182"/>
      <c r="B488" s="182"/>
      <c r="C488" s="184"/>
      <c r="D488" s="184"/>
      <c r="E488" s="310"/>
    </row>
    <row r="489" spans="1:5" s="151" customFormat="1" ht="12.75">
      <c r="A489" s="182"/>
      <c r="B489" s="182"/>
      <c r="C489" s="184"/>
      <c r="D489" s="184"/>
      <c r="E489" s="310"/>
    </row>
    <row r="490" spans="1:5" s="151" customFormat="1" ht="12.75">
      <c r="A490" s="182"/>
      <c r="B490" s="182"/>
      <c r="C490" s="184"/>
      <c r="D490" s="184"/>
      <c r="E490" s="310"/>
    </row>
    <row r="491" spans="1:5" s="151" customFormat="1" ht="12.75">
      <c r="A491" s="182"/>
      <c r="B491" s="182"/>
      <c r="C491" s="184"/>
      <c r="D491" s="184"/>
      <c r="E491" s="310"/>
    </row>
    <row r="492" spans="1:5" s="151" customFormat="1" ht="12.75">
      <c r="A492" s="182"/>
      <c r="B492" s="182"/>
      <c r="C492" s="184"/>
      <c r="D492" s="184"/>
      <c r="E492" s="310"/>
    </row>
    <row r="493" spans="1:5" s="151" customFormat="1" ht="12.75">
      <c r="A493" s="182"/>
      <c r="B493" s="182"/>
      <c r="C493" s="184"/>
      <c r="D493" s="184"/>
      <c r="E493" s="310"/>
    </row>
    <row r="494" spans="1:5" s="151" customFormat="1" ht="12.75">
      <c r="A494" s="182"/>
      <c r="B494" s="182"/>
      <c r="C494" s="184"/>
      <c r="D494" s="184"/>
      <c r="E494" s="310"/>
    </row>
    <row r="495" spans="1:5" s="151" customFormat="1" ht="12.75">
      <c r="A495" s="182"/>
      <c r="B495" s="182"/>
      <c r="C495" s="184"/>
      <c r="D495" s="184"/>
      <c r="E495" s="310"/>
    </row>
    <row r="496" spans="1:5" s="151" customFormat="1" ht="12.75">
      <c r="A496" s="182"/>
      <c r="B496" s="182"/>
      <c r="C496" s="184"/>
      <c r="D496" s="184"/>
      <c r="E496" s="310"/>
    </row>
    <row r="497" spans="1:5" s="151" customFormat="1" ht="12.75">
      <c r="A497" s="182"/>
      <c r="B497" s="182"/>
      <c r="C497" s="184"/>
      <c r="D497" s="184"/>
      <c r="E497" s="310"/>
    </row>
    <row r="498" spans="1:5" s="151" customFormat="1" ht="12.75">
      <c r="A498" s="182"/>
      <c r="B498" s="182"/>
      <c r="C498" s="184"/>
      <c r="D498" s="184"/>
      <c r="E498" s="310"/>
    </row>
    <row r="499" spans="1:5" s="151" customFormat="1" ht="12.75">
      <c r="A499" s="182"/>
      <c r="B499" s="182"/>
      <c r="C499" s="184"/>
      <c r="D499" s="184"/>
      <c r="E499" s="310"/>
    </row>
    <row r="500" spans="1:5" s="151" customFormat="1" ht="12.75">
      <c r="A500" s="182"/>
      <c r="B500" s="182"/>
      <c r="C500" s="184"/>
      <c r="D500" s="184"/>
      <c r="E500" s="310"/>
    </row>
    <row r="501" spans="1:5" s="151" customFormat="1" ht="12.75">
      <c r="A501" s="182"/>
      <c r="B501" s="182"/>
      <c r="C501" s="184"/>
      <c r="D501" s="184"/>
      <c r="E501" s="310"/>
    </row>
    <row r="502" spans="1:5" s="151" customFormat="1" ht="12.75">
      <c r="A502" s="182"/>
      <c r="B502" s="182"/>
      <c r="C502" s="184"/>
      <c r="D502" s="184"/>
      <c r="E502" s="310"/>
    </row>
    <row r="503" spans="1:5" s="151" customFormat="1" ht="12.75">
      <c r="A503" s="182"/>
      <c r="B503" s="182"/>
      <c r="C503" s="184"/>
      <c r="D503" s="184"/>
      <c r="E503" s="310"/>
    </row>
    <row r="504" spans="1:5" s="151" customFormat="1" ht="12.75">
      <c r="A504" s="182"/>
      <c r="B504" s="182"/>
      <c r="C504" s="184"/>
      <c r="D504" s="184"/>
      <c r="E504" s="310"/>
    </row>
    <row r="505" spans="1:5" s="151" customFormat="1" ht="12.75">
      <c r="A505" s="182"/>
      <c r="B505" s="182"/>
      <c r="C505" s="184"/>
      <c r="D505" s="184"/>
      <c r="E505" s="310"/>
    </row>
    <row r="506" spans="1:5" s="151" customFormat="1" ht="12.75">
      <c r="A506" s="182"/>
      <c r="B506" s="182"/>
      <c r="C506" s="184"/>
      <c r="D506" s="184"/>
      <c r="E506" s="310"/>
    </row>
    <row r="507" spans="1:5" s="151" customFormat="1" ht="12.75">
      <c r="A507" s="182"/>
      <c r="B507" s="182"/>
      <c r="C507" s="184"/>
      <c r="D507" s="184"/>
      <c r="E507" s="310"/>
    </row>
    <row r="508" spans="1:5" s="151" customFormat="1" ht="12.75">
      <c r="A508" s="182"/>
      <c r="B508" s="182"/>
      <c r="C508" s="184"/>
      <c r="D508" s="184"/>
      <c r="E508" s="310"/>
    </row>
    <row r="509" spans="1:5" s="151" customFormat="1" ht="12.75">
      <c r="A509" s="182"/>
      <c r="B509" s="182"/>
      <c r="C509" s="184"/>
      <c r="D509" s="184"/>
      <c r="E509" s="310"/>
    </row>
    <row r="510" spans="1:5" s="151" customFormat="1" ht="12.75">
      <c r="A510" s="182"/>
      <c r="B510" s="182"/>
      <c r="C510" s="184"/>
      <c r="D510" s="184"/>
      <c r="E510" s="310"/>
    </row>
    <row r="511" spans="1:5" s="151" customFormat="1" ht="12.75">
      <c r="A511" s="182"/>
      <c r="B511" s="182"/>
      <c r="C511" s="184"/>
      <c r="D511" s="184"/>
      <c r="E511" s="310"/>
    </row>
    <row r="512" spans="1:5" s="151" customFormat="1" ht="12.75">
      <c r="A512" s="182"/>
      <c r="B512" s="182"/>
      <c r="C512" s="184"/>
      <c r="D512" s="184"/>
      <c r="E512" s="310"/>
    </row>
    <row r="513" spans="1:5" s="151" customFormat="1" ht="12.75">
      <c r="A513" s="182"/>
      <c r="B513" s="182"/>
      <c r="C513" s="184"/>
      <c r="D513" s="184"/>
      <c r="E513" s="310"/>
    </row>
    <row r="514" spans="1:5" s="151" customFormat="1" ht="12.75">
      <c r="A514" s="182"/>
      <c r="B514" s="182"/>
      <c r="C514" s="184"/>
      <c r="D514" s="184"/>
      <c r="E514" s="310"/>
    </row>
    <row r="515" spans="1:5" s="151" customFormat="1" ht="12.75">
      <c r="A515" s="182"/>
      <c r="B515" s="182"/>
      <c r="C515" s="184"/>
      <c r="D515" s="184"/>
      <c r="E515" s="310"/>
    </row>
    <row r="516" spans="1:5" s="151" customFormat="1" ht="12.75">
      <c r="A516" s="182"/>
      <c r="B516" s="182"/>
      <c r="C516" s="184"/>
      <c r="D516" s="184"/>
      <c r="E516" s="310"/>
    </row>
    <row r="517" spans="1:5" s="151" customFormat="1" ht="12.75">
      <c r="A517" s="182"/>
      <c r="B517" s="182"/>
      <c r="C517" s="184"/>
      <c r="D517" s="184"/>
      <c r="E517" s="310"/>
    </row>
    <row r="518" spans="1:5" s="151" customFormat="1" ht="12.75">
      <c r="A518" s="182"/>
      <c r="B518" s="182"/>
      <c r="C518" s="184"/>
      <c r="D518" s="184"/>
      <c r="E518" s="310"/>
    </row>
    <row r="519" spans="1:5" s="151" customFormat="1" ht="12.75">
      <c r="A519" s="182"/>
      <c r="B519" s="182"/>
      <c r="C519" s="184"/>
      <c r="D519" s="184"/>
      <c r="E519" s="310"/>
    </row>
    <row r="520" spans="1:5" s="151" customFormat="1" ht="12.75">
      <c r="A520" s="182"/>
      <c r="B520" s="182"/>
      <c r="C520" s="184"/>
      <c r="D520" s="184"/>
      <c r="E520" s="310"/>
    </row>
    <row r="521" spans="1:5" s="151" customFormat="1" ht="12.75">
      <c r="A521" s="182"/>
      <c r="B521" s="182"/>
      <c r="C521" s="184"/>
      <c r="D521" s="184"/>
      <c r="E521" s="310"/>
    </row>
    <row r="522" spans="1:5" s="151" customFormat="1" ht="12.75">
      <c r="A522" s="182"/>
      <c r="B522" s="182"/>
      <c r="C522" s="184"/>
      <c r="D522" s="184"/>
      <c r="E522" s="310"/>
    </row>
    <row r="523" spans="1:5" s="151" customFormat="1" ht="12.75">
      <c r="A523" s="182"/>
      <c r="B523" s="182"/>
      <c r="C523" s="184"/>
      <c r="D523" s="184"/>
      <c r="E523" s="310"/>
    </row>
    <row r="524" spans="1:5" s="151" customFormat="1" ht="12.75">
      <c r="A524" s="182"/>
      <c r="B524" s="182"/>
      <c r="C524" s="184"/>
      <c r="D524" s="184"/>
      <c r="E524" s="310"/>
    </row>
    <row r="525" spans="1:5" s="151" customFormat="1" ht="12.75">
      <c r="A525" s="182"/>
      <c r="B525" s="182"/>
      <c r="C525" s="184"/>
      <c r="D525" s="184"/>
      <c r="E525" s="310"/>
    </row>
    <row r="526" spans="1:5" s="151" customFormat="1" ht="12.75">
      <c r="A526" s="182"/>
      <c r="B526" s="182"/>
      <c r="C526" s="184"/>
      <c r="D526" s="184"/>
      <c r="E526" s="310"/>
    </row>
    <row r="527" spans="1:5" s="151" customFormat="1" ht="12.75">
      <c r="A527" s="182"/>
      <c r="B527" s="182"/>
      <c r="C527" s="184"/>
      <c r="D527" s="184"/>
      <c r="E527" s="310"/>
    </row>
    <row r="528" spans="1:5" s="151" customFormat="1" ht="12.75">
      <c r="A528" s="182"/>
      <c r="B528" s="182"/>
      <c r="C528" s="184"/>
      <c r="D528" s="184"/>
      <c r="E528" s="310"/>
    </row>
    <row r="529" spans="1:5" s="151" customFormat="1" ht="12.75">
      <c r="A529" s="182"/>
      <c r="B529" s="182"/>
      <c r="C529" s="184"/>
      <c r="D529" s="184"/>
      <c r="E529" s="310"/>
    </row>
    <row r="530" spans="1:5" s="151" customFormat="1" ht="12.75">
      <c r="A530" s="182"/>
      <c r="B530" s="182"/>
      <c r="C530" s="184"/>
      <c r="D530" s="184"/>
      <c r="E530" s="310"/>
    </row>
    <row r="531" spans="1:5" s="151" customFormat="1" ht="12.75">
      <c r="A531" s="182"/>
      <c r="B531" s="182"/>
      <c r="C531" s="184"/>
      <c r="D531" s="184"/>
      <c r="E531" s="310"/>
    </row>
    <row r="532" spans="1:5" s="151" customFormat="1" ht="12.75">
      <c r="A532" s="182"/>
      <c r="B532" s="182"/>
      <c r="C532" s="184"/>
      <c r="D532" s="184"/>
      <c r="E532" s="310"/>
    </row>
    <row r="533" spans="1:5" s="151" customFormat="1" ht="12.75">
      <c r="A533" s="182"/>
      <c r="B533" s="182"/>
      <c r="C533" s="184"/>
      <c r="D533" s="184"/>
      <c r="E533" s="310"/>
    </row>
    <row r="534" spans="1:5" s="151" customFormat="1" ht="12.75">
      <c r="A534" s="182"/>
      <c r="B534" s="182"/>
      <c r="C534" s="184"/>
      <c r="D534" s="184"/>
      <c r="E534" s="310"/>
    </row>
    <row r="535" spans="1:5" s="151" customFormat="1" ht="12.75">
      <c r="A535" s="182"/>
      <c r="B535" s="182"/>
      <c r="C535" s="184"/>
      <c r="D535" s="184"/>
      <c r="E535" s="310"/>
    </row>
    <row r="536" spans="1:5" s="151" customFormat="1" ht="12.75">
      <c r="A536" s="182"/>
      <c r="B536" s="182"/>
      <c r="C536" s="184"/>
      <c r="D536" s="184"/>
      <c r="E536" s="310"/>
    </row>
    <row r="537" spans="1:5" s="151" customFormat="1" ht="12.75">
      <c r="A537" s="182"/>
      <c r="B537" s="182"/>
      <c r="C537" s="184"/>
      <c r="D537" s="184"/>
      <c r="E537" s="310"/>
    </row>
    <row r="538" spans="1:5" s="151" customFormat="1" ht="12.75">
      <c r="A538" s="182"/>
      <c r="B538" s="182"/>
      <c r="C538" s="184"/>
      <c r="D538" s="184"/>
      <c r="E538" s="310"/>
    </row>
    <row r="539" spans="1:5" s="151" customFormat="1" ht="12.75">
      <c r="A539" s="182"/>
      <c r="B539" s="182"/>
      <c r="C539" s="184"/>
      <c r="D539" s="184"/>
      <c r="E539" s="310"/>
    </row>
    <row r="540" spans="1:5" s="151" customFormat="1" ht="12.75">
      <c r="A540" s="182"/>
      <c r="B540" s="182"/>
      <c r="C540" s="184"/>
      <c r="D540" s="184"/>
      <c r="E540" s="310"/>
    </row>
    <row r="541" spans="1:5" s="151" customFormat="1" ht="12.75">
      <c r="A541" s="182"/>
      <c r="B541" s="182"/>
      <c r="C541" s="184"/>
      <c r="D541" s="184"/>
      <c r="E541" s="310"/>
    </row>
    <row r="542" spans="1:5" s="151" customFormat="1" ht="12.75">
      <c r="A542" s="182"/>
      <c r="B542" s="182"/>
      <c r="C542" s="184"/>
      <c r="D542" s="184"/>
      <c r="E542" s="310"/>
    </row>
    <row r="543" spans="1:5" s="151" customFormat="1" ht="12.75">
      <c r="A543" s="182"/>
      <c r="B543" s="182"/>
      <c r="C543" s="184"/>
      <c r="D543" s="184"/>
      <c r="E543" s="310"/>
    </row>
    <row r="544" spans="1:5" s="151" customFormat="1" ht="12.75">
      <c r="A544" s="182"/>
      <c r="B544" s="182"/>
      <c r="C544" s="184"/>
      <c r="D544" s="184"/>
      <c r="E544" s="310"/>
    </row>
    <row r="545" spans="1:5" s="151" customFormat="1" ht="12.75">
      <c r="A545" s="182"/>
      <c r="B545" s="182"/>
      <c r="C545" s="184"/>
      <c r="D545" s="184"/>
      <c r="E545" s="310"/>
    </row>
    <row r="546" spans="1:5" s="151" customFormat="1" ht="12.75">
      <c r="A546" s="182"/>
      <c r="B546" s="182"/>
      <c r="C546" s="184"/>
      <c r="D546" s="184"/>
      <c r="E546" s="310"/>
    </row>
    <row r="547" spans="1:5" s="151" customFormat="1" ht="12.75">
      <c r="A547" s="182"/>
      <c r="B547" s="182"/>
      <c r="C547" s="184"/>
      <c r="D547" s="184"/>
      <c r="E547" s="310"/>
    </row>
    <row r="548" spans="1:5" s="151" customFormat="1" ht="12.75">
      <c r="A548" s="182"/>
      <c r="B548" s="182"/>
      <c r="C548" s="184"/>
      <c r="D548" s="184"/>
      <c r="E548" s="310"/>
    </row>
    <row r="549" spans="1:5" s="151" customFormat="1" ht="12.75">
      <c r="A549" s="182"/>
      <c r="B549" s="182"/>
      <c r="C549" s="184"/>
      <c r="D549" s="184"/>
      <c r="E549" s="310"/>
    </row>
    <row r="550" spans="1:5" s="151" customFormat="1" ht="12.75">
      <c r="A550" s="182"/>
      <c r="B550" s="182"/>
      <c r="C550" s="184"/>
      <c r="D550" s="184"/>
      <c r="E550" s="310"/>
    </row>
    <row r="551" spans="1:5" s="151" customFormat="1" ht="12.75">
      <c r="A551" s="182"/>
      <c r="B551" s="182"/>
      <c r="C551" s="184"/>
      <c r="D551" s="184"/>
      <c r="E551" s="310"/>
    </row>
    <row r="552" spans="1:5" s="151" customFormat="1" ht="12.75">
      <c r="A552" s="182"/>
      <c r="B552" s="182"/>
      <c r="C552" s="184"/>
      <c r="D552" s="184"/>
      <c r="E552" s="310"/>
    </row>
    <row r="553" spans="1:5" s="151" customFormat="1" ht="12.75">
      <c r="A553" s="182"/>
      <c r="B553" s="182"/>
      <c r="C553" s="184"/>
      <c r="D553" s="184"/>
      <c r="E553" s="310"/>
    </row>
    <row r="554" spans="1:5" s="151" customFormat="1" ht="12.75">
      <c r="A554" s="182"/>
      <c r="B554" s="182"/>
      <c r="C554" s="184"/>
      <c r="D554" s="184"/>
      <c r="E554" s="310"/>
    </row>
    <row r="555" spans="1:5" s="151" customFormat="1" ht="12.75">
      <c r="A555" s="182"/>
      <c r="B555" s="182"/>
      <c r="C555" s="184"/>
      <c r="D555" s="184"/>
      <c r="E555" s="310"/>
    </row>
    <row r="556" spans="1:5" s="151" customFormat="1" ht="12.75">
      <c r="A556" s="182"/>
      <c r="B556" s="182"/>
      <c r="C556" s="184"/>
      <c r="D556" s="184"/>
      <c r="E556" s="310"/>
    </row>
    <row r="557" spans="1:5" s="151" customFormat="1" ht="12.75">
      <c r="A557" s="182"/>
      <c r="B557" s="182"/>
      <c r="C557" s="184"/>
      <c r="D557" s="184"/>
      <c r="E557" s="310"/>
    </row>
    <row r="558" spans="1:5" s="151" customFormat="1" ht="12.75">
      <c r="A558" s="182"/>
      <c r="B558" s="182"/>
      <c r="C558" s="184"/>
      <c r="D558" s="184"/>
      <c r="E558" s="310"/>
    </row>
    <row r="559" spans="1:5" s="151" customFormat="1" ht="12.75">
      <c r="A559" s="182"/>
      <c r="B559" s="182"/>
      <c r="C559" s="184"/>
      <c r="D559" s="184"/>
      <c r="E559" s="310"/>
    </row>
    <row r="560" spans="1:5" s="151" customFormat="1" ht="12.75">
      <c r="A560" s="182"/>
      <c r="B560" s="182"/>
      <c r="C560" s="184"/>
      <c r="D560" s="184"/>
      <c r="E560" s="310"/>
    </row>
    <row r="561" spans="1:5" s="151" customFormat="1" ht="12.75">
      <c r="A561" s="182"/>
      <c r="B561" s="182"/>
      <c r="C561" s="184"/>
      <c r="D561" s="184"/>
      <c r="E561" s="310"/>
    </row>
    <row r="562" spans="1:5" s="151" customFormat="1" ht="12.75">
      <c r="A562" s="182"/>
      <c r="B562" s="182"/>
      <c r="C562" s="184"/>
      <c r="D562" s="184"/>
      <c r="E562" s="310"/>
    </row>
    <row r="563" spans="1:5" s="151" customFormat="1" ht="12.75">
      <c r="A563" s="182"/>
      <c r="B563" s="182"/>
      <c r="C563" s="184"/>
      <c r="D563" s="184"/>
      <c r="E563" s="310"/>
    </row>
    <row r="564" spans="1:5" s="151" customFormat="1" ht="12.75">
      <c r="A564" s="182"/>
      <c r="B564" s="182"/>
      <c r="C564" s="184"/>
      <c r="D564" s="184"/>
      <c r="E564" s="310"/>
    </row>
    <row r="565" spans="1:5" s="151" customFormat="1" ht="12.75">
      <c r="A565" s="182"/>
      <c r="B565" s="182"/>
      <c r="C565" s="184"/>
      <c r="D565" s="184"/>
      <c r="E565" s="310"/>
    </row>
    <row r="566" spans="1:5" s="151" customFormat="1" ht="12.75">
      <c r="A566" s="182"/>
      <c r="B566" s="182"/>
      <c r="C566" s="184"/>
      <c r="D566" s="184"/>
      <c r="E566" s="310"/>
    </row>
    <row r="567" spans="1:5" s="151" customFormat="1" ht="12.75">
      <c r="A567" s="182"/>
      <c r="B567" s="182"/>
      <c r="C567" s="184"/>
      <c r="D567" s="184"/>
      <c r="E567" s="310"/>
    </row>
    <row r="568" spans="1:5" s="151" customFormat="1" ht="12.75">
      <c r="A568" s="182"/>
      <c r="B568" s="182"/>
      <c r="C568" s="184"/>
      <c r="D568" s="184"/>
      <c r="E568" s="310"/>
    </row>
    <row r="569" spans="1:5" s="151" customFormat="1" ht="12.75">
      <c r="A569" s="182"/>
      <c r="B569" s="182"/>
      <c r="C569" s="184"/>
      <c r="D569" s="184"/>
      <c r="E569" s="310"/>
    </row>
    <row r="570" spans="1:5" s="151" customFormat="1" ht="12.75">
      <c r="A570" s="182"/>
      <c r="B570" s="182"/>
      <c r="C570" s="184"/>
      <c r="D570" s="184"/>
      <c r="E570" s="310"/>
    </row>
    <row r="571" spans="1:5" s="151" customFormat="1" ht="12.75">
      <c r="A571" s="182"/>
      <c r="B571" s="182"/>
      <c r="C571" s="184"/>
      <c r="D571" s="184"/>
      <c r="E571" s="310"/>
    </row>
    <row r="572" spans="1:5" s="151" customFormat="1" ht="12.75">
      <c r="A572" s="182"/>
      <c r="B572" s="182"/>
      <c r="C572" s="184"/>
      <c r="D572" s="184"/>
      <c r="E572" s="310"/>
    </row>
    <row r="573" spans="1:5" s="151" customFormat="1" ht="12.75">
      <c r="A573" s="182"/>
      <c r="B573" s="182"/>
      <c r="C573" s="184"/>
      <c r="D573" s="184"/>
      <c r="E573" s="310"/>
    </row>
    <row r="574" spans="1:5" s="151" customFormat="1" ht="12.75">
      <c r="A574" s="182"/>
      <c r="B574" s="182"/>
      <c r="C574" s="184"/>
      <c r="D574" s="184"/>
      <c r="E574" s="310"/>
    </row>
    <row r="575" spans="1:5" s="151" customFormat="1" ht="12.75">
      <c r="A575" s="182"/>
      <c r="B575" s="182"/>
      <c r="C575" s="184"/>
      <c r="D575" s="184"/>
      <c r="E575" s="310"/>
    </row>
    <row r="576" spans="1:5" s="151" customFormat="1" ht="12.75">
      <c r="A576" s="182"/>
      <c r="B576" s="182"/>
      <c r="C576" s="184"/>
      <c r="D576" s="184"/>
      <c r="E576" s="310"/>
    </row>
    <row r="577" spans="1:5" s="151" customFormat="1" ht="12.75">
      <c r="A577" s="182"/>
      <c r="B577" s="182"/>
      <c r="C577" s="184"/>
      <c r="D577" s="184"/>
      <c r="E577" s="310"/>
    </row>
    <row r="578" spans="1:5" s="151" customFormat="1" ht="12.75">
      <c r="A578" s="182"/>
      <c r="B578" s="182"/>
      <c r="C578" s="184"/>
      <c r="D578" s="184"/>
      <c r="E578" s="310"/>
    </row>
    <row r="579" spans="1:5" s="151" customFormat="1" ht="12.75">
      <c r="A579" s="182"/>
      <c r="B579" s="182"/>
      <c r="C579" s="184"/>
      <c r="D579" s="184"/>
      <c r="E579" s="310"/>
    </row>
    <row r="580" spans="1:5" s="151" customFormat="1" ht="12.75">
      <c r="A580" s="182"/>
      <c r="B580" s="182"/>
      <c r="C580" s="184"/>
      <c r="D580" s="184"/>
      <c r="E580" s="310"/>
    </row>
    <row r="581" spans="1:5" s="151" customFormat="1" ht="12.75">
      <c r="A581" s="182"/>
      <c r="B581" s="182"/>
      <c r="C581" s="184"/>
      <c r="D581" s="184"/>
      <c r="E581" s="310"/>
    </row>
    <row r="582" spans="1:5" s="151" customFormat="1" ht="12.75">
      <c r="A582" s="182"/>
      <c r="B582" s="182"/>
      <c r="C582" s="184"/>
      <c r="D582" s="184"/>
      <c r="E582" s="310"/>
    </row>
    <row r="583" spans="1:5" s="151" customFormat="1" ht="12.75">
      <c r="A583" s="182"/>
      <c r="B583" s="182"/>
      <c r="C583" s="184"/>
      <c r="D583" s="184"/>
      <c r="E583" s="310"/>
    </row>
    <row r="584" spans="1:5" s="151" customFormat="1" ht="12.75">
      <c r="A584" s="182"/>
      <c r="B584" s="182"/>
      <c r="C584" s="184"/>
      <c r="D584" s="184"/>
      <c r="E584" s="310"/>
    </row>
    <row r="585" spans="1:5" s="151" customFormat="1" ht="12.75">
      <c r="A585" s="182"/>
      <c r="B585" s="182"/>
      <c r="C585" s="184"/>
      <c r="D585" s="184"/>
      <c r="E585" s="310"/>
    </row>
    <row r="586" spans="1:5" s="151" customFormat="1" ht="12.75">
      <c r="A586" s="182"/>
      <c r="B586" s="182"/>
      <c r="C586" s="184"/>
      <c r="D586" s="184"/>
      <c r="E586" s="310"/>
    </row>
    <row r="587" spans="1:5" s="151" customFormat="1" ht="12.75">
      <c r="A587" s="182"/>
      <c r="B587" s="182"/>
      <c r="C587" s="184"/>
      <c r="D587" s="184"/>
      <c r="E587" s="310"/>
    </row>
    <row r="588" spans="1:5" s="151" customFormat="1" ht="12.75">
      <c r="A588" s="182"/>
      <c r="B588" s="182"/>
      <c r="C588" s="184"/>
      <c r="D588" s="184"/>
      <c r="E588" s="310"/>
    </row>
    <row r="589" spans="1:5" s="151" customFormat="1" ht="12.75">
      <c r="A589" s="182"/>
      <c r="B589" s="182"/>
      <c r="C589" s="184"/>
      <c r="D589" s="184"/>
      <c r="E589" s="310"/>
    </row>
    <row r="590" spans="1:5" s="151" customFormat="1" ht="12.75">
      <c r="A590" s="182"/>
      <c r="B590" s="182"/>
      <c r="C590" s="184"/>
      <c r="D590" s="184"/>
      <c r="E590" s="310"/>
    </row>
    <row r="591" spans="1:5" s="151" customFormat="1" ht="12.75">
      <c r="A591" s="182"/>
      <c r="B591" s="182"/>
      <c r="C591" s="184"/>
      <c r="D591" s="184"/>
      <c r="E591" s="310"/>
    </row>
    <row r="592" spans="1:5" s="151" customFormat="1" ht="12.75">
      <c r="A592" s="182"/>
      <c r="B592" s="182"/>
      <c r="C592" s="184"/>
      <c r="D592" s="184"/>
      <c r="E592" s="310"/>
    </row>
    <row r="593" spans="1:5" s="151" customFormat="1" ht="12.75">
      <c r="A593" s="182"/>
      <c r="B593" s="182"/>
      <c r="C593" s="184"/>
      <c r="D593" s="184"/>
      <c r="E593" s="310"/>
    </row>
    <row r="594" spans="1:5" s="151" customFormat="1" ht="12.75">
      <c r="A594" s="182"/>
      <c r="B594" s="182"/>
      <c r="C594" s="184"/>
      <c r="D594" s="184"/>
      <c r="E594" s="310"/>
    </row>
    <row r="595" spans="1:5" s="151" customFormat="1" ht="12.75">
      <c r="A595" s="182"/>
      <c r="B595" s="182"/>
      <c r="C595" s="184"/>
      <c r="D595" s="184"/>
      <c r="E595" s="310"/>
    </row>
    <row r="596" spans="1:5" s="151" customFormat="1" ht="12.75">
      <c r="A596" s="182"/>
      <c r="B596" s="182"/>
      <c r="C596" s="184"/>
      <c r="D596" s="184"/>
      <c r="E596" s="310"/>
    </row>
    <row r="597" spans="1:5" s="151" customFormat="1" ht="12.75">
      <c r="A597" s="182"/>
      <c r="B597" s="182"/>
      <c r="C597" s="184"/>
      <c r="D597" s="184"/>
      <c r="E597" s="310"/>
    </row>
    <row r="598" spans="1:5" s="151" customFormat="1" ht="12.75">
      <c r="A598" s="182"/>
      <c r="B598" s="182"/>
      <c r="C598" s="184"/>
      <c r="D598" s="184"/>
      <c r="E598" s="310"/>
    </row>
    <row r="599" spans="1:5" s="151" customFormat="1" ht="12.75">
      <c r="A599" s="182"/>
      <c r="B599" s="182"/>
      <c r="C599" s="184"/>
      <c r="D599" s="184"/>
      <c r="E599" s="310"/>
    </row>
    <row r="600" spans="1:5" s="151" customFormat="1" ht="12.75">
      <c r="A600" s="182"/>
      <c r="B600" s="182"/>
      <c r="C600" s="184"/>
      <c r="D600" s="184"/>
      <c r="E600" s="310"/>
    </row>
    <row r="601" spans="1:5" s="151" customFormat="1" ht="12.75">
      <c r="A601" s="182"/>
      <c r="B601" s="182"/>
      <c r="C601" s="184"/>
      <c r="D601" s="184"/>
      <c r="E601" s="310"/>
    </row>
    <row r="602" spans="1:5" s="151" customFormat="1" ht="12.75">
      <c r="A602" s="182"/>
      <c r="B602" s="182"/>
      <c r="C602" s="184"/>
      <c r="D602" s="184"/>
      <c r="E602" s="310"/>
    </row>
    <row r="603" spans="1:5" s="151" customFormat="1" ht="12.75">
      <c r="A603" s="182"/>
      <c r="B603" s="182"/>
      <c r="C603" s="184"/>
      <c r="D603" s="184"/>
      <c r="E603" s="310"/>
    </row>
    <row r="604" spans="1:5" s="151" customFormat="1" ht="12.75">
      <c r="A604" s="182"/>
      <c r="B604" s="182"/>
      <c r="C604" s="184"/>
      <c r="D604" s="184"/>
      <c r="E604" s="310"/>
    </row>
    <row r="605" spans="1:5" s="151" customFormat="1" ht="12.75">
      <c r="A605" s="182"/>
      <c r="B605" s="182"/>
      <c r="C605" s="184"/>
      <c r="D605" s="184"/>
      <c r="E605" s="310"/>
    </row>
    <row r="606" spans="1:5" s="151" customFormat="1" ht="12.75">
      <c r="A606" s="182"/>
      <c r="B606" s="182"/>
      <c r="C606" s="184"/>
      <c r="D606" s="184"/>
      <c r="E606" s="310"/>
    </row>
    <row r="607" spans="1:5" s="151" customFormat="1" ht="12.75">
      <c r="A607" s="182"/>
      <c r="B607" s="182"/>
      <c r="C607" s="184"/>
      <c r="D607" s="184"/>
      <c r="E607" s="310"/>
    </row>
    <row r="608" spans="1:5" s="151" customFormat="1" ht="12.75">
      <c r="A608" s="182"/>
      <c r="B608" s="182"/>
      <c r="C608" s="184"/>
      <c r="D608" s="184"/>
      <c r="E608" s="310"/>
    </row>
    <row r="609" spans="1:5" s="151" customFormat="1" ht="12.75">
      <c r="A609" s="182"/>
      <c r="B609" s="182"/>
      <c r="C609" s="184"/>
      <c r="D609" s="184"/>
      <c r="E609" s="310"/>
    </row>
    <row r="610" spans="1:5" s="151" customFormat="1" ht="12.75">
      <c r="A610" s="182"/>
      <c r="B610" s="182"/>
      <c r="C610" s="184"/>
      <c r="D610" s="184"/>
      <c r="E610" s="310"/>
    </row>
    <row r="611" spans="1:5" s="151" customFormat="1" ht="12.75">
      <c r="A611" s="182"/>
      <c r="B611" s="182"/>
      <c r="C611" s="184"/>
      <c r="D611" s="184"/>
      <c r="E611" s="310"/>
    </row>
    <row r="612" spans="1:5" s="151" customFormat="1" ht="12.75">
      <c r="A612" s="182"/>
      <c r="B612" s="182"/>
      <c r="C612" s="184"/>
      <c r="D612" s="184"/>
      <c r="E612" s="310"/>
    </row>
    <row r="613" spans="1:5" s="151" customFormat="1" ht="12.75">
      <c r="A613" s="182"/>
      <c r="B613" s="182"/>
      <c r="C613" s="184"/>
      <c r="D613" s="184"/>
      <c r="E613" s="310"/>
    </row>
    <row r="614" spans="1:5" s="151" customFormat="1" ht="12.75">
      <c r="A614" s="182"/>
      <c r="B614" s="182"/>
      <c r="C614" s="184"/>
      <c r="D614" s="184"/>
      <c r="E614" s="310"/>
    </row>
    <row r="615" spans="1:5" s="151" customFormat="1" ht="12.75">
      <c r="A615" s="182"/>
      <c r="B615" s="182"/>
      <c r="C615" s="184"/>
      <c r="D615" s="184"/>
      <c r="E615" s="310"/>
    </row>
    <row r="616" spans="1:5" s="151" customFormat="1" ht="12.75">
      <c r="A616" s="182"/>
      <c r="B616" s="182"/>
      <c r="C616" s="184"/>
      <c r="D616" s="184"/>
      <c r="E616" s="310"/>
    </row>
    <row r="617" spans="1:5" s="151" customFormat="1" ht="12.75">
      <c r="A617" s="182"/>
      <c r="B617" s="182"/>
      <c r="C617" s="184"/>
      <c r="D617" s="184"/>
      <c r="E617" s="310"/>
    </row>
    <row r="618" spans="1:5" s="151" customFormat="1" ht="12.75">
      <c r="A618" s="182"/>
      <c r="B618" s="182"/>
      <c r="C618" s="184"/>
      <c r="D618" s="184"/>
      <c r="E618" s="310"/>
    </row>
    <row r="619" spans="1:5" s="151" customFormat="1" ht="12.75">
      <c r="A619" s="182"/>
      <c r="B619" s="182"/>
      <c r="C619" s="184"/>
      <c r="D619" s="184"/>
      <c r="E619" s="310"/>
    </row>
    <row r="620" spans="1:5" s="151" customFormat="1" ht="12.75">
      <c r="A620" s="182"/>
      <c r="B620" s="182"/>
      <c r="C620" s="184"/>
      <c r="D620" s="184"/>
      <c r="E620" s="310"/>
    </row>
    <row r="621" spans="1:5" s="151" customFormat="1" ht="12.75">
      <c r="A621" s="182"/>
      <c r="B621" s="182"/>
      <c r="C621" s="184"/>
      <c r="D621" s="184"/>
      <c r="E621" s="310"/>
    </row>
    <row r="622" spans="1:5" s="151" customFormat="1" ht="12.75">
      <c r="A622" s="182"/>
      <c r="B622" s="182"/>
      <c r="C622" s="184"/>
      <c r="D622" s="184"/>
      <c r="E622" s="310"/>
    </row>
    <row r="623" spans="1:5" s="151" customFormat="1" ht="12.75">
      <c r="A623" s="182"/>
      <c r="B623" s="182"/>
      <c r="C623" s="184"/>
      <c r="D623" s="184"/>
      <c r="E623" s="310"/>
    </row>
    <row r="624" spans="1:5" s="151" customFormat="1" ht="12.75">
      <c r="A624" s="182"/>
      <c r="B624" s="182"/>
      <c r="C624" s="184"/>
      <c r="D624" s="184"/>
      <c r="E624" s="310"/>
    </row>
    <row r="625" spans="1:5" s="151" customFormat="1" ht="12.75">
      <c r="A625" s="182"/>
      <c r="B625" s="182"/>
      <c r="C625" s="184"/>
      <c r="D625" s="184"/>
      <c r="E625" s="310"/>
    </row>
    <row r="626" spans="1:5" s="151" customFormat="1" ht="12.75">
      <c r="A626" s="182"/>
      <c r="B626" s="182"/>
      <c r="C626" s="184"/>
      <c r="D626" s="184"/>
      <c r="E626" s="310"/>
    </row>
    <row r="627" spans="1:5" s="151" customFormat="1" ht="12.75">
      <c r="A627" s="182"/>
      <c r="B627" s="182"/>
      <c r="C627" s="184"/>
      <c r="D627" s="184"/>
      <c r="E627" s="310"/>
    </row>
    <row r="628" spans="1:5" s="151" customFormat="1" ht="12.75">
      <c r="A628" s="182"/>
      <c r="B628" s="182"/>
      <c r="C628" s="184"/>
      <c r="D628" s="184"/>
      <c r="E628" s="310"/>
    </row>
    <row r="629" spans="1:5" s="151" customFormat="1" ht="12.75">
      <c r="A629" s="182"/>
      <c r="B629" s="182"/>
      <c r="C629" s="184"/>
      <c r="D629" s="184"/>
      <c r="E629" s="310"/>
    </row>
    <row r="630" spans="1:5" s="151" customFormat="1" ht="12.75">
      <c r="A630" s="182"/>
      <c r="B630" s="182"/>
      <c r="C630" s="184"/>
      <c r="D630" s="184"/>
      <c r="E630" s="310"/>
    </row>
    <row r="631" spans="1:5" s="151" customFormat="1" ht="12.75">
      <c r="A631" s="182"/>
      <c r="B631" s="182"/>
      <c r="C631" s="184"/>
      <c r="D631" s="184"/>
      <c r="E631" s="310"/>
    </row>
    <row r="632" spans="1:5" s="151" customFormat="1" ht="12.75">
      <c r="A632" s="182"/>
      <c r="B632" s="182"/>
      <c r="C632" s="184"/>
      <c r="D632" s="184"/>
      <c r="E632" s="310"/>
    </row>
    <row r="633" spans="1:5" s="151" customFormat="1" ht="12.75">
      <c r="A633" s="182"/>
      <c r="B633" s="182"/>
      <c r="C633" s="184"/>
      <c r="D633" s="184"/>
      <c r="E633" s="310"/>
    </row>
    <row r="634" spans="1:5" s="151" customFormat="1" ht="12.75">
      <c r="A634" s="182"/>
      <c r="B634" s="182"/>
      <c r="C634" s="184"/>
      <c r="D634" s="184"/>
      <c r="E634" s="310"/>
    </row>
    <row r="635" spans="1:5" s="151" customFormat="1" ht="12.75">
      <c r="A635" s="182"/>
      <c r="B635" s="182"/>
      <c r="C635" s="184"/>
      <c r="D635" s="184"/>
      <c r="E635" s="310"/>
    </row>
    <row r="636" spans="1:5" s="151" customFormat="1" ht="12.75">
      <c r="A636" s="182"/>
      <c r="B636" s="182"/>
      <c r="C636" s="184"/>
      <c r="D636" s="184"/>
      <c r="E636" s="310"/>
    </row>
    <row r="637" spans="1:5" s="151" customFormat="1" ht="12.75">
      <c r="A637" s="182"/>
      <c r="B637" s="182"/>
      <c r="C637" s="184"/>
      <c r="D637" s="184"/>
      <c r="E637" s="310"/>
    </row>
    <row r="638" spans="1:5" s="151" customFormat="1" ht="12.75">
      <c r="A638" s="182"/>
      <c r="B638" s="182"/>
      <c r="C638" s="184"/>
      <c r="D638" s="184"/>
      <c r="E638" s="310"/>
    </row>
    <row r="639" spans="1:5" s="151" customFormat="1" ht="12.75">
      <c r="A639" s="182"/>
      <c r="B639" s="182"/>
      <c r="C639" s="184"/>
      <c r="D639" s="184"/>
      <c r="E639" s="310"/>
    </row>
    <row r="640" spans="1:5" s="151" customFormat="1" ht="12.75">
      <c r="A640" s="182"/>
      <c r="B640" s="182"/>
      <c r="C640" s="184"/>
      <c r="D640" s="184"/>
      <c r="E640" s="310"/>
    </row>
    <row r="641" spans="1:5" s="151" customFormat="1" ht="12.75">
      <c r="A641" s="182"/>
      <c r="B641" s="182"/>
      <c r="C641" s="184"/>
      <c r="D641" s="184"/>
      <c r="E641" s="310"/>
    </row>
    <row r="642" spans="1:5" s="151" customFormat="1" ht="12.75">
      <c r="A642" s="182"/>
      <c r="B642" s="182"/>
      <c r="C642" s="184"/>
      <c r="D642" s="184"/>
      <c r="E642" s="310"/>
    </row>
    <row r="643" spans="1:5" s="151" customFormat="1" ht="12.75">
      <c r="A643" s="182"/>
      <c r="B643" s="182"/>
      <c r="C643" s="184"/>
      <c r="D643" s="184"/>
      <c r="E643" s="310"/>
    </row>
    <row r="644" spans="1:5" s="151" customFormat="1" ht="12.75">
      <c r="A644" s="182"/>
      <c r="B644" s="182"/>
      <c r="C644" s="184"/>
      <c r="D644" s="184"/>
      <c r="E644" s="310"/>
    </row>
    <row r="645" spans="1:5" s="151" customFormat="1" ht="12.75">
      <c r="A645" s="182"/>
      <c r="B645" s="182"/>
      <c r="C645" s="184"/>
      <c r="D645" s="184"/>
      <c r="E645" s="310"/>
    </row>
    <row r="646" spans="1:5" s="151" customFormat="1" ht="12.75">
      <c r="A646" s="182"/>
      <c r="B646" s="182"/>
      <c r="C646" s="184"/>
      <c r="D646" s="184"/>
      <c r="E646" s="310"/>
    </row>
    <row r="647" spans="1:5" s="151" customFormat="1" ht="12.75">
      <c r="A647" s="182"/>
      <c r="B647" s="182"/>
      <c r="C647" s="184"/>
      <c r="D647" s="184"/>
      <c r="E647" s="310"/>
    </row>
    <row r="648" spans="1:5" s="151" customFormat="1" ht="12.75">
      <c r="A648" s="182"/>
      <c r="B648" s="182"/>
      <c r="C648" s="184"/>
      <c r="D648" s="184"/>
      <c r="E648" s="310"/>
    </row>
    <row r="649" spans="1:5" s="151" customFormat="1" ht="12.75">
      <c r="A649" s="182"/>
      <c r="B649" s="182"/>
      <c r="C649" s="184"/>
      <c r="D649" s="184"/>
      <c r="E649" s="310"/>
    </row>
    <row r="650" spans="1:5" s="151" customFormat="1" ht="12.75">
      <c r="A650" s="182"/>
      <c r="B650" s="182"/>
      <c r="C650" s="184"/>
      <c r="D650" s="184"/>
      <c r="E650" s="310"/>
    </row>
    <row r="651" spans="1:5" s="151" customFormat="1" ht="12.75">
      <c r="A651" s="182"/>
      <c r="B651" s="182"/>
      <c r="C651" s="184"/>
      <c r="D651" s="184"/>
      <c r="E651" s="310"/>
    </row>
    <row r="652" spans="1:5" s="151" customFormat="1" ht="12.75">
      <c r="A652" s="182"/>
      <c r="B652" s="182"/>
      <c r="C652" s="184"/>
      <c r="D652" s="184"/>
      <c r="E652" s="310"/>
    </row>
    <row r="653" spans="1:5" s="151" customFormat="1" ht="12.75">
      <c r="A653" s="182"/>
      <c r="B653" s="182"/>
      <c r="C653" s="184"/>
      <c r="D653" s="184"/>
      <c r="E653" s="310"/>
    </row>
    <row r="654" spans="1:5" s="151" customFormat="1" ht="12.75">
      <c r="A654" s="182"/>
      <c r="B654" s="182"/>
      <c r="C654" s="184"/>
      <c r="D654" s="184"/>
      <c r="E654" s="310"/>
    </row>
    <row r="655" spans="1:5" s="151" customFormat="1" ht="12.75">
      <c r="A655" s="182"/>
      <c r="B655" s="182"/>
      <c r="C655" s="184"/>
      <c r="D655" s="184"/>
      <c r="E655" s="310"/>
    </row>
    <row r="656" spans="1:5" s="151" customFormat="1" ht="12.75">
      <c r="A656" s="182"/>
      <c r="B656" s="182"/>
      <c r="C656" s="184"/>
      <c r="D656" s="184"/>
      <c r="E656" s="310"/>
    </row>
    <row r="657" spans="1:5" s="151" customFormat="1" ht="12.75">
      <c r="A657" s="182"/>
      <c r="B657" s="182"/>
      <c r="C657" s="184"/>
      <c r="D657" s="184"/>
      <c r="E657" s="310"/>
    </row>
    <row r="658" spans="1:5" s="151" customFormat="1" ht="12.75">
      <c r="A658" s="182"/>
      <c r="B658" s="182"/>
      <c r="C658" s="184"/>
      <c r="D658" s="184"/>
      <c r="E658" s="310"/>
    </row>
    <row r="659" spans="1:5" s="151" customFormat="1" ht="12.75">
      <c r="A659" s="182"/>
      <c r="B659" s="182"/>
      <c r="C659" s="184"/>
      <c r="D659" s="184"/>
      <c r="E659" s="310"/>
    </row>
    <row r="660" spans="1:5" s="151" customFormat="1" ht="12.75">
      <c r="A660" s="182"/>
      <c r="B660" s="182"/>
      <c r="C660" s="184"/>
      <c r="D660" s="184"/>
      <c r="E660" s="310"/>
    </row>
    <row r="661" spans="1:5" s="151" customFormat="1" ht="12.75">
      <c r="A661" s="182"/>
      <c r="B661" s="182"/>
      <c r="C661" s="184"/>
      <c r="D661" s="184"/>
      <c r="E661" s="310"/>
    </row>
    <row r="662" spans="1:5" s="151" customFormat="1" ht="12.75">
      <c r="A662" s="182"/>
      <c r="B662" s="182"/>
      <c r="C662" s="184"/>
      <c r="D662" s="184"/>
      <c r="E662" s="310"/>
    </row>
    <row r="663" spans="1:5" s="151" customFormat="1" ht="12.75">
      <c r="A663" s="182"/>
      <c r="B663" s="182"/>
      <c r="C663" s="184"/>
      <c r="D663" s="184"/>
      <c r="E663" s="310"/>
    </row>
    <row r="664" spans="1:5" s="151" customFormat="1" ht="12.75">
      <c r="A664" s="182"/>
      <c r="B664" s="182"/>
      <c r="C664" s="184"/>
      <c r="D664" s="184"/>
      <c r="E664" s="310"/>
    </row>
    <row r="665" spans="1:5" s="151" customFormat="1" ht="12.75">
      <c r="A665" s="182"/>
      <c r="B665" s="182"/>
      <c r="C665" s="184"/>
      <c r="D665" s="184"/>
      <c r="E665" s="310"/>
    </row>
    <row r="666" spans="1:5" s="151" customFormat="1" ht="12.75">
      <c r="A666" s="182"/>
      <c r="B666" s="182"/>
      <c r="C666" s="184"/>
      <c r="D666" s="184"/>
      <c r="E666" s="310"/>
    </row>
    <row r="667" spans="1:5" s="151" customFormat="1" ht="12.75">
      <c r="A667" s="182"/>
      <c r="B667" s="182"/>
      <c r="C667" s="184"/>
      <c r="D667" s="184"/>
      <c r="E667" s="310"/>
    </row>
    <row r="668" spans="1:5" s="151" customFormat="1" ht="12.75">
      <c r="A668" s="182"/>
      <c r="B668" s="182"/>
      <c r="C668" s="184"/>
      <c r="D668" s="184"/>
      <c r="E668" s="310"/>
    </row>
    <row r="669" spans="1:5" s="151" customFormat="1" ht="12.75">
      <c r="A669" s="182"/>
      <c r="B669" s="182"/>
      <c r="C669" s="184"/>
      <c r="D669" s="184"/>
      <c r="E669" s="310"/>
    </row>
    <row r="670" spans="1:5" s="151" customFormat="1" ht="12.75">
      <c r="A670" s="182"/>
      <c r="B670" s="182"/>
      <c r="C670" s="184"/>
      <c r="D670" s="184"/>
      <c r="E670" s="310"/>
    </row>
    <row r="671" spans="1:5" s="151" customFormat="1" ht="12.75">
      <c r="A671" s="182"/>
      <c r="B671" s="182"/>
      <c r="C671" s="184"/>
      <c r="D671" s="184"/>
      <c r="E671" s="310"/>
    </row>
    <row r="672" spans="1:5" s="151" customFormat="1" ht="12.75">
      <c r="A672" s="182"/>
      <c r="B672" s="182"/>
      <c r="C672" s="184"/>
      <c r="D672" s="184"/>
      <c r="E672" s="310"/>
    </row>
    <row r="673" spans="1:5" s="151" customFormat="1" ht="12.75">
      <c r="A673" s="182"/>
      <c r="B673" s="182"/>
      <c r="C673" s="184"/>
      <c r="D673" s="184"/>
      <c r="E673" s="310"/>
    </row>
    <row r="674" spans="1:5" s="151" customFormat="1" ht="12.75">
      <c r="A674" s="182"/>
      <c r="B674" s="182"/>
      <c r="C674" s="184"/>
      <c r="D674" s="184"/>
      <c r="E674" s="310"/>
    </row>
    <row r="675" spans="1:5" s="151" customFormat="1" ht="12.75">
      <c r="A675" s="182"/>
      <c r="B675" s="182"/>
      <c r="C675" s="184"/>
      <c r="D675" s="184"/>
      <c r="E675" s="310"/>
    </row>
    <row r="676" spans="1:5" s="151" customFormat="1" ht="12.75">
      <c r="A676" s="182"/>
      <c r="B676" s="182"/>
      <c r="C676" s="184"/>
      <c r="D676" s="184"/>
      <c r="E676" s="310"/>
    </row>
    <row r="677" spans="1:5" s="151" customFormat="1" ht="12.75">
      <c r="A677" s="182"/>
      <c r="B677" s="182"/>
      <c r="C677" s="184"/>
      <c r="D677" s="184"/>
      <c r="E677" s="310"/>
    </row>
    <row r="678" spans="1:5" s="151" customFormat="1" ht="12.75">
      <c r="A678" s="182"/>
      <c r="B678" s="182"/>
      <c r="C678" s="184"/>
      <c r="D678" s="184"/>
      <c r="E678" s="310"/>
    </row>
    <row r="679" spans="1:5" s="151" customFormat="1" ht="12.75">
      <c r="A679" s="182"/>
      <c r="B679" s="182"/>
      <c r="C679" s="184"/>
      <c r="D679" s="184"/>
      <c r="E679" s="310"/>
    </row>
    <row r="680" spans="1:5" s="151" customFormat="1" ht="12.75">
      <c r="A680" s="182"/>
      <c r="B680" s="182"/>
      <c r="C680" s="184"/>
      <c r="D680" s="184"/>
      <c r="E680" s="310"/>
    </row>
    <row r="681" spans="1:5" s="151" customFormat="1" ht="12.75">
      <c r="A681" s="182"/>
      <c r="B681" s="182"/>
      <c r="C681" s="184"/>
      <c r="D681" s="184"/>
      <c r="E681" s="310"/>
    </row>
    <row r="682" spans="1:5" s="151" customFormat="1" ht="12.75">
      <c r="A682" s="182"/>
      <c r="B682" s="182"/>
      <c r="C682" s="184"/>
      <c r="D682" s="184"/>
      <c r="E682" s="310"/>
    </row>
    <row r="683" spans="1:5" s="151" customFormat="1" ht="12.75">
      <c r="A683" s="182"/>
      <c r="B683" s="182"/>
      <c r="C683" s="184"/>
      <c r="D683" s="184"/>
      <c r="E683" s="310"/>
    </row>
    <row r="684" spans="1:5" s="151" customFormat="1" ht="12.75">
      <c r="A684" s="182"/>
      <c r="B684" s="182"/>
      <c r="C684" s="184"/>
      <c r="D684" s="184"/>
      <c r="E684" s="310"/>
    </row>
    <row r="685" spans="1:5" s="151" customFormat="1" ht="12.75">
      <c r="A685" s="182"/>
      <c r="B685" s="182"/>
      <c r="C685" s="184"/>
      <c r="D685" s="184"/>
      <c r="E685" s="310"/>
    </row>
    <row r="686" spans="1:5" s="151" customFormat="1" ht="12.75">
      <c r="A686" s="182"/>
      <c r="B686" s="182"/>
      <c r="C686" s="184"/>
      <c r="D686" s="184"/>
      <c r="E686" s="310"/>
    </row>
    <row r="687" spans="1:5" s="151" customFormat="1" ht="12.75">
      <c r="A687" s="182"/>
      <c r="B687" s="182"/>
      <c r="C687" s="184"/>
      <c r="D687" s="184"/>
      <c r="E687" s="310"/>
    </row>
    <row r="688" spans="1:5" s="151" customFormat="1" ht="12.75">
      <c r="A688" s="182"/>
      <c r="B688" s="182"/>
      <c r="C688" s="184"/>
      <c r="D688" s="184"/>
      <c r="E688" s="310"/>
    </row>
    <row r="689" spans="1:5" s="151" customFormat="1" ht="12.75">
      <c r="A689" s="182"/>
      <c r="B689" s="182"/>
      <c r="C689" s="184"/>
      <c r="D689" s="184"/>
      <c r="E689" s="310"/>
    </row>
    <row r="690" spans="1:5" s="151" customFormat="1" ht="12.75">
      <c r="A690" s="182"/>
      <c r="B690" s="182"/>
      <c r="C690" s="184"/>
      <c r="D690" s="184"/>
      <c r="E690" s="310"/>
    </row>
    <row r="691" spans="1:5" s="151" customFormat="1" ht="12.75">
      <c r="A691" s="182"/>
      <c r="B691" s="182"/>
      <c r="C691" s="184"/>
      <c r="D691" s="184"/>
      <c r="E691" s="310"/>
    </row>
    <row r="692" spans="1:5" s="151" customFormat="1" ht="12.75">
      <c r="A692" s="182"/>
      <c r="B692" s="182"/>
      <c r="C692" s="184"/>
      <c r="D692" s="184"/>
      <c r="E692" s="310"/>
    </row>
    <row r="693" spans="1:5" s="151" customFormat="1" ht="12.75">
      <c r="A693" s="182"/>
      <c r="B693" s="182"/>
      <c r="C693" s="184"/>
      <c r="D693" s="184"/>
      <c r="E693" s="310"/>
    </row>
    <row r="694" spans="1:5" s="151" customFormat="1" ht="12.75">
      <c r="A694" s="182"/>
      <c r="B694" s="182"/>
      <c r="C694" s="184"/>
      <c r="D694" s="184"/>
      <c r="E694" s="310"/>
    </row>
    <row r="695" spans="1:5" s="151" customFormat="1" ht="12.75">
      <c r="A695" s="182"/>
      <c r="B695" s="182"/>
      <c r="C695" s="184"/>
      <c r="D695" s="184"/>
      <c r="E695" s="310"/>
    </row>
    <row r="696" spans="1:5" s="151" customFormat="1" ht="12.75">
      <c r="A696" s="182"/>
      <c r="B696" s="182"/>
      <c r="C696" s="184"/>
      <c r="D696" s="184"/>
      <c r="E696" s="310"/>
    </row>
    <row r="697" spans="1:5" s="151" customFormat="1" ht="12.75">
      <c r="A697" s="182"/>
      <c r="B697" s="182"/>
      <c r="C697" s="184"/>
      <c r="D697" s="184"/>
      <c r="E697" s="310"/>
    </row>
    <row r="698" spans="1:5" s="151" customFormat="1" ht="12.75">
      <c r="A698" s="182"/>
      <c r="B698" s="182"/>
      <c r="C698" s="184"/>
      <c r="D698" s="184"/>
      <c r="E698" s="310"/>
    </row>
    <row r="699" spans="1:5" s="151" customFormat="1" ht="12.75">
      <c r="A699" s="182"/>
      <c r="B699" s="182"/>
      <c r="C699" s="184"/>
      <c r="D699" s="184"/>
      <c r="E699" s="310"/>
    </row>
    <row r="700" spans="1:5" s="151" customFormat="1" ht="12.75">
      <c r="A700" s="182"/>
      <c r="B700" s="182"/>
      <c r="C700" s="184"/>
      <c r="D700" s="184"/>
      <c r="E700" s="310"/>
    </row>
    <row r="701" spans="1:5" s="151" customFormat="1" ht="12.75">
      <c r="A701" s="182"/>
      <c r="B701" s="182"/>
      <c r="C701" s="184"/>
      <c r="D701" s="184"/>
      <c r="E701" s="310"/>
    </row>
    <row r="702" spans="1:5" s="151" customFormat="1" ht="12.75">
      <c r="A702" s="182"/>
      <c r="B702" s="182"/>
      <c r="C702" s="184"/>
      <c r="D702" s="184"/>
      <c r="E702" s="310"/>
    </row>
    <row r="703" spans="1:5" s="151" customFormat="1" ht="12.75">
      <c r="A703" s="182"/>
      <c r="B703" s="182"/>
      <c r="C703" s="184"/>
      <c r="D703" s="184"/>
      <c r="E703" s="310"/>
    </row>
    <row r="704" spans="1:5" s="151" customFormat="1" ht="12.75">
      <c r="A704" s="182"/>
      <c r="B704" s="182"/>
      <c r="C704" s="184"/>
      <c r="D704" s="184"/>
      <c r="E704" s="310"/>
    </row>
    <row r="705" spans="1:5" s="151" customFormat="1" ht="12.75">
      <c r="A705" s="182"/>
      <c r="B705" s="182"/>
      <c r="C705" s="184"/>
      <c r="D705" s="184"/>
      <c r="E705" s="310"/>
    </row>
    <row r="706" spans="1:5" s="151" customFormat="1" ht="12.75">
      <c r="A706" s="182"/>
      <c r="B706" s="182"/>
      <c r="C706" s="184"/>
      <c r="D706" s="184"/>
      <c r="E706" s="310"/>
    </row>
    <row r="707" spans="1:5" s="151" customFormat="1" ht="12.75">
      <c r="A707" s="182"/>
      <c r="B707" s="182"/>
      <c r="C707" s="184"/>
      <c r="D707" s="184"/>
      <c r="E707" s="310"/>
    </row>
    <row r="708" spans="1:5" s="151" customFormat="1" ht="12.75">
      <c r="A708" s="182"/>
      <c r="B708" s="182"/>
      <c r="C708" s="184"/>
      <c r="D708" s="184"/>
      <c r="E708" s="310"/>
    </row>
    <row r="709" spans="1:5" s="151" customFormat="1" ht="12.75">
      <c r="A709" s="182"/>
      <c r="B709" s="182"/>
      <c r="C709" s="184"/>
      <c r="D709" s="184"/>
      <c r="E709" s="310"/>
    </row>
    <row r="710" spans="1:5" s="151" customFormat="1" ht="12.75">
      <c r="A710" s="182"/>
      <c r="B710" s="182"/>
      <c r="C710" s="184"/>
      <c r="D710" s="184"/>
      <c r="E710" s="310"/>
    </row>
    <row r="711" spans="1:5" s="151" customFormat="1" ht="12.75">
      <c r="A711" s="182"/>
      <c r="B711" s="182"/>
      <c r="C711" s="184"/>
      <c r="D711" s="184"/>
      <c r="E711" s="310"/>
    </row>
    <row r="712" spans="1:5" s="151" customFormat="1" ht="12.75">
      <c r="A712" s="182"/>
      <c r="B712" s="182"/>
      <c r="C712" s="184"/>
      <c r="D712" s="184"/>
      <c r="E712" s="310"/>
    </row>
    <row r="713" spans="1:5" s="151" customFormat="1" ht="12.75">
      <c r="A713" s="182"/>
      <c r="B713" s="182"/>
      <c r="C713" s="184"/>
      <c r="D713" s="184"/>
      <c r="E713" s="310"/>
    </row>
    <row r="714" spans="1:5" s="151" customFormat="1" ht="12.75">
      <c r="A714" s="182"/>
      <c r="B714" s="182"/>
      <c r="C714" s="184"/>
      <c r="D714" s="184"/>
      <c r="E714" s="310"/>
    </row>
    <row r="715" spans="1:5" s="151" customFormat="1" ht="12.75">
      <c r="A715" s="182"/>
      <c r="B715" s="182"/>
      <c r="C715" s="184"/>
      <c r="D715" s="184"/>
      <c r="E715" s="310"/>
    </row>
    <row r="716" spans="1:5" s="151" customFormat="1" ht="12.75">
      <c r="A716" s="182"/>
      <c r="B716" s="182"/>
      <c r="C716" s="184"/>
      <c r="D716" s="184"/>
      <c r="E716" s="310"/>
    </row>
    <row r="717" spans="1:5" s="151" customFormat="1" ht="12.75">
      <c r="A717" s="182"/>
      <c r="B717" s="182"/>
      <c r="C717" s="184"/>
      <c r="D717" s="184"/>
      <c r="E717" s="310"/>
    </row>
    <row r="718" spans="1:5" s="151" customFormat="1" ht="12.75">
      <c r="A718" s="182"/>
      <c r="B718" s="182"/>
      <c r="C718" s="184"/>
      <c r="D718" s="184"/>
      <c r="E718" s="310"/>
    </row>
    <row r="719" spans="1:5" s="151" customFormat="1" ht="12.75">
      <c r="A719" s="182"/>
      <c r="B719" s="182"/>
      <c r="C719" s="184"/>
      <c r="D719" s="184"/>
      <c r="E719" s="310"/>
    </row>
    <row r="720" spans="1:5" s="151" customFormat="1" ht="12.75">
      <c r="A720" s="182"/>
      <c r="B720" s="182"/>
      <c r="C720" s="184"/>
      <c r="D720" s="184"/>
      <c r="E720" s="310"/>
    </row>
    <row r="721" spans="1:5" s="151" customFormat="1" ht="12.75">
      <c r="A721" s="182"/>
      <c r="B721" s="182"/>
      <c r="C721" s="184"/>
      <c r="D721" s="184"/>
      <c r="E721" s="310"/>
    </row>
    <row r="722" spans="1:5" s="151" customFormat="1" ht="12.75">
      <c r="A722" s="182"/>
      <c r="B722" s="182"/>
      <c r="C722" s="184"/>
      <c r="D722" s="184"/>
      <c r="E722" s="310"/>
    </row>
    <row r="723" spans="1:5" s="151" customFormat="1" ht="12.75">
      <c r="A723" s="182"/>
      <c r="B723" s="182"/>
      <c r="C723" s="184"/>
      <c r="D723" s="184"/>
      <c r="E723" s="310"/>
    </row>
    <row r="724" spans="1:5" s="151" customFormat="1" ht="12.75">
      <c r="A724" s="182"/>
      <c r="B724" s="182"/>
      <c r="C724" s="184"/>
      <c r="D724" s="184"/>
      <c r="E724" s="310"/>
    </row>
    <row r="725" spans="1:5" s="151" customFormat="1" ht="12.75">
      <c r="A725" s="182"/>
      <c r="B725" s="182"/>
      <c r="C725" s="184"/>
      <c r="D725" s="184"/>
      <c r="E725" s="310"/>
    </row>
    <row r="726" spans="1:5" s="151" customFormat="1" ht="12.75">
      <c r="A726" s="182"/>
      <c r="B726" s="182"/>
      <c r="C726" s="184"/>
      <c r="D726" s="184"/>
      <c r="E726" s="310"/>
    </row>
    <row r="727" spans="1:5" s="151" customFormat="1" ht="12.75">
      <c r="A727" s="182"/>
      <c r="B727" s="182"/>
      <c r="C727" s="184"/>
      <c r="D727" s="184"/>
      <c r="E727" s="310"/>
    </row>
    <row r="728" spans="1:5" s="151" customFormat="1" ht="12.75">
      <c r="A728" s="182"/>
      <c r="B728" s="182"/>
      <c r="C728" s="184"/>
      <c r="D728" s="184"/>
      <c r="E728" s="310"/>
    </row>
    <row r="729" spans="1:5" s="151" customFormat="1" ht="12.75">
      <c r="A729" s="182"/>
      <c r="B729" s="182"/>
      <c r="C729" s="184"/>
      <c r="D729" s="184"/>
      <c r="E729" s="310"/>
    </row>
    <row r="730" spans="1:5" s="151" customFormat="1" ht="12.75">
      <c r="A730" s="182"/>
      <c r="B730" s="182"/>
      <c r="C730" s="184"/>
      <c r="D730" s="184"/>
      <c r="E730" s="310"/>
    </row>
    <row r="731" spans="1:5" s="151" customFormat="1" ht="12.75">
      <c r="A731" s="182"/>
      <c r="B731" s="182"/>
      <c r="C731" s="184"/>
      <c r="D731" s="184"/>
      <c r="E731" s="310"/>
    </row>
    <row r="732" spans="1:5" s="151" customFormat="1" ht="12.75">
      <c r="A732" s="182"/>
      <c r="B732" s="182"/>
      <c r="C732" s="184"/>
      <c r="D732" s="184"/>
      <c r="E732" s="310"/>
    </row>
    <row r="733" spans="1:5" s="151" customFormat="1" ht="12.75">
      <c r="A733" s="182"/>
      <c r="B733" s="182"/>
      <c r="C733" s="184"/>
      <c r="D733" s="184"/>
      <c r="E733" s="310"/>
    </row>
    <row r="734" spans="1:5" s="151" customFormat="1" ht="12.75">
      <c r="A734" s="182"/>
      <c r="B734" s="182"/>
      <c r="C734" s="184"/>
      <c r="D734" s="184"/>
      <c r="E734" s="310"/>
    </row>
    <row r="735" spans="1:5" s="151" customFormat="1" ht="12.75">
      <c r="A735" s="182"/>
      <c r="B735" s="182"/>
      <c r="C735" s="184"/>
      <c r="D735" s="184"/>
      <c r="E735" s="310"/>
    </row>
    <row r="736" spans="1:5" s="151" customFormat="1" ht="12.75">
      <c r="A736" s="182"/>
      <c r="B736" s="182"/>
      <c r="C736" s="184"/>
      <c r="D736" s="184"/>
      <c r="E736" s="310"/>
    </row>
    <row r="737" spans="1:5" s="151" customFormat="1" ht="12.75">
      <c r="A737" s="182"/>
      <c r="B737" s="182"/>
      <c r="C737" s="184"/>
      <c r="D737" s="184"/>
      <c r="E737" s="310"/>
    </row>
    <row r="738" spans="1:5" s="151" customFormat="1" ht="12.75">
      <c r="A738" s="182"/>
      <c r="B738" s="182"/>
      <c r="C738" s="184"/>
      <c r="D738" s="184"/>
      <c r="E738" s="310"/>
    </row>
    <row r="739" spans="1:5" s="151" customFormat="1" ht="12.75">
      <c r="A739" s="182"/>
      <c r="B739" s="182"/>
      <c r="C739" s="184"/>
      <c r="D739" s="184"/>
      <c r="E739" s="310"/>
    </row>
    <row r="740" spans="1:5" s="151" customFormat="1" ht="12.75">
      <c r="A740" s="182"/>
      <c r="B740" s="182"/>
      <c r="C740" s="184"/>
      <c r="D740" s="184"/>
      <c r="E740" s="310"/>
    </row>
    <row r="741" spans="1:5" s="151" customFormat="1" ht="12.75">
      <c r="A741" s="182"/>
      <c r="B741" s="182"/>
      <c r="C741" s="184"/>
      <c r="D741" s="184"/>
      <c r="E741" s="310"/>
    </row>
    <row r="742" spans="1:5" s="151" customFormat="1" ht="12.75">
      <c r="A742" s="182"/>
      <c r="B742" s="182"/>
      <c r="C742" s="184"/>
      <c r="D742" s="184"/>
      <c r="E742" s="310"/>
    </row>
    <row r="743" spans="1:5" s="151" customFormat="1" ht="12.75">
      <c r="A743" s="182"/>
      <c r="B743" s="182"/>
      <c r="C743" s="184"/>
      <c r="D743" s="184"/>
      <c r="E743" s="310"/>
    </row>
    <row r="744" spans="1:5" s="151" customFormat="1" ht="12.75">
      <c r="A744" s="182"/>
      <c r="B744" s="182"/>
      <c r="C744" s="184"/>
      <c r="D744" s="184"/>
      <c r="E744" s="310"/>
    </row>
    <row r="745" spans="1:5" s="151" customFormat="1" ht="12.75">
      <c r="A745" s="182"/>
      <c r="B745" s="182"/>
      <c r="C745" s="184"/>
      <c r="D745" s="184"/>
      <c r="E745" s="310"/>
    </row>
    <row r="746" spans="1:5" s="151" customFormat="1" ht="12.75">
      <c r="A746" s="182"/>
      <c r="B746" s="182"/>
      <c r="C746" s="184"/>
      <c r="D746" s="184"/>
      <c r="E746" s="310"/>
    </row>
    <row r="747" spans="1:5" s="151" customFormat="1" ht="12.75">
      <c r="A747" s="182"/>
      <c r="B747" s="182"/>
      <c r="C747" s="184"/>
      <c r="D747" s="184"/>
      <c r="E747" s="310"/>
    </row>
    <row r="748" spans="1:5" s="151" customFormat="1" ht="12.75">
      <c r="A748" s="182"/>
      <c r="B748" s="182"/>
      <c r="C748" s="184"/>
      <c r="D748" s="184"/>
      <c r="E748" s="310"/>
    </row>
    <row r="749" spans="1:5" s="151" customFormat="1" ht="12.75">
      <c r="A749" s="182"/>
      <c r="B749" s="182"/>
      <c r="C749" s="184"/>
      <c r="D749" s="184"/>
      <c r="E749" s="310"/>
    </row>
    <row r="750" spans="1:5" s="151" customFormat="1" ht="12.75">
      <c r="A750" s="182"/>
      <c r="B750" s="182"/>
      <c r="C750" s="184"/>
      <c r="D750" s="184"/>
      <c r="E750" s="310"/>
    </row>
    <row r="751" spans="1:5" s="151" customFormat="1" ht="12.75">
      <c r="A751" s="182"/>
      <c r="B751" s="182"/>
      <c r="C751" s="184"/>
      <c r="D751" s="184"/>
      <c r="E751" s="310"/>
    </row>
    <row r="752" spans="1:5" s="151" customFormat="1" ht="12.75">
      <c r="A752" s="182"/>
      <c r="B752" s="182"/>
      <c r="C752" s="184"/>
      <c r="D752" s="184"/>
      <c r="E752" s="310"/>
    </row>
    <row r="753" spans="1:5" s="151" customFormat="1" ht="12.75">
      <c r="A753" s="182"/>
      <c r="B753" s="182"/>
      <c r="C753" s="184"/>
      <c r="D753" s="184"/>
      <c r="E753" s="310"/>
    </row>
    <row r="754" spans="1:5" s="151" customFormat="1" ht="12.75">
      <c r="A754" s="182"/>
      <c r="B754" s="182"/>
      <c r="C754" s="184"/>
      <c r="D754" s="184"/>
      <c r="E754" s="310"/>
    </row>
    <row r="755" spans="1:5" s="151" customFormat="1" ht="12.75">
      <c r="A755" s="182"/>
      <c r="B755" s="182"/>
      <c r="C755" s="184"/>
      <c r="D755" s="184"/>
      <c r="E755" s="310"/>
    </row>
    <row r="756" spans="1:5" s="151" customFormat="1" ht="12.75">
      <c r="A756" s="182"/>
      <c r="B756" s="182"/>
      <c r="C756" s="184"/>
      <c r="D756" s="184"/>
      <c r="E756" s="310"/>
    </row>
    <row r="757" spans="1:5" s="151" customFormat="1" ht="12.75">
      <c r="A757" s="182"/>
      <c r="B757" s="182"/>
      <c r="C757" s="184"/>
      <c r="D757" s="184"/>
      <c r="E757" s="310"/>
    </row>
    <row r="758" spans="1:5" s="151" customFormat="1" ht="12.75">
      <c r="A758" s="182"/>
      <c r="B758" s="182"/>
      <c r="C758" s="184"/>
      <c r="D758" s="184"/>
      <c r="E758" s="310"/>
    </row>
    <row r="759" spans="1:5" s="151" customFormat="1" ht="12.75">
      <c r="A759" s="182"/>
      <c r="B759" s="182"/>
      <c r="C759" s="184"/>
      <c r="D759" s="184"/>
      <c r="E759" s="310"/>
    </row>
    <row r="760" spans="1:5" s="151" customFormat="1" ht="12.75">
      <c r="A760" s="182"/>
      <c r="B760" s="182"/>
      <c r="C760" s="184"/>
      <c r="D760" s="184"/>
      <c r="E760" s="310"/>
    </row>
    <row r="761" spans="1:5" s="151" customFormat="1" ht="12.75">
      <c r="A761" s="182"/>
      <c r="B761" s="182"/>
      <c r="C761" s="184"/>
      <c r="D761" s="184"/>
      <c r="E761" s="310"/>
    </row>
    <row r="762" spans="1:5" s="151" customFormat="1" ht="12.75">
      <c r="A762" s="182"/>
      <c r="B762" s="182"/>
      <c r="C762" s="184"/>
      <c r="D762" s="184"/>
      <c r="E762" s="310"/>
    </row>
    <row r="763" spans="1:5" s="151" customFormat="1" ht="12.75">
      <c r="A763" s="182"/>
      <c r="B763" s="182"/>
      <c r="C763" s="184"/>
      <c r="D763" s="184"/>
      <c r="E763" s="310"/>
    </row>
    <row r="764" spans="1:5" s="151" customFormat="1" ht="12.75">
      <c r="A764" s="182"/>
      <c r="B764" s="182"/>
      <c r="C764" s="184"/>
      <c r="D764" s="184"/>
      <c r="E764" s="310"/>
    </row>
    <row r="765" spans="1:5" s="151" customFormat="1" ht="12.75">
      <c r="A765" s="182"/>
      <c r="B765" s="182"/>
      <c r="C765" s="184"/>
      <c r="D765" s="184"/>
      <c r="E765" s="310"/>
    </row>
    <row r="766" spans="1:5" s="151" customFormat="1" ht="12.75">
      <c r="A766" s="182"/>
      <c r="B766" s="182"/>
      <c r="C766" s="184"/>
      <c r="D766" s="184"/>
      <c r="E766" s="310"/>
    </row>
    <row r="767" spans="1:5" s="151" customFormat="1" ht="12.75">
      <c r="A767" s="182"/>
      <c r="B767" s="182"/>
      <c r="C767" s="184"/>
      <c r="D767" s="184"/>
      <c r="E767" s="310"/>
    </row>
    <row r="768" spans="1:5" s="151" customFormat="1" ht="12.75">
      <c r="A768" s="182"/>
      <c r="B768" s="182"/>
      <c r="C768" s="184"/>
      <c r="D768" s="184"/>
      <c r="E768" s="310"/>
    </row>
    <row r="769" spans="1:5" s="151" customFormat="1" ht="12.75">
      <c r="A769" s="182"/>
      <c r="B769" s="182"/>
      <c r="C769" s="184"/>
      <c r="D769" s="184"/>
      <c r="E769" s="310"/>
    </row>
    <row r="770" spans="1:5" s="151" customFormat="1" ht="12.75">
      <c r="A770" s="182"/>
      <c r="B770" s="182"/>
      <c r="C770" s="184"/>
      <c r="D770" s="184"/>
      <c r="E770" s="310"/>
    </row>
    <row r="771" spans="1:5" s="151" customFormat="1" ht="12.75">
      <c r="A771" s="182"/>
      <c r="B771" s="182"/>
      <c r="C771" s="184"/>
      <c r="D771" s="184"/>
      <c r="E771" s="310"/>
    </row>
    <row r="772" spans="1:5" s="151" customFormat="1" ht="12.75">
      <c r="A772" s="182"/>
      <c r="B772" s="182"/>
      <c r="C772" s="184"/>
      <c r="D772" s="184"/>
      <c r="E772" s="310"/>
    </row>
    <row r="773" spans="1:5" s="151" customFormat="1" ht="12.75">
      <c r="A773" s="182"/>
      <c r="B773" s="182"/>
      <c r="C773" s="184"/>
      <c r="D773" s="184"/>
      <c r="E773" s="310"/>
    </row>
    <row r="774" spans="1:5" s="151" customFormat="1" ht="12.75">
      <c r="A774" s="182"/>
      <c r="B774" s="182"/>
      <c r="C774" s="184"/>
      <c r="D774" s="184"/>
      <c r="E774" s="310"/>
    </row>
    <row r="775" spans="1:5" s="151" customFormat="1" ht="12.75">
      <c r="A775" s="182"/>
      <c r="B775" s="182"/>
      <c r="C775" s="184"/>
      <c r="D775" s="184"/>
      <c r="E775" s="310"/>
    </row>
    <row r="776" spans="1:5" s="151" customFormat="1" ht="12.75">
      <c r="A776" s="182"/>
      <c r="B776" s="182"/>
      <c r="C776" s="184"/>
      <c r="D776" s="184"/>
      <c r="E776" s="310"/>
    </row>
    <row r="777" spans="1:5" s="151" customFormat="1" ht="12.75">
      <c r="A777" s="182"/>
      <c r="B777" s="182"/>
      <c r="C777" s="184"/>
      <c r="D777" s="184"/>
      <c r="E777" s="310"/>
    </row>
    <row r="778" spans="1:5" s="151" customFormat="1" ht="12.75">
      <c r="A778" s="182"/>
      <c r="B778" s="182"/>
      <c r="C778" s="184"/>
      <c r="D778" s="184"/>
      <c r="E778" s="310"/>
    </row>
    <row r="779" spans="1:5" s="151" customFormat="1" ht="12.75">
      <c r="A779" s="182"/>
      <c r="B779" s="182"/>
      <c r="C779" s="184"/>
      <c r="D779" s="184"/>
      <c r="E779" s="310"/>
    </row>
    <row r="780" spans="1:5" s="151" customFormat="1" ht="12.75">
      <c r="A780" s="182"/>
      <c r="B780" s="182"/>
      <c r="C780" s="184"/>
      <c r="D780" s="184"/>
      <c r="E780" s="310"/>
    </row>
    <row r="781" spans="1:5" s="151" customFormat="1" ht="12.75">
      <c r="A781" s="182"/>
      <c r="B781" s="182"/>
      <c r="C781" s="184"/>
      <c r="D781" s="184"/>
      <c r="E781" s="310"/>
    </row>
    <row r="782" spans="1:5" s="151" customFormat="1" ht="12.75">
      <c r="A782" s="182"/>
      <c r="B782" s="182"/>
      <c r="C782" s="184"/>
      <c r="D782" s="184"/>
      <c r="E782" s="310"/>
    </row>
    <row r="783" spans="1:5" s="151" customFormat="1" ht="12.75">
      <c r="A783" s="182"/>
      <c r="B783" s="182"/>
      <c r="C783" s="184"/>
      <c r="D783" s="184"/>
      <c r="E783" s="310"/>
    </row>
    <row r="784" spans="1:5" s="151" customFormat="1" ht="12.75">
      <c r="A784" s="182"/>
      <c r="B784" s="182"/>
      <c r="C784" s="184"/>
      <c r="D784" s="184"/>
      <c r="E784" s="310"/>
    </row>
    <row r="785" spans="1:5" s="151" customFormat="1" ht="12.75">
      <c r="A785" s="182"/>
      <c r="B785" s="182"/>
      <c r="C785" s="184"/>
      <c r="D785" s="184"/>
      <c r="E785" s="310"/>
    </row>
    <row r="786" spans="1:5" s="151" customFormat="1" ht="12.75">
      <c r="A786" s="182"/>
      <c r="B786" s="182"/>
      <c r="C786" s="184"/>
      <c r="D786" s="184"/>
      <c r="E786" s="310"/>
    </row>
    <row r="787" spans="1:5" s="151" customFormat="1" ht="12.75">
      <c r="A787" s="182"/>
      <c r="B787" s="182"/>
      <c r="C787" s="184"/>
      <c r="D787" s="184"/>
      <c r="E787" s="310"/>
    </row>
    <row r="788" spans="1:5" s="151" customFormat="1" ht="12.75">
      <c r="A788" s="182"/>
      <c r="B788" s="182"/>
      <c r="C788" s="184"/>
      <c r="D788" s="184"/>
      <c r="E788" s="310"/>
    </row>
    <row r="789" spans="1:5" s="151" customFormat="1" ht="12.75">
      <c r="A789" s="182"/>
      <c r="B789" s="182"/>
      <c r="C789" s="184"/>
      <c r="D789" s="184"/>
      <c r="E789" s="310"/>
    </row>
    <row r="790" spans="1:5" s="151" customFormat="1" ht="12.75">
      <c r="A790" s="182"/>
      <c r="B790" s="182"/>
      <c r="C790" s="184"/>
      <c r="D790" s="184"/>
      <c r="E790" s="310"/>
    </row>
    <row r="791" spans="1:5" s="151" customFormat="1" ht="12.75">
      <c r="A791" s="182"/>
      <c r="B791" s="182"/>
      <c r="C791" s="184"/>
      <c r="D791" s="184"/>
      <c r="E791" s="310"/>
    </row>
    <row r="792" spans="1:5" s="151" customFormat="1" ht="12.75">
      <c r="A792" s="182"/>
      <c r="B792" s="182"/>
      <c r="C792" s="184"/>
      <c r="D792" s="184"/>
      <c r="E792" s="310"/>
    </row>
    <row r="793" spans="1:5" s="151" customFormat="1" ht="12.75">
      <c r="A793" s="182"/>
      <c r="B793" s="182"/>
      <c r="C793" s="184"/>
      <c r="D793" s="184"/>
      <c r="E793" s="310"/>
    </row>
    <row r="794" spans="1:5" s="151" customFormat="1" ht="12.75">
      <c r="A794" s="182"/>
      <c r="B794" s="182"/>
      <c r="C794" s="184"/>
      <c r="D794" s="184"/>
      <c r="E794" s="310"/>
    </row>
    <row r="795" spans="1:5" s="151" customFormat="1" ht="12.75">
      <c r="A795" s="182"/>
      <c r="B795" s="182"/>
      <c r="C795" s="184"/>
      <c r="D795" s="184"/>
      <c r="E795" s="310"/>
    </row>
    <row r="796" spans="1:5" s="151" customFormat="1" ht="12.75">
      <c r="A796" s="182"/>
      <c r="B796" s="182"/>
      <c r="C796" s="184"/>
      <c r="D796" s="184"/>
      <c r="E796" s="310"/>
    </row>
    <row r="797" spans="1:5" s="151" customFormat="1" ht="12.75">
      <c r="A797" s="182"/>
      <c r="B797" s="182"/>
      <c r="C797" s="184"/>
      <c r="D797" s="184"/>
      <c r="E797" s="310"/>
    </row>
    <row r="798" spans="1:5" s="151" customFormat="1" ht="12.75">
      <c r="A798" s="182"/>
      <c r="B798" s="182"/>
      <c r="C798" s="184"/>
      <c r="D798" s="184"/>
      <c r="E798" s="310"/>
    </row>
    <row r="799" spans="1:5" s="151" customFormat="1" ht="12.75">
      <c r="A799" s="182"/>
      <c r="B799" s="182"/>
      <c r="C799" s="184"/>
      <c r="D799" s="184"/>
      <c r="E799" s="310"/>
    </row>
    <row r="800" spans="1:5" s="151" customFormat="1" ht="12.75">
      <c r="A800" s="182"/>
      <c r="B800" s="182"/>
      <c r="C800" s="184"/>
      <c r="D800" s="184"/>
      <c r="E800" s="310"/>
    </row>
    <row r="801" spans="1:5" s="151" customFormat="1" ht="12.75">
      <c r="A801" s="182"/>
      <c r="B801" s="182"/>
      <c r="C801" s="184"/>
      <c r="D801" s="184"/>
      <c r="E801" s="310"/>
    </row>
    <row r="802" spans="1:5" s="151" customFormat="1" ht="12.75">
      <c r="A802" s="182"/>
      <c r="B802" s="182"/>
      <c r="C802" s="184"/>
      <c r="D802" s="184"/>
      <c r="E802" s="310"/>
    </row>
    <row r="803" spans="1:5" s="151" customFormat="1" ht="12.75">
      <c r="A803" s="182"/>
      <c r="B803" s="182"/>
      <c r="C803" s="184"/>
      <c r="D803" s="184"/>
      <c r="E803" s="310"/>
    </row>
    <row r="804" spans="1:5" s="151" customFormat="1" ht="12.75">
      <c r="A804" s="182"/>
      <c r="B804" s="182"/>
      <c r="C804" s="184"/>
      <c r="D804" s="184"/>
      <c r="E804" s="310"/>
    </row>
    <row r="805" spans="1:5" s="151" customFormat="1" ht="12.75">
      <c r="A805" s="182"/>
      <c r="B805" s="182"/>
      <c r="C805" s="184"/>
      <c r="D805" s="184"/>
      <c r="E805" s="310"/>
    </row>
    <row r="806" spans="1:5" s="151" customFormat="1" ht="12.75">
      <c r="A806" s="182"/>
      <c r="B806" s="182"/>
      <c r="C806" s="184"/>
      <c r="D806" s="184"/>
      <c r="E806" s="310"/>
    </row>
    <row r="807" spans="1:5" s="151" customFormat="1" ht="12.75">
      <c r="A807" s="182"/>
      <c r="B807" s="182"/>
      <c r="C807" s="184"/>
      <c r="D807" s="184"/>
      <c r="E807" s="310"/>
    </row>
    <row r="808" spans="1:5" s="151" customFormat="1" ht="12.75">
      <c r="A808" s="182"/>
      <c r="B808" s="182"/>
      <c r="C808" s="184"/>
      <c r="D808" s="184"/>
      <c r="E808" s="310"/>
    </row>
    <row r="809" spans="1:5" s="151" customFormat="1" ht="12.75">
      <c r="A809" s="182"/>
      <c r="B809" s="182"/>
      <c r="C809" s="184"/>
      <c r="D809" s="184"/>
      <c r="E809" s="310"/>
    </row>
    <row r="810" spans="1:5" s="151" customFormat="1" ht="12.75">
      <c r="A810" s="182"/>
      <c r="B810" s="182"/>
      <c r="C810" s="184"/>
      <c r="D810" s="184"/>
      <c r="E810" s="310"/>
    </row>
    <row r="811" spans="1:5" s="151" customFormat="1" ht="12.75">
      <c r="A811" s="182"/>
      <c r="B811" s="182"/>
      <c r="C811" s="184"/>
      <c r="D811" s="184"/>
      <c r="E811" s="310"/>
    </row>
    <row r="812" spans="1:5" s="151" customFormat="1" ht="12.75">
      <c r="A812" s="182"/>
      <c r="B812" s="182"/>
      <c r="C812" s="184"/>
      <c r="D812" s="184"/>
      <c r="E812" s="310"/>
    </row>
    <row r="813" spans="1:5" s="151" customFormat="1" ht="12.75">
      <c r="A813" s="182"/>
      <c r="B813" s="182"/>
      <c r="C813" s="184"/>
      <c r="D813" s="184"/>
      <c r="E813" s="310"/>
    </row>
    <row r="814" spans="1:5" s="151" customFormat="1" ht="12.75">
      <c r="A814" s="182"/>
      <c r="B814" s="182"/>
      <c r="C814" s="184"/>
      <c r="D814" s="184"/>
      <c r="E814" s="310"/>
    </row>
    <row r="815" spans="1:5" s="151" customFormat="1" ht="12.75">
      <c r="A815" s="182"/>
      <c r="B815" s="182"/>
      <c r="C815" s="184"/>
      <c r="D815" s="184"/>
      <c r="E815" s="310"/>
    </row>
    <row r="816" spans="1:5" s="151" customFormat="1" ht="12.75">
      <c r="A816" s="182"/>
      <c r="B816" s="182"/>
      <c r="C816" s="184"/>
      <c r="D816" s="184"/>
      <c r="E816" s="310"/>
    </row>
    <row r="817" spans="1:5" s="151" customFormat="1" ht="12.75">
      <c r="A817" s="182"/>
      <c r="B817" s="182"/>
      <c r="C817" s="184"/>
      <c r="D817" s="184"/>
      <c r="E817" s="310"/>
    </row>
    <row r="818" spans="1:5" s="151" customFormat="1" ht="12.75">
      <c r="A818" s="182"/>
      <c r="B818" s="182"/>
      <c r="C818" s="184"/>
      <c r="D818" s="184"/>
      <c r="E818" s="310"/>
    </row>
    <row r="819" spans="1:5" s="151" customFormat="1" ht="12.75">
      <c r="A819" s="182"/>
      <c r="B819" s="182"/>
      <c r="C819" s="184"/>
      <c r="D819" s="184"/>
      <c r="E819" s="310"/>
    </row>
    <row r="820" spans="1:5" s="151" customFormat="1" ht="12.75">
      <c r="A820" s="182"/>
      <c r="B820" s="182"/>
      <c r="C820" s="184"/>
      <c r="D820" s="184"/>
      <c r="E820" s="310"/>
    </row>
    <row r="821" spans="1:5" s="151" customFormat="1" ht="12.75">
      <c r="A821" s="182"/>
      <c r="B821" s="182"/>
      <c r="C821" s="184"/>
      <c r="D821" s="184"/>
      <c r="E821" s="310"/>
    </row>
    <row r="822" spans="1:5" s="151" customFormat="1" ht="12.75">
      <c r="A822" s="182"/>
      <c r="B822" s="182"/>
      <c r="C822" s="184"/>
      <c r="D822" s="184"/>
      <c r="E822" s="310"/>
    </row>
    <row r="823" spans="1:5" s="151" customFormat="1" ht="12.75">
      <c r="A823" s="182"/>
      <c r="B823" s="182"/>
      <c r="C823" s="184"/>
      <c r="D823" s="184"/>
      <c r="E823" s="310"/>
    </row>
    <row r="824" spans="1:5" s="151" customFormat="1" ht="12.75">
      <c r="A824" s="182"/>
      <c r="B824" s="182"/>
      <c r="C824" s="184"/>
      <c r="D824" s="184"/>
      <c r="E824" s="310"/>
    </row>
    <row r="825" spans="1:5" s="151" customFormat="1" ht="12.75">
      <c r="A825" s="182"/>
      <c r="B825" s="182"/>
      <c r="C825" s="184"/>
      <c r="D825" s="184"/>
      <c r="E825" s="310"/>
    </row>
    <row r="826" spans="1:5" s="151" customFormat="1" ht="12.75">
      <c r="A826" s="182"/>
      <c r="B826" s="182"/>
      <c r="C826" s="184"/>
      <c r="D826" s="184"/>
      <c r="E826" s="310"/>
    </row>
    <row r="827" spans="1:5" s="151" customFormat="1" ht="12.75">
      <c r="A827" s="182"/>
      <c r="B827" s="182"/>
      <c r="C827" s="184"/>
      <c r="D827" s="184"/>
      <c r="E827" s="310"/>
    </row>
    <row r="828" spans="1:5" s="151" customFormat="1" ht="12.75">
      <c r="A828" s="182"/>
      <c r="B828" s="182"/>
      <c r="C828" s="184"/>
      <c r="D828" s="184"/>
      <c r="E828" s="310"/>
    </row>
    <row r="829" spans="1:5" s="151" customFormat="1" ht="12.75">
      <c r="A829" s="182"/>
      <c r="B829" s="182"/>
      <c r="C829" s="184"/>
      <c r="D829" s="184"/>
      <c r="E829" s="310"/>
    </row>
    <row r="830" spans="1:5" s="151" customFormat="1" ht="12.75">
      <c r="A830" s="182"/>
      <c r="B830" s="182"/>
      <c r="C830" s="184"/>
      <c r="D830" s="184"/>
      <c r="E830" s="310"/>
    </row>
    <row r="831" spans="1:5" s="151" customFormat="1" ht="12.75">
      <c r="A831" s="182"/>
      <c r="B831" s="182"/>
      <c r="C831" s="184"/>
      <c r="D831" s="184"/>
      <c r="E831" s="310"/>
    </row>
    <row r="832" spans="1:5" s="151" customFormat="1" ht="12.75">
      <c r="A832" s="182"/>
      <c r="B832" s="182"/>
      <c r="C832" s="184"/>
      <c r="D832" s="184"/>
      <c r="E832" s="310"/>
    </row>
    <row r="833" spans="1:5" s="151" customFormat="1" ht="12.75">
      <c r="A833" s="182"/>
      <c r="B833" s="182"/>
      <c r="C833" s="184"/>
      <c r="D833" s="184"/>
      <c r="E833" s="310"/>
    </row>
    <row r="834" spans="1:5" s="151" customFormat="1" ht="12.75">
      <c r="A834" s="182"/>
      <c r="B834" s="182"/>
      <c r="C834" s="184"/>
      <c r="D834" s="184"/>
      <c r="E834" s="310"/>
    </row>
    <row r="835" spans="1:5" s="151" customFormat="1" ht="12.75">
      <c r="A835" s="182"/>
      <c r="B835" s="182"/>
      <c r="C835" s="184"/>
      <c r="D835" s="184"/>
      <c r="E835" s="310"/>
    </row>
    <row r="836" spans="1:5" s="151" customFormat="1" ht="12.75">
      <c r="A836" s="182"/>
      <c r="B836" s="182"/>
      <c r="C836" s="184"/>
      <c r="D836" s="184"/>
      <c r="E836" s="310"/>
    </row>
    <row r="837" spans="1:5" s="151" customFormat="1" ht="12.75">
      <c r="A837" s="182"/>
      <c r="B837" s="182"/>
      <c r="C837" s="184"/>
      <c r="D837" s="184"/>
      <c r="E837" s="310"/>
    </row>
    <row r="838" spans="1:5" s="151" customFormat="1" ht="12.75">
      <c r="A838" s="182"/>
      <c r="B838" s="182"/>
      <c r="C838" s="184"/>
      <c r="D838" s="184"/>
      <c r="E838" s="310"/>
    </row>
    <row r="839" spans="1:5" s="151" customFormat="1" ht="12.75">
      <c r="A839" s="182"/>
      <c r="B839" s="182"/>
      <c r="C839" s="184"/>
      <c r="D839" s="184"/>
      <c r="E839" s="310"/>
    </row>
    <row r="840" spans="1:5" s="151" customFormat="1" ht="12.75">
      <c r="A840" s="182"/>
      <c r="B840" s="182"/>
      <c r="C840" s="184"/>
      <c r="D840" s="184"/>
      <c r="E840" s="310"/>
    </row>
    <row r="841" spans="1:5" s="151" customFormat="1" ht="12.75">
      <c r="A841" s="182"/>
      <c r="B841" s="182"/>
      <c r="C841" s="184"/>
      <c r="D841" s="184"/>
      <c r="E841" s="310"/>
    </row>
    <row r="842" spans="1:5" s="151" customFormat="1" ht="12.75">
      <c r="A842" s="182"/>
      <c r="B842" s="182"/>
      <c r="C842" s="184"/>
      <c r="D842" s="184"/>
      <c r="E842" s="310"/>
    </row>
    <row r="843" spans="1:5" s="151" customFormat="1" ht="12.75">
      <c r="A843" s="182"/>
      <c r="B843" s="182"/>
      <c r="C843" s="184"/>
      <c r="D843" s="184"/>
      <c r="E843" s="310"/>
    </row>
    <row r="844" spans="1:5" s="151" customFormat="1" ht="12.75">
      <c r="A844" s="182"/>
      <c r="B844" s="182"/>
      <c r="C844" s="184"/>
      <c r="D844" s="184"/>
      <c r="E844" s="310"/>
    </row>
    <row r="845" spans="1:5" s="151" customFormat="1" ht="12.75">
      <c r="A845" s="182"/>
      <c r="B845" s="182"/>
      <c r="C845" s="184"/>
      <c r="D845" s="184"/>
      <c r="E845" s="310"/>
    </row>
    <row r="846" spans="1:5" s="151" customFormat="1" ht="12.75">
      <c r="A846" s="182"/>
      <c r="B846" s="182"/>
      <c r="C846" s="184"/>
      <c r="D846" s="184"/>
      <c r="E846" s="310"/>
    </row>
    <row r="847" spans="1:5" s="151" customFormat="1" ht="12.75">
      <c r="A847" s="182"/>
      <c r="B847" s="182"/>
      <c r="C847" s="184"/>
      <c r="D847" s="184"/>
      <c r="E847" s="310"/>
    </row>
    <row r="848" spans="1:5" s="151" customFormat="1" ht="12.75">
      <c r="A848" s="182"/>
      <c r="B848" s="182"/>
      <c r="C848" s="184"/>
      <c r="D848" s="184"/>
      <c r="E848" s="310"/>
    </row>
    <row r="849" spans="1:5" s="151" customFormat="1" ht="12.75">
      <c r="A849" s="182"/>
      <c r="B849" s="182"/>
      <c r="C849" s="184"/>
      <c r="D849" s="184"/>
      <c r="E849" s="310"/>
    </row>
    <row r="850" spans="1:5" s="151" customFormat="1" ht="12.75">
      <c r="A850" s="182"/>
      <c r="B850" s="182"/>
      <c r="C850" s="184"/>
      <c r="D850" s="184"/>
      <c r="E850" s="310"/>
    </row>
    <row r="851" spans="1:5" s="151" customFormat="1" ht="12.75">
      <c r="A851" s="182"/>
      <c r="B851" s="182"/>
      <c r="C851" s="184"/>
      <c r="D851" s="184"/>
      <c r="E851" s="310"/>
    </row>
    <row r="852" spans="1:5" s="151" customFormat="1" ht="12.75">
      <c r="A852" s="182"/>
      <c r="B852" s="182"/>
      <c r="C852" s="184"/>
      <c r="D852" s="184"/>
      <c r="E852" s="310"/>
    </row>
    <row r="853" spans="1:5" s="151" customFormat="1" ht="12.75">
      <c r="A853" s="182"/>
      <c r="B853" s="182"/>
      <c r="C853" s="184"/>
      <c r="D853" s="184"/>
      <c r="E853" s="310"/>
    </row>
    <row r="854" spans="1:5" s="151" customFormat="1" ht="12.75">
      <c r="A854" s="182"/>
      <c r="B854" s="182"/>
      <c r="C854" s="184"/>
      <c r="D854" s="184"/>
      <c r="E854" s="310"/>
    </row>
    <row r="855" spans="1:5" s="151" customFormat="1" ht="12.75">
      <c r="A855" s="182"/>
      <c r="B855" s="182"/>
      <c r="C855" s="184"/>
      <c r="D855" s="184"/>
      <c r="E855" s="310"/>
    </row>
    <row r="856" spans="1:5" s="151" customFormat="1" ht="12.75">
      <c r="A856" s="182"/>
      <c r="B856" s="182"/>
      <c r="C856" s="184"/>
      <c r="D856" s="184"/>
      <c r="E856" s="310"/>
    </row>
    <row r="857" spans="1:5" s="151" customFormat="1" ht="12.75">
      <c r="A857" s="182"/>
      <c r="B857" s="182"/>
      <c r="C857" s="184"/>
      <c r="D857" s="184"/>
      <c r="E857" s="310"/>
    </row>
    <row r="858" spans="1:5" s="151" customFormat="1" ht="12.75">
      <c r="A858" s="182"/>
      <c r="B858" s="182"/>
      <c r="C858" s="184"/>
      <c r="D858" s="184"/>
      <c r="E858" s="310"/>
    </row>
    <row r="859" spans="1:5" s="151" customFormat="1" ht="12.75">
      <c r="A859" s="182"/>
      <c r="B859" s="182"/>
      <c r="C859" s="184"/>
      <c r="D859" s="184"/>
      <c r="E859" s="310"/>
    </row>
    <row r="860" spans="1:5" s="151" customFormat="1" ht="12.75">
      <c r="A860" s="182"/>
      <c r="B860" s="182"/>
      <c r="C860" s="184"/>
      <c r="D860" s="184"/>
      <c r="E860" s="310"/>
    </row>
    <row r="861" spans="1:5" s="151" customFormat="1" ht="12.75">
      <c r="A861" s="182"/>
      <c r="B861" s="182"/>
      <c r="C861" s="184"/>
      <c r="D861" s="184"/>
      <c r="E861" s="310"/>
    </row>
    <row r="862" spans="1:5" s="151" customFormat="1" ht="12.75">
      <c r="A862" s="182"/>
      <c r="B862" s="182"/>
      <c r="C862" s="184"/>
      <c r="D862" s="184"/>
      <c r="E862" s="310"/>
    </row>
    <row r="863" spans="1:5" s="151" customFormat="1" ht="12.75">
      <c r="A863" s="182"/>
      <c r="B863" s="182"/>
      <c r="C863" s="184"/>
      <c r="D863" s="184"/>
      <c r="E863" s="310"/>
    </row>
    <row r="864" spans="1:5" s="151" customFormat="1" ht="12.75">
      <c r="A864" s="182"/>
      <c r="B864" s="182"/>
      <c r="C864" s="184"/>
      <c r="D864" s="184"/>
      <c r="E864" s="310"/>
    </row>
    <row r="865" spans="1:5" s="151" customFormat="1" ht="12.75">
      <c r="A865" s="182"/>
      <c r="B865" s="182"/>
      <c r="C865" s="184"/>
      <c r="D865" s="184"/>
      <c r="E865" s="310"/>
    </row>
    <row r="866" spans="1:5" s="151" customFormat="1" ht="12.75">
      <c r="A866" s="182"/>
      <c r="B866" s="182"/>
      <c r="C866" s="184"/>
      <c r="D866" s="184"/>
      <c r="E866" s="310"/>
    </row>
    <row r="867" spans="1:5" s="151" customFormat="1" ht="12.75">
      <c r="A867" s="182"/>
      <c r="B867" s="182"/>
      <c r="C867" s="184"/>
      <c r="D867" s="184"/>
      <c r="E867" s="310"/>
    </row>
    <row r="868" spans="1:5" s="151" customFormat="1" ht="12.75">
      <c r="A868" s="182"/>
      <c r="B868" s="182"/>
      <c r="C868" s="184"/>
      <c r="D868" s="184"/>
      <c r="E868" s="310"/>
    </row>
    <row r="869" spans="1:5" s="151" customFormat="1" ht="12.75">
      <c r="A869" s="182"/>
      <c r="B869" s="182"/>
      <c r="C869" s="184"/>
      <c r="D869" s="184"/>
      <c r="E869" s="310"/>
    </row>
    <row r="870" spans="1:5" s="151" customFormat="1" ht="12.75">
      <c r="A870" s="182"/>
      <c r="B870" s="182"/>
      <c r="C870" s="184"/>
      <c r="D870" s="184"/>
      <c r="E870" s="310"/>
    </row>
    <row r="871" spans="1:5" s="151" customFormat="1" ht="12.75">
      <c r="A871" s="182"/>
      <c r="B871" s="182"/>
      <c r="C871" s="184"/>
      <c r="D871" s="184"/>
      <c r="E871" s="310"/>
    </row>
    <row r="872" spans="1:5" s="151" customFormat="1" ht="12.75">
      <c r="A872" s="182"/>
      <c r="B872" s="182"/>
      <c r="C872" s="184"/>
      <c r="D872" s="184"/>
      <c r="E872" s="310"/>
    </row>
    <row r="873" spans="1:5" s="151" customFormat="1" ht="12.75">
      <c r="A873" s="182"/>
      <c r="B873" s="182"/>
      <c r="C873" s="184"/>
      <c r="D873" s="184"/>
      <c r="E873" s="310"/>
    </row>
    <row r="874" spans="1:5" s="151" customFormat="1" ht="12.75">
      <c r="A874" s="182"/>
      <c r="B874" s="182"/>
      <c r="C874" s="184"/>
      <c r="D874" s="184"/>
      <c r="E874" s="310"/>
    </row>
    <row r="875" spans="1:5" s="151" customFormat="1" ht="12.75">
      <c r="A875" s="182"/>
      <c r="B875" s="182"/>
      <c r="C875" s="184"/>
      <c r="D875" s="184"/>
      <c r="E875" s="310"/>
    </row>
    <row r="876" spans="1:5" s="151" customFormat="1" ht="12.75">
      <c r="A876" s="182"/>
      <c r="B876" s="182"/>
      <c r="C876" s="184"/>
      <c r="D876" s="184"/>
      <c r="E876" s="310"/>
    </row>
    <row r="877" spans="1:5" s="151" customFormat="1" ht="12.75">
      <c r="A877" s="182"/>
      <c r="B877" s="182"/>
      <c r="C877" s="184"/>
      <c r="D877" s="184"/>
      <c r="E877" s="310"/>
    </row>
    <row r="878" spans="1:5" s="151" customFormat="1" ht="12.75">
      <c r="A878" s="182"/>
      <c r="B878" s="182"/>
      <c r="C878" s="184"/>
      <c r="D878" s="184"/>
      <c r="E878" s="310"/>
    </row>
    <row r="879" spans="1:5" s="151" customFormat="1" ht="12.75">
      <c r="A879" s="182"/>
      <c r="B879" s="182"/>
      <c r="C879" s="184"/>
      <c r="D879" s="184"/>
      <c r="E879" s="310"/>
    </row>
    <row r="880" spans="1:5" s="151" customFormat="1" ht="12.75">
      <c r="A880" s="182"/>
      <c r="B880" s="182"/>
      <c r="C880" s="184"/>
      <c r="D880" s="184"/>
      <c r="E880" s="310"/>
    </row>
    <row r="881" spans="1:5" s="151" customFormat="1" ht="12.75">
      <c r="A881" s="182"/>
      <c r="B881" s="182"/>
      <c r="C881" s="184"/>
      <c r="D881" s="184"/>
      <c r="E881" s="310"/>
    </row>
    <row r="882" spans="1:5" s="151" customFormat="1" ht="12.75">
      <c r="A882" s="182"/>
      <c r="B882" s="182"/>
      <c r="C882" s="184"/>
      <c r="D882" s="184"/>
      <c r="E882" s="310"/>
    </row>
    <row r="883" spans="1:5" s="151" customFormat="1" ht="12.75">
      <c r="A883" s="182"/>
      <c r="B883" s="182"/>
      <c r="C883" s="184"/>
      <c r="D883" s="184"/>
      <c r="E883" s="310"/>
    </row>
    <row r="884" spans="1:5" s="151" customFormat="1" ht="12.75">
      <c r="A884" s="182"/>
      <c r="B884" s="182"/>
      <c r="C884" s="184"/>
      <c r="D884" s="184"/>
      <c r="E884" s="310"/>
    </row>
    <row r="885" spans="1:5" s="151" customFormat="1" ht="12.75">
      <c r="A885" s="182"/>
      <c r="B885" s="182"/>
      <c r="C885" s="184"/>
      <c r="D885" s="184"/>
      <c r="E885" s="310"/>
    </row>
    <row r="886" spans="1:5" s="151" customFormat="1" ht="12.75">
      <c r="A886" s="182"/>
      <c r="B886" s="182"/>
      <c r="C886" s="184"/>
      <c r="D886" s="184"/>
      <c r="E886" s="310"/>
    </row>
    <row r="887" spans="1:5" s="151" customFormat="1" ht="12.75">
      <c r="A887" s="182"/>
      <c r="B887" s="182"/>
      <c r="C887" s="184"/>
      <c r="D887" s="184"/>
      <c r="E887" s="310"/>
    </row>
    <row r="888" spans="1:5" s="151" customFormat="1" ht="12.75">
      <c r="A888" s="182"/>
      <c r="B888" s="182"/>
      <c r="C888" s="184"/>
      <c r="D888" s="184"/>
      <c r="E888" s="310"/>
    </row>
    <row r="889" spans="1:5" s="151" customFormat="1" ht="12.75">
      <c r="A889" s="182"/>
      <c r="B889" s="182"/>
      <c r="C889" s="184"/>
      <c r="D889" s="184"/>
      <c r="E889" s="310"/>
    </row>
    <row r="890" spans="1:5" s="151" customFormat="1" ht="12.75">
      <c r="A890" s="182"/>
      <c r="B890" s="182"/>
      <c r="C890" s="184"/>
      <c r="D890" s="184"/>
      <c r="E890" s="310"/>
    </row>
    <row r="891" spans="1:5" s="151" customFormat="1" ht="12.75">
      <c r="A891" s="182"/>
      <c r="B891" s="182"/>
      <c r="C891" s="184"/>
      <c r="D891" s="184"/>
      <c r="E891" s="310"/>
    </row>
    <row r="892" spans="1:5" s="151" customFormat="1" ht="12.75">
      <c r="A892" s="182"/>
      <c r="B892" s="182"/>
      <c r="C892" s="184"/>
      <c r="D892" s="184"/>
      <c r="E892" s="310"/>
    </row>
    <row r="893" spans="1:5" s="151" customFormat="1" ht="12.75">
      <c r="A893" s="182"/>
      <c r="B893" s="182"/>
      <c r="C893" s="184"/>
      <c r="D893" s="184"/>
      <c r="E893" s="310"/>
    </row>
    <row r="894" spans="1:5" s="151" customFormat="1" ht="12.75">
      <c r="A894" s="182"/>
      <c r="B894" s="182"/>
      <c r="C894" s="184"/>
      <c r="D894" s="184"/>
      <c r="E894" s="310"/>
    </row>
    <row r="895" spans="1:5" s="151" customFormat="1" ht="12.75">
      <c r="A895" s="182"/>
      <c r="B895" s="182"/>
      <c r="C895" s="184"/>
      <c r="D895" s="184"/>
      <c r="E895" s="310"/>
    </row>
    <row r="896" spans="1:5" s="151" customFormat="1" ht="12.75">
      <c r="A896" s="182"/>
      <c r="B896" s="182"/>
      <c r="C896" s="184"/>
      <c r="D896" s="184"/>
      <c r="E896" s="310"/>
    </row>
    <row r="897" spans="1:5" s="151" customFormat="1" ht="12.75">
      <c r="A897" s="182"/>
      <c r="B897" s="182"/>
      <c r="C897" s="184"/>
      <c r="D897" s="184"/>
      <c r="E897" s="310"/>
    </row>
    <row r="898" spans="1:5" s="151" customFormat="1" ht="12.75">
      <c r="A898" s="182"/>
      <c r="B898" s="182"/>
      <c r="C898" s="184"/>
      <c r="D898" s="184"/>
      <c r="E898" s="310"/>
    </row>
    <row r="899" spans="1:5" s="151" customFormat="1" ht="12.75">
      <c r="A899" s="182"/>
      <c r="B899" s="182"/>
      <c r="C899" s="184"/>
      <c r="D899" s="184"/>
      <c r="E899" s="310"/>
    </row>
    <row r="900" spans="1:5" s="151" customFormat="1" ht="12.75">
      <c r="A900" s="182"/>
      <c r="B900" s="182"/>
      <c r="C900" s="184"/>
      <c r="D900" s="184"/>
      <c r="E900" s="310"/>
    </row>
    <row r="901" spans="1:5" s="151" customFormat="1" ht="12.75">
      <c r="A901" s="182"/>
      <c r="B901" s="182"/>
      <c r="C901" s="184"/>
      <c r="D901" s="184"/>
      <c r="E901" s="310"/>
    </row>
    <row r="902" spans="1:5" s="151" customFormat="1" ht="12.75">
      <c r="A902" s="182"/>
      <c r="B902" s="182"/>
      <c r="C902" s="184"/>
      <c r="D902" s="184"/>
      <c r="E902" s="310"/>
    </row>
    <row r="903" spans="1:5" s="151" customFormat="1" ht="12.75">
      <c r="A903" s="182"/>
      <c r="B903" s="182"/>
      <c r="C903" s="184"/>
      <c r="D903" s="184"/>
      <c r="E903" s="310"/>
    </row>
    <row r="904" spans="1:5" s="151" customFormat="1" ht="12.75">
      <c r="A904" s="182"/>
      <c r="B904" s="182"/>
      <c r="C904" s="184"/>
      <c r="D904" s="184"/>
      <c r="E904" s="310"/>
    </row>
    <row r="905" spans="1:5" s="151" customFormat="1" ht="12.75">
      <c r="A905" s="182"/>
      <c r="B905" s="182"/>
      <c r="C905" s="184"/>
      <c r="D905" s="184"/>
      <c r="E905" s="310"/>
    </row>
    <row r="906" spans="1:5" s="151" customFormat="1" ht="12.75">
      <c r="A906" s="182"/>
      <c r="B906" s="182"/>
      <c r="C906" s="184"/>
      <c r="D906" s="184"/>
      <c r="E906" s="310"/>
    </row>
    <row r="907" spans="1:5" s="151" customFormat="1" ht="12.75">
      <c r="A907" s="182"/>
      <c r="B907" s="182"/>
      <c r="C907" s="184"/>
      <c r="D907" s="184"/>
      <c r="E907" s="310"/>
    </row>
    <row r="908" spans="1:5" s="151" customFormat="1" ht="12.75">
      <c r="A908" s="182"/>
      <c r="B908" s="182"/>
      <c r="C908" s="184"/>
      <c r="D908" s="184"/>
      <c r="E908" s="310"/>
    </row>
    <row r="909" spans="1:5" s="151" customFormat="1" ht="12.75">
      <c r="A909" s="182"/>
      <c r="B909" s="182"/>
      <c r="C909" s="184"/>
      <c r="D909" s="184"/>
      <c r="E909" s="310"/>
    </row>
    <row r="910" spans="1:5" s="151" customFormat="1" ht="12.75">
      <c r="A910" s="182"/>
      <c r="B910" s="182"/>
      <c r="C910" s="184"/>
      <c r="D910" s="184"/>
      <c r="E910" s="310"/>
    </row>
    <row r="911" spans="1:5" s="151" customFormat="1" ht="12.75">
      <c r="A911" s="182"/>
      <c r="B911" s="182"/>
      <c r="C911" s="184"/>
      <c r="D911" s="184"/>
      <c r="E911" s="310"/>
    </row>
    <row r="912" spans="1:5" s="151" customFormat="1" ht="12.75">
      <c r="A912" s="182"/>
      <c r="B912" s="182"/>
      <c r="C912" s="184"/>
      <c r="D912" s="184"/>
      <c r="E912" s="310"/>
    </row>
    <row r="913" spans="1:5" s="151" customFormat="1" ht="12.75">
      <c r="A913" s="182"/>
      <c r="B913" s="182"/>
      <c r="C913" s="184"/>
      <c r="D913" s="184"/>
      <c r="E913" s="310"/>
    </row>
    <row r="914" spans="1:5" s="151" customFormat="1" ht="12.75">
      <c r="A914" s="182"/>
      <c r="B914" s="182"/>
      <c r="C914" s="184"/>
      <c r="D914" s="184"/>
      <c r="E914" s="310"/>
    </row>
    <row r="915" spans="1:5" s="151" customFormat="1" ht="12.75">
      <c r="A915" s="182"/>
      <c r="B915" s="182"/>
      <c r="C915" s="184"/>
      <c r="D915" s="184"/>
      <c r="E915" s="310"/>
    </row>
    <row r="916" spans="1:5" s="151" customFormat="1" ht="12.75">
      <c r="A916" s="182"/>
      <c r="B916" s="182"/>
      <c r="C916" s="184"/>
      <c r="D916" s="184"/>
      <c r="E916" s="310"/>
    </row>
    <row r="917" spans="1:5" s="151" customFormat="1" ht="12.75">
      <c r="A917" s="182"/>
      <c r="B917" s="182"/>
      <c r="C917" s="184"/>
      <c r="D917" s="184"/>
      <c r="E917" s="310"/>
    </row>
    <row r="918" spans="1:5" s="151" customFormat="1" ht="12.75">
      <c r="A918" s="182"/>
      <c r="B918" s="182"/>
      <c r="C918" s="184"/>
      <c r="D918" s="184"/>
      <c r="E918" s="310"/>
    </row>
    <row r="919" spans="1:5" s="151" customFormat="1" ht="12.75">
      <c r="A919" s="182"/>
      <c r="B919" s="182"/>
      <c r="C919" s="184"/>
      <c r="D919" s="184"/>
      <c r="E919" s="310"/>
    </row>
    <row r="920" spans="1:5" s="151" customFormat="1" ht="12.75">
      <c r="A920" s="182"/>
      <c r="B920" s="182"/>
      <c r="C920" s="184"/>
      <c r="D920" s="184"/>
      <c r="E920" s="310"/>
    </row>
    <row r="921" spans="1:5" s="151" customFormat="1" ht="12.75">
      <c r="A921" s="182"/>
      <c r="B921" s="182"/>
      <c r="C921" s="184"/>
      <c r="D921" s="184"/>
      <c r="E921" s="310"/>
    </row>
    <row r="922" spans="1:5" s="151" customFormat="1" ht="12.75">
      <c r="A922" s="182"/>
      <c r="B922" s="182"/>
      <c r="C922" s="184"/>
      <c r="D922" s="184"/>
      <c r="E922" s="310"/>
    </row>
    <row r="923" spans="1:5" s="151" customFormat="1" ht="12.75">
      <c r="A923" s="182"/>
      <c r="B923" s="182"/>
      <c r="C923" s="184"/>
      <c r="D923" s="184"/>
      <c r="E923" s="310"/>
    </row>
    <row r="924" spans="1:5" s="151" customFormat="1" ht="12.75">
      <c r="A924" s="182"/>
      <c r="B924" s="182"/>
      <c r="C924" s="184"/>
      <c r="D924" s="184"/>
      <c r="E924" s="310"/>
    </row>
    <row r="925" spans="1:5" s="151" customFormat="1" ht="12.75">
      <c r="A925" s="182"/>
      <c r="B925" s="182"/>
      <c r="C925" s="184"/>
      <c r="D925" s="184"/>
      <c r="E925" s="310"/>
    </row>
    <row r="926" spans="1:5" s="151" customFormat="1" ht="12.75">
      <c r="A926" s="182"/>
      <c r="B926" s="182"/>
      <c r="C926" s="184"/>
      <c r="D926" s="184"/>
      <c r="E926" s="310"/>
    </row>
    <row r="927" spans="1:5" s="151" customFormat="1" ht="12.75">
      <c r="A927" s="182"/>
      <c r="B927" s="182"/>
      <c r="C927" s="184"/>
      <c r="D927" s="184"/>
      <c r="E927" s="310"/>
    </row>
    <row r="928" spans="1:5" s="151" customFormat="1" ht="12.75">
      <c r="A928" s="182"/>
      <c r="B928" s="182"/>
      <c r="C928" s="184"/>
      <c r="D928" s="184"/>
      <c r="E928" s="310"/>
    </row>
    <row r="929" spans="1:5" s="151" customFormat="1" ht="12.75">
      <c r="A929" s="182"/>
      <c r="B929" s="182"/>
      <c r="C929" s="184"/>
      <c r="D929" s="184"/>
      <c r="E929" s="310"/>
    </row>
    <row r="930" spans="1:5" s="151" customFormat="1" ht="12.75">
      <c r="A930" s="182"/>
      <c r="B930" s="182"/>
      <c r="C930" s="184"/>
      <c r="D930" s="184"/>
      <c r="E930" s="310"/>
    </row>
    <row r="931" spans="1:5" s="151" customFormat="1" ht="12.75">
      <c r="A931" s="182"/>
      <c r="B931" s="182"/>
      <c r="C931" s="184"/>
      <c r="D931" s="184"/>
      <c r="E931" s="310"/>
    </row>
    <row r="932" spans="1:5" s="151" customFormat="1" ht="12.75">
      <c r="A932" s="182"/>
      <c r="B932" s="182"/>
      <c r="C932" s="184"/>
      <c r="D932" s="184"/>
      <c r="E932" s="310"/>
    </row>
    <row r="933" spans="1:5" s="151" customFormat="1" ht="12.75">
      <c r="A933" s="182"/>
      <c r="B933" s="182"/>
      <c r="C933" s="184"/>
      <c r="D933" s="184"/>
      <c r="E933" s="310"/>
    </row>
    <row r="934" spans="1:5" s="151" customFormat="1" ht="12.75">
      <c r="A934" s="182"/>
      <c r="B934" s="182"/>
      <c r="C934" s="184"/>
      <c r="D934" s="184"/>
      <c r="E934" s="310"/>
    </row>
    <row r="935" spans="1:5" s="151" customFormat="1" ht="12.75">
      <c r="A935" s="182"/>
      <c r="B935" s="182"/>
      <c r="C935" s="184"/>
      <c r="D935" s="184"/>
      <c r="E935" s="310"/>
    </row>
    <row r="936" spans="1:5" s="151" customFormat="1" ht="12.75">
      <c r="A936" s="182"/>
      <c r="B936" s="182"/>
      <c r="C936" s="184"/>
      <c r="D936" s="184"/>
      <c r="E936" s="310"/>
    </row>
    <row r="937" spans="1:5" s="151" customFormat="1" ht="12.75">
      <c r="A937" s="182"/>
      <c r="B937" s="182"/>
      <c r="C937" s="184"/>
      <c r="D937" s="184"/>
      <c r="E937" s="310"/>
    </row>
    <row r="938" spans="1:5" s="151" customFormat="1" ht="12.75">
      <c r="A938" s="182"/>
      <c r="B938" s="182"/>
      <c r="C938" s="184"/>
      <c r="D938" s="184"/>
      <c r="E938" s="310"/>
    </row>
    <row r="939" spans="1:5" s="151" customFormat="1" ht="12.75">
      <c r="A939" s="182"/>
      <c r="B939" s="182"/>
      <c r="C939" s="184"/>
      <c r="D939" s="184"/>
      <c r="E939" s="310"/>
    </row>
    <row r="940" spans="1:5" s="151" customFormat="1" ht="12.75">
      <c r="A940" s="182"/>
      <c r="B940" s="182"/>
      <c r="C940" s="184"/>
      <c r="D940" s="184"/>
      <c r="E940" s="310"/>
    </row>
    <row r="941" spans="1:5" s="151" customFormat="1" ht="12.75">
      <c r="A941" s="182"/>
      <c r="B941" s="182"/>
      <c r="C941" s="184"/>
      <c r="D941" s="184"/>
      <c r="E941" s="310"/>
    </row>
    <row r="942" spans="1:5" s="151" customFormat="1" ht="12.75">
      <c r="A942" s="182"/>
      <c r="B942" s="182"/>
      <c r="C942" s="184"/>
      <c r="D942" s="184"/>
      <c r="E942" s="310"/>
    </row>
    <row r="943" spans="1:5" s="151" customFormat="1" ht="12.75">
      <c r="A943" s="182"/>
      <c r="B943" s="182"/>
      <c r="C943" s="184"/>
      <c r="D943" s="184"/>
      <c r="E943" s="310"/>
    </row>
    <row r="944" spans="1:5" s="151" customFormat="1" ht="12.75">
      <c r="A944" s="182"/>
      <c r="B944" s="182"/>
      <c r="C944" s="184"/>
      <c r="D944" s="184"/>
      <c r="E944" s="310"/>
    </row>
    <row r="945" spans="1:5" s="151" customFormat="1" ht="12.75">
      <c r="A945" s="182"/>
      <c r="B945" s="182"/>
      <c r="C945" s="184"/>
      <c r="D945" s="184"/>
      <c r="E945" s="310"/>
    </row>
    <row r="946" spans="1:5" s="151" customFormat="1" ht="12.75">
      <c r="A946" s="182"/>
      <c r="B946" s="182"/>
      <c r="C946" s="184"/>
      <c r="D946" s="184"/>
      <c r="E946" s="310"/>
    </row>
    <row r="947" spans="1:5" s="151" customFormat="1" ht="12.75">
      <c r="A947" s="182"/>
      <c r="B947" s="182"/>
      <c r="C947" s="184"/>
      <c r="D947" s="184"/>
      <c r="E947" s="310"/>
    </row>
    <row r="948" spans="1:5" s="151" customFormat="1" ht="12.75">
      <c r="A948" s="182"/>
      <c r="B948" s="182"/>
      <c r="C948" s="184"/>
      <c r="D948" s="184"/>
      <c r="E948" s="310"/>
    </row>
    <row r="949" spans="1:5" s="151" customFormat="1" ht="12.75">
      <c r="A949" s="182"/>
      <c r="B949" s="182"/>
      <c r="C949" s="184"/>
      <c r="D949" s="184"/>
      <c r="E949" s="310"/>
    </row>
    <row r="950" spans="1:5" s="151" customFormat="1" ht="12.75">
      <c r="A950" s="182"/>
      <c r="B950" s="182"/>
      <c r="C950" s="184"/>
      <c r="D950" s="184"/>
      <c r="E950" s="310"/>
    </row>
    <row r="951" spans="1:5" s="151" customFormat="1" ht="12.75">
      <c r="A951" s="182"/>
      <c r="B951" s="182"/>
      <c r="C951" s="184"/>
      <c r="D951" s="184"/>
      <c r="E951" s="310"/>
    </row>
    <row r="952" spans="1:5" s="151" customFormat="1" ht="12.75">
      <c r="A952" s="182"/>
      <c r="B952" s="182"/>
      <c r="C952" s="184"/>
      <c r="D952" s="184"/>
      <c r="E952" s="310"/>
    </row>
    <row r="953" spans="1:5" s="151" customFormat="1" ht="12.75">
      <c r="A953" s="182"/>
      <c r="B953" s="182"/>
      <c r="C953" s="184"/>
      <c r="D953" s="184"/>
      <c r="E953" s="310"/>
    </row>
    <row r="954" spans="1:5" s="151" customFormat="1" ht="12.75">
      <c r="A954" s="182"/>
      <c r="B954" s="182"/>
      <c r="C954" s="184"/>
      <c r="D954" s="184"/>
      <c r="E954" s="310"/>
    </row>
    <row r="955" spans="1:5" s="151" customFormat="1" ht="12.75">
      <c r="A955" s="182"/>
      <c r="B955" s="182"/>
      <c r="C955" s="184"/>
      <c r="D955" s="184"/>
      <c r="E955" s="310"/>
    </row>
    <row r="956" spans="1:5" s="151" customFormat="1" ht="12.75">
      <c r="A956" s="182"/>
      <c r="B956" s="182"/>
      <c r="C956" s="184"/>
      <c r="D956" s="184"/>
      <c r="E956" s="310"/>
    </row>
    <row r="957" spans="1:5" s="151" customFormat="1" ht="12.75">
      <c r="A957" s="182"/>
      <c r="B957" s="182"/>
      <c r="C957" s="184"/>
      <c r="D957" s="184"/>
      <c r="E957" s="310"/>
    </row>
    <row r="958" spans="1:5" s="151" customFormat="1" ht="12.75">
      <c r="A958" s="182"/>
      <c r="B958" s="182"/>
      <c r="C958" s="184"/>
      <c r="D958" s="184"/>
      <c r="E958" s="310"/>
    </row>
    <row r="959" spans="1:5" s="151" customFormat="1" ht="12.75">
      <c r="A959" s="182"/>
      <c r="B959" s="182"/>
      <c r="C959" s="184"/>
      <c r="D959" s="184"/>
      <c r="E959" s="310"/>
    </row>
    <row r="960" spans="1:5" s="151" customFormat="1" ht="12.75">
      <c r="A960" s="182"/>
      <c r="B960" s="182"/>
      <c r="C960" s="184"/>
      <c r="D960" s="184"/>
      <c r="E960" s="310"/>
    </row>
    <row r="961" spans="1:5" s="151" customFormat="1" ht="12.75">
      <c r="A961" s="182"/>
      <c r="B961" s="182"/>
      <c r="C961" s="184"/>
      <c r="D961" s="184"/>
      <c r="E961" s="310"/>
    </row>
    <row r="962" spans="1:5" s="151" customFormat="1" ht="12.75">
      <c r="A962" s="182"/>
      <c r="B962" s="182"/>
      <c r="C962" s="184"/>
      <c r="D962" s="184"/>
      <c r="E962" s="310"/>
    </row>
    <row r="963" spans="1:5" s="151" customFormat="1" ht="12.75">
      <c r="A963" s="182"/>
      <c r="B963" s="182"/>
      <c r="C963" s="184"/>
      <c r="D963" s="184"/>
      <c r="E963" s="310"/>
    </row>
    <row r="964" spans="1:5" s="151" customFormat="1" ht="12.75">
      <c r="A964" s="182"/>
      <c r="B964" s="182"/>
      <c r="C964" s="184"/>
      <c r="D964" s="184"/>
      <c r="E964" s="310"/>
    </row>
    <row r="965" spans="1:5" s="151" customFormat="1" ht="12.75">
      <c r="A965" s="182"/>
      <c r="B965" s="182"/>
      <c r="C965" s="184"/>
      <c r="D965" s="184"/>
      <c r="E965" s="310"/>
    </row>
    <row r="966" spans="1:5" s="151" customFormat="1" ht="12.75">
      <c r="A966" s="182"/>
      <c r="B966" s="182"/>
      <c r="C966" s="184"/>
      <c r="D966" s="184"/>
      <c r="E966" s="310"/>
    </row>
    <row r="967" spans="1:5" s="151" customFormat="1" ht="12.75">
      <c r="A967" s="182"/>
      <c r="B967" s="182"/>
      <c r="C967" s="184"/>
      <c r="D967" s="184"/>
      <c r="E967" s="310"/>
    </row>
    <row r="968" spans="1:5" s="151" customFormat="1" ht="12.75">
      <c r="A968" s="182"/>
      <c r="B968" s="182"/>
      <c r="C968" s="184"/>
      <c r="D968" s="184"/>
      <c r="E968" s="310"/>
    </row>
    <row r="969" spans="1:5" s="151" customFormat="1" ht="12.75">
      <c r="A969" s="182"/>
      <c r="B969" s="182"/>
      <c r="C969" s="184"/>
      <c r="D969" s="184"/>
      <c r="E969" s="310"/>
    </row>
    <row r="970" spans="1:5" s="151" customFormat="1" ht="12.75">
      <c r="A970" s="182"/>
      <c r="B970" s="182"/>
      <c r="C970" s="184"/>
      <c r="D970" s="184"/>
      <c r="E970" s="310"/>
    </row>
    <row r="971" spans="1:5" s="151" customFormat="1" ht="12.75">
      <c r="A971" s="182"/>
      <c r="B971" s="182"/>
      <c r="C971" s="184"/>
      <c r="D971" s="184"/>
      <c r="E971" s="310"/>
    </row>
    <row r="972" spans="1:5" s="151" customFormat="1" ht="12.75">
      <c r="A972" s="182"/>
      <c r="B972" s="182"/>
      <c r="C972" s="184"/>
      <c r="D972" s="184"/>
      <c r="E972" s="310"/>
    </row>
    <row r="973" spans="1:5" s="151" customFormat="1" ht="12.75">
      <c r="A973" s="182"/>
      <c r="B973" s="182"/>
      <c r="C973" s="184"/>
      <c r="D973" s="184"/>
      <c r="E973" s="310"/>
    </row>
    <row r="974" spans="1:5" s="151" customFormat="1" ht="12.75">
      <c r="A974" s="182"/>
      <c r="B974" s="182"/>
      <c r="C974" s="184"/>
      <c r="D974" s="184"/>
      <c r="E974" s="310"/>
    </row>
    <row r="975" spans="1:5" s="151" customFormat="1" ht="12.75">
      <c r="A975" s="182"/>
      <c r="B975" s="182"/>
      <c r="C975" s="184"/>
      <c r="D975" s="184"/>
      <c r="E975" s="310"/>
    </row>
    <row r="976" spans="1:5" s="151" customFormat="1" ht="12.75">
      <c r="A976" s="182"/>
      <c r="B976" s="182"/>
      <c r="C976" s="184"/>
      <c r="D976" s="184"/>
      <c r="E976" s="310"/>
    </row>
    <row r="977" spans="1:5" s="151" customFormat="1" ht="12.75">
      <c r="A977" s="182"/>
      <c r="B977" s="182"/>
      <c r="C977" s="184"/>
      <c r="D977" s="184"/>
      <c r="E977" s="310"/>
    </row>
    <row r="978" spans="1:5" s="151" customFormat="1" ht="12.75">
      <c r="A978" s="182"/>
      <c r="B978" s="182"/>
      <c r="C978" s="184"/>
      <c r="D978" s="184"/>
      <c r="E978" s="310"/>
    </row>
    <row r="979" spans="1:5" s="151" customFormat="1" ht="12.75">
      <c r="A979" s="182"/>
      <c r="B979" s="182"/>
      <c r="C979" s="184"/>
      <c r="D979" s="184"/>
      <c r="E979" s="310"/>
    </row>
    <row r="980" spans="1:5" s="151" customFormat="1" ht="12.75">
      <c r="A980" s="182"/>
      <c r="B980" s="182"/>
      <c r="C980" s="184"/>
      <c r="D980" s="184"/>
      <c r="E980" s="310"/>
    </row>
    <row r="981" spans="1:5" s="151" customFormat="1" ht="12.75">
      <c r="A981" s="182"/>
      <c r="B981" s="182"/>
      <c r="C981" s="184"/>
      <c r="D981" s="184"/>
      <c r="E981" s="310"/>
    </row>
    <row r="982" spans="1:5" s="151" customFormat="1" ht="12.75">
      <c r="A982" s="182"/>
      <c r="B982" s="182"/>
      <c r="C982" s="184"/>
      <c r="D982" s="184"/>
      <c r="E982" s="310"/>
    </row>
    <row r="983" spans="1:5" s="151" customFormat="1" ht="12.75">
      <c r="A983" s="182"/>
      <c r="B983" s="182"/>
      <c r="C983" s="184"/>
      <c r="D983" s="184"/>
      <c r="E983" s="310"/>
    </row>
    <row r="984" spans="1:5" s="151" customFormat="1" ht="12.75">
      <c r="A984" s="182"/>
      <c r="B984" s="182"/>
      <c r="C984" s="184"/>
      <c r="D984" s="184"/>
      <c r="E984" s="310"/>
    </row>
    <row r="985" spans="1:5" s="151" customFormat="1" ht="12.75">
      <c r="A985" s="182"/>
      <c r="B985" s="182"/>
      <c r="C985" s="184"/>
      <c r="D985" s="184"/>
      <c r="E985" s="310"/>
    </row>
    <row r="986" spans="1:5" s="151" customFormat="1" ht="12.75">
      <c r="A986" s="182"/>
      <c r="B986" s="182"/>
      <c r="C986" s="184"/>
      <c r="D986" s="184"/>
      <c r="E986" s="310"/>
    </row>
    <row r="987" spans="1:5" s="151" customFormat="1" ht="12.75">
      <c r="A987" s="182"/>
      <c r="B987" s="182"/>
      <c r="C987" s="184"/>
      <c r="D987" s="184"/>
      <c r="E987" s="310"/>
    </row>
    <row r="988" spans="1:5" s="151" customFormat="1" ht="12.75">
      <c r="A988" s="182"/>
      <c r="B988" s="182"/>
      <c r="C988" s="184"/>
      <c r="D988" s="184"/>
      <c r="E988" s="310"/>
    </row>
    <row r="989" spans="1:5" s="151" customFormat="1" ht="12.75">
      <c r="A989" s="182"/>
      <c r="B989" s="182"/>
      <c r="C989" s="184"/>
      <c r="D989" s="184"/>
      <c r="E989" s="310"/>
    </row>
    <row r="990" spans="1:5" s="151" customFormat="1" ht="12.75">
      <c r="A990" s="182"/>
      <c r="B990" s="182"/>
      <c r="C990" s="184"/>
      <c r="D990" s="184"/>
      <c r="E990" s="310"/>
    </row>
    <row r="991" spans="1:5" s="151" customFormat="1" ht="12.75">
      <c r="A991" s="182"/>
      <c r="B991" s="182"/>
      <c r="C991" s="184"/>
      <c r="D991" s="184"/>
      <c r="E991" s="310"/>
    </row>
    <row r="992" spans="1:5" s="151" customFormat="1" ht="12.75">
      <c r="A992" s="182"/>
      <c r="B992" s="182"/>
      <c r="C992" s="184"/>
      <c r="D992" s="184"/>
      <c r="E992" s="310"/>
    </row>
    <row r="993" spans="1:5" s="151" customFormat="1" ht="12.75">
      <c r="A993" s="182"/>
      <c r="B993" s="182"/>
      <c r="C993" s="184"/>
      <c r="D993" s="184"/>
      <c r="E993" s="310"/>
    </row>
    <row r="994" spans="1:5" s="151" customFormat="1" ht="12.75">
      <c r="A994" s="182"/>
      <c r="B994" s="182"/>
      <c r="C994" s="184"/>
      <c r="D994" s="184"/>
      <c r="E994" s="310"/>
    </row>
    <row r="995" spans="1:5" s="151" customFormat="1" ht="12.75">
      <c r="A995" s="182"/>
      <c r="B995" s="182"/>
      <c r="C995" s="184"/>
      <c r="D995" s="184"/>
      <c r="E995" s="310"/>
    </row>
    <row r="996" spans="1:5" s="151" customFormat="1" ht="12.75">
      <c r="A996" s="182"/>
      <c r="B996" s="182"/>
      <c r="C996" s="184"/>
      <c r="D996" s="184"/>
      <c r="E996" s="310"/>
    </row>
    <row r="997" spans="1:5" s="151" customFormat="1" ht="12.75">
      <c r="A997" s="182"/>
      <c r="B997" s="182"/>
      <c r="C997" s="184"/>
      <c r="D997" s="184"/>
      <c r="E997" s="310"/>
    </row>
    <row r="998" spans="1:5" s="151" customFormat="1" ht="12.75">
      <c r="A998" s="182"/>
      <c r="B998" s="182"/>
      <c r="C998" s="184"/>
      <c r="D998" s="184"/>
      <c r="E998" s="310"/>
    </row>
    <row r="999" spans="1:5" s="151" customFormat="1" ht="12.75">
      <c r="A999" s="182"/>
      <c r="B999" s="182"/>
      <c r="C999" s="184"/>
      <c r="D999" s="184"/>
      <c r="E999" s="310"/>
    </row>
    <row r="1000" spans="1:5" s="151" customFormat="1" ht="12.75">
      <c r="A1000" s="182"/>
      <c r="B1000" s="182"/>
      <c r="C1000" s="184"/>
      <c r="D1000" s="184"/>
      <c r="E1000" s="310"/>
    </row>
    <row r="1001" spans="1:5" s="151" customFormat="1" ht="12.75">
      <c r="A1001" s="182"/>
      <c r="B1001" s="182"/>
      <c r="C1001" s="184"/>
      <c r="D1001" s="184"/>
      <c r="E1001" s="310"/>
    </row>
    <row r="1002" spans="1:5" s="151" customFormat="1" ht="12.75">
      <c r="A1002" s="182"/>
      <c r="B1002" s="182"/>
      <c r="C1002" s="184"/>
      <c r="D1002" s="184"/>
      <c r="E1002" s="310"/>
    </row>
    <row r="1003" spans="1:5" s="151" customFormat="1" ht="12.75">
      <c r="A1003" s="182"/>
      <c r="B1003" s="182"/>
      <c r="C1003" s="184"/>
      <c r="D1003" s="184"/>
      <c r="E1003" s="310"/>
    </row>
    <row r="1004" spans="1:5" s="151" customFormat="1" ht="12.75">
      <c r="A1004" s="182"/>
      <c r="B1004" s="182"/>
      <c r="C1004" s="184"/>
      <c r="D1004" s="184"/>
      <c r="E1004" s="310"/>
    </row>
    <row r="1005" spans="1:5" s="151" customFormat="1" ht="12.75">
      <c r="A1005" s="182"/>
      <c r="B1005" s="182"/>
      <c r="C1005" s="184"/>
      <c r="D1005" s="184"/>
      <c r="E1005" s="310"/>
    </row>
    <row r="1006" spans="1:5" s="151" customFormat="1" ht="12.75">
      <c r="A1006" s="182"/>
      <c r="B1006" s="182"/>
      <c r="C1006" s="184"/>
      <c r="D1006" s="184"/>
      <c r="E1006" s="310"/>
    </row>
    <row r="1007" spans="1:5" s="151" customFormat="1" ht="12.75">
      <c r="A1007" s="182"/>
      <c r="B1007" s="182"/>
      <c r="C1007" s="184"/>
      <c r="D1007" s="184"/>
      <c r="E1007" s="310"/>
    </row>
    <row r="1008" spans="1:5" s="151" customFormat="1" ht="12.75">
      <c r="A1008" s="182"/>
      <c r="B1008" s="182"/>
      <c r="C1008" s="184"/>
      <c r="D1008" s="184"/>
      <c r="E1008" s="310"/>
    </row>
    <row r="1009" spans="1:5" s="151" customFormat="1" ht="12.75">
      <c r="A1009" s="182"/>
      <c r="B1009" s="182"/>
      <c r="C1009" s="184"/>
      <c r="D1009" s="184"/>
      <c r="E1009" s="310"/>
    </row>
    <row r="1010" spans="1:5" s="151" customFormat="1" ht="12.75">
      <c r="A1010" s="182"/>
      <c r="B1010" s="182"/>
      <c r="C1010" s="184"/>
      <c r="D1010" s="184"/>
      <c r="E1010" s="310"/>
    </row>
    <row r="1011" spans="1:5" s="151" customFormat="1" ht="12.75">
      <c r="A1011" s="182"/>
      <c r="B1011" s="182"/>
      <c r="C1011" s="184"/>
      <c r="D1011" s="184"/>
      <c r="E1011" s="310"/>
    </row>
    <row r="1012" spans="1:5" s="151" customFormat="1" ht="12.75">
      <c r="A1012" s="182"/>
      <c r="B1012" s="182"/>
      <c r="C1012" s="184"/>
      <c r="D1012" s="184"/>
      <c r="E1012" s="310"/>
    </row>
    <row r="1013" spans="1:5" s="151" customFormat="1" ht="12.75">
      <c r="A1013" s="182"/>
      <c r="B1013" s="182"/>
      <c r="C1013" s="184"/>
      <c r="D1013" s="184"/>
      <c r="E1013" s="310"/>
    </row>
    <row r="1014" spans="1:5" s="151" customFormat="1" ht="12.75">
      <c r="A1014" s="182"/>
      <c r="B1014" s="182"/>
      <c r="C1014" s="184"/>
      <c r="D1014" s="184"/>
      <c r="E1014" s="310"/>
    </row>
    <row r="1015" spans="1:5" s="151" customFormat="1" ht="12.75">
      <c r="A1015" s="182"/>
      <c r="B1015" s="182"/>
      <c r="C1015" s="184"/>
      <c r="D1015" s="184"/>
      <c r="E1015" s="310"/>
    </row>
    <row r="1016" spans="1:5" s="151" customFormat="1" ht="12.75">
      <c r="A1016" s="182"/>
      <c r="B1016" s="182"/>
      <c r="C1016" s="184"/>
      <c r="D1016" s="184"/>
      <c r="E1016" s="310"/>
    </row>
    <row r="1017" spans="1:5" s="151" customFormat="1" ht="12.75">
      <c r="A1017" s="182"/>
      <c r="B1017" s="182"/>
      <c r="C1017" s="184"/>
      <c r="D1017" s="184"/>
      <c r="E1017" s="310"/>
    </row>
    <row r="1018" spans="1:5" s="151" customFormat="1" ht="12.75">
      <c r="A1018" s="182"/>
      <c r="B1018" s="182"/>
      <c r="C1018" s="184"/>
      <c r="D1018" s="184"/>
      <c r="E1018" s="310"/>
    </row>
    <row r="1019" spans="1:5" s="151" customFormat="1" ht="12.75">
      <c r="A1019" s="182"/>
      <c r="B1019" s="182"/>
      <c r="C1019" s="184"/>
      <c r="D1019" s="184"/>
      <c r="E1019" s="310"/>
    </row>
    <row r="1020" spans="1:5" s="151" customFormat="1" ht="12.75">
      <c r="A1020" s="182"/>
      <c r="B1020" s="182"/>
      <c r="C1020" s="184"/>
      <c r="D1020" s="184"/>
      <c r="E1020" s="310"/>
    </row>
    <row r="1021" spans="1:5" s="151" customFormat="1" ht="12.75">
      <c r="A1021" s="182"/>
      <c r="B1021" s="182"/>
      <c r="C1021" s="184"/>
      <c r="D1021" s="184"/>
      <c r="E1021" s="310"/>
    </row>
    <row r="1022" spans="1:5" s="151" customFormat="1" ht="12.75">
      <c r="A1022" s="182"/>
      <c r="B1022" s="182"/>
      <c r="C1022" s="184"/>
      <c r="D1022" s="184"/>
      <c r="E1022" s="310"/>
    </row>
    <row r="1023" spans="1:5" s="151" customFormat="1" ht="12.75">
      <c r="A1023" s="182"/>
      <c r="B1023" s="182"/>
      <c r="C1023" s="184"/>
      <c r="D1023" s="184"/>
      <c r="E1023" s="310"/>
    </row>
    <row r="1024" spans="1:5" s="151" customFormat="1" ht="12.75">
      <c r="A1024" s="182"/>
      <c r="B1024" s="182"/>
      <c r="C1024" s="184"/>
      <c r="D1024" s="184"/>
      <c r="E1024" s="310"/>
    </row>
    <row r="1025" spans="1:5" s="151" customFormat="1" ht="12.75">
      <c r="A1025" s="182"/>
      <c r="B1025" s="182"/>
      <c r="C1025" s="184"/>
      <c r="D1025" s="184"/>
      <c r="E1025" s="310"/>
    </row>
    <row r="1026" spans="1:5" s="151" customFormat="1" ht="12.75">
      <c r="A1026" s="182"/>
      <c r="B1026" s="182"/>
      <c r="C1026" s="184"/>
      <c r="D1026" s="184"/>
      <c r="E1026" s="310"/>
    </row>
    <row r="1027" spans="1:5" s="151" customFormat="1" ht="12.75">
      <c r="A1027" s="182"/>
      <c r="B1027" s="182"/>
      <c r="C1027" s="184"/>
      <c r="D1027" s="184"/>
      <c r="E1027" s="310"/>
    </row>
    <row r="1028" spans="1:5" s="151" customFormat="1" ht="12.75">
      <c r="A1028" s="182"/>
      <c r="B1028" s="182"/>
      <c r="C1028" s="184"/>
      <c r="D1028" s="184"/>
      <c r="E1028" s="310"/>
    </row>
    <row r="1029" spans="1:5" s="151" customFormat="1" ht="12.75">
      <c r="A1029" s="182"/>
      <c r="B1029" s="182"/>
      <c r="C1029" s="184"/>
      <c r="D1029" s="184"/>
      <c r="E1029" s="310"/>
    </row>
    <row r="1030" spans="1:5" s="151" customFormat="1" ht="12.75">
      <c r="A1030" s="182"/>
      <c r="B1030" s="182"/>
      <c r="C1030" s="184"/>
      <c r="D1030" s="184"/>
      <c r="E1030" s="310"/>
    </row>
    <row r="1031" spans="1:5" s="151" customFormat="1" ht="12.75">
      <c r="A1031" s="182"/>
      <c r="B1031" s="182"/>
      <c r="C1031" s="184"/>
      <c r="D1031" s="184"/>
      <c r="E1031" s="310"/>
    </row>
    <row r="1032" spans="1:5" s="151" customFormat="1" ht="12.75">
      <c r="A1032" s="182"/>
      <c r="B1032" s="182"/>
      <c r="C1032" s="184"/>
      <c r="D1032" s="184"/>
      <c r="E1032" s="310"/>
    </row>
    <row r="1033" spans="1:5" s="151" customFormat="1" ht="12.75">
      <c r="A1033" s="182"/>
      <c r="B1033" s="182"/>
      <c r="C1033" s="184"/>
      <c r="D1033" s="184"/>
      <c r="E1033" s="310"/>
    </row>
    <row r="1034" spans="1:5" s="151" customFormat="1" ht="12.75">
      <c r="A1034" s="182"/>
      <c r="B1034" s="182"/>
      <c r="C1034" s="184"/>
      <c r="D1034" s="184"/>
      <c r="E1034" s="310"/>
    </row>
    <row r="1035" spans="1:5" s="151" customFormat="1" ht="12.75">
      <c r="A1035" s="182"/>
      <c r="B1035" s="182"/>
      <c r="C1035" s="184"/>
      <c r="D1035" s="184"/>
      <c r="E1035" s="310"/>
    </row>
    <row r="1036" spans="1:5" s="151" customFormat="1" ht="12.75">
      <c r="A1036" s="182"/>
      <c r="B1036" s="182"/>
      <c r="C1036" s="184"/>
      <c r="D1036" s="184"/>
      <c r="E1036" s="310"/>
    </row>
    <row r="1037" spans="1:5" s="151" customFormat="1" ht="12.75">
      <c r="A1037" s="182"/>
      <c r="B1037" s="182"/>
      <c r="C1037" s="184"/>
      <c r="D1037" s="184"/>
      <c r="E1037" s="310"/>
    </row>
    <row r="1038" spans="1:5" s="151" customFormat="1" ht="12.75">
      <c r="A1038" s="182"/>
      <c r="B1038" s="182"/>
      <c r="C1038" s="184"/>
      <c r="D1038" s="184"/>
      <c r="E1038" s="310"/>
    </row>
    <row r="1039" spans="1:5" s="151" customFormat="1" ht="12.75">
      <c r="A1039" s="182"/>
      <c r="B1039" s="182"/>
      <c r="C1039" s="184"/>
      <c r="D1039" s="184"/>
      <c r="E1039" s="310"/>
    </row>
    <row r="1040" spans="1:5" s="151" customFormat="1" ht="12.75">
      <c r="A1040" s="182"/>
      <c r="B1040" s="182"/>
      <c r="C1040" s="184"/>
      <c r="D1040" s="184"/>
      <c r="E1040" s="310"/>
    </row>
    <row r="1041" spans="1:5" s="151" customFormat="1" ht="12.75">
      <c r="A1041" s="182"/>
      <c r="B1041" s="182"/>
      <c r="C1041" s="184"/>
      <c r="D1041" s="184"/>
      <c r="E1041" s="310"/>
    </row>
    <row r="1042" spans="1:5" s="151" customFormat="1" ht="12.75">
      <c r="A1042" s="182"/>
      <c r="B1042" s="182"/>
      <c r="C1042" s="184"/>
      <c r="D1042" s="184"/>
      <c r="E1042" s="310"/>
    </row>
    <row r="1043" spans="1:5" s="151" customFormat="1" ht="12.75">
      <c r="A1043" s="182"/>
      <c r="B1043" s="182"/>
      <c r="C1043" s="184"/>
      <c r="D1043" s="184"/>
      <c r="E1043" s="310"/>
    </row>
    <row r="1044" spans="1:5" s="151" customFormat="1" ht="12.75">
      <c r="A1044" s="182"/>
      <c r="B1044" s="182"/>
      <c r="C1044" s="184"/>
      <c r="D1044" s="184"/>
      <c r="E1044" s="310"/>
    </row>
    <row r="1045" spans="1:5" s="151" customFormat="1" ht="12.75">
      <c r="A1045" s="182"/>
      <c r="B1045" s="182"/>
      <c r="C1045" s="184"/>
      <c r="D1045" s="184"/>
      <c r="E1045" s="310"/>
    </row>
    <row r="1046" spans="1:5" s="151" customFormat="1" ht="12.75">
      <c r="A1046" s="182"/>
      <c r="B1046" s="182"/>
      <c r="C1046" s="184"/>
      <c r="D1046" s="184"/>
      <c r="E1046" s="310"/>
    </row>
    <row r="1047" spans="1:5" s="151" customFormat="1" ht="12.75">
      <c r="A1047" s="182"/>
      <c r="B1047" s="182"/>
      <c r="C1047" s="184"/>
      <c r="D1047" s="184"/>
      <c r="E1047" s="310"/>
    </row>
    <row r="1048" spans="1:5" s="151" customFormat="1" ht="12.75">
      <c r="A1048" s="182"/>
      <c r="B1048" s="182"/>
      <c r="C1048" s="184"/>
      <c r="D1048" s="184"/>
      <c r="E1048" s="310"/>
    </row>
    <row r="1049" spans="1:5" s="151" customFormat="1" ht="12.75">
      <c r="A1049" s="182"/>
      <c r="B1049" s="182"/>
      <c r="C1049" s="184"/>
      <c r="D1049" s="184"/>
      <c r="E1049" s="310"/>
    </row>
    <row r="1050" spans="1:5" s="151" customFormat="1" ht="12.75">
      <c r="A1050" s="182"/>
      <c r="B1050" s="182"/>
      <c r="C1050" s="184"/>
      <c r="D1050" s="184"/>
      <c r="E1050" s="310"/>
    </row>
    <row r="1051" spans="1:5" s="151" customFormat="1" ht="12.75">
      <c r="A1051" s="182"/>
      <c r="B1051" s="182"/>
      <c r="C1051" s="184"/>
      <c r="D1051" s="184"/>
      <c r="E1051" s="310"/>
    </row>
    <row r="1052" spans="1:5" s="151" customFormat="1" ht="12.75">
      <c r="A1052" s="182"/>
      <c r="B1052" s="182"/>
      <c r="C1052" s="184"/>
      <c r="D1052" s="184"/>
      <c r="E1052" s="310"/>
    </row>
    <row r="1053" spans="1:5" s="151" customFormat="1" ht="12.75">
      <c r="A1053" s="182"/>
      <c r="B1053" s="182"/>
      <c r="C1053" s="184"/>
      <c r="D1053" s="184"/>
      <c r="E1053" s="310"/>
    </row>
    <row r="1054" spans="1:5" s="151" customFormat="1" ht="12.75">
      <c r="A1054" s="182"/>
      <c r="B1054" s="182"/>
      <c r="C1054" s="184"/>
      <c r="D1054" s="184"/>
      <c r="E1054" s="310"/>
    </row>
    <row r="1055" spans="1:5" s="151" customFormat="1" ht="12.75">
      <c r="A1055" s="182"/>
      <c r="B1055" s="182"/>
      <c r="C1055" s="184"/>
      <c r="D1055" s="184"/>
      <c r="E1055" s="310"/>
    </row>
    <row r="1056" spans="1:5" s="151" customFormat="1" ht="12.75">
      <c r="A1056" s="182"/>
      <c r="B1056" s="182"/>
      <c r="C1056" s="184"/>
      <c r="D1056" s="184"/>
      <c r="E1056" s="310"/>
    </row>
    <row r="1057" spans="1:5" s="151" customFormat="1" ht="12.75">
      <c r="A1057" s="182"/>
      <c r="B1057" s="182"/>
      <c r="C1057" s="184"/>
      <c r="D1057" s="184"/>
      <c r="E1057" s="310"/>
    </row>
    <row r="1058" spans="1:5" s="151" customFormat="1" ht="12.75">
      <c r="A1058" s="182"/>
      <c r="B1058" s="182"/>
      <c r="C1058" s="184"/>
      <c r="D1058" s="184"/>
      <c r="E1058" s="310"/>
    </row>
    <row r="1059" spans="1:5" s="151" customFormat="1" ht="12.75">
      <c r="A1059" s="182"/>
      <c r="B1059" s="182"/>
      <c r="C1059" s="184"/>
      <c r="D1059" s="184"/>
      <c r="E1059" s="310"/>
    </row>
    <row r="1060" spans="1:5" s="151" customFormat="1" ht="12.75">
      <c r="A1060" s="182"/>
      <c r="B1060" s="182"/>
      <c r="C1060" s="184"/>
      <c r="D1060" s="184"/>
      <c r="E1060" s="310"/>
    </row>
    <row r="1061" spans="1:5" s="151" customFormat="1" ht="12.75">
      <c r="A1061" s="182"/>
      <c r="B1061" s="182"/>
      <c r="C1061" s="184"/>
      <c r="D1061" s="184"/>
      <c r="E1061" s="310"/>
    </row>
    <row r="1062" spans="1:5" s="151" customFormat="1" ht="12.75">
      <c r="A1062" s="182"/>
      <c r="B1062" s="182"/>
      <c r="C1062" s="184"/>
      <c r="D1062" s="184"/>
      <c r="E1062" s="310"/>
    </row>
    <row r="1063" spans="1:5" s="151" customFormat="1" ht="12.75">
      <c r="A1063" s="182"/>
      <c r="B1063" s="182"/>
      <c r="C1063" s="184"/>
      <c r="D1063" s="184"/>
      <c r="E1063" s="310"/>
    </row>
    <row r="1064" spans="1:5" s="151" customFormat="1" ht="12.75">
      <c r="A1064" s="182"/>
      <c r="B1064" s="182"/>
      <c r="C1064" s="184"/>
      <c r="D1064" s="184"/>
      <c r="E1064" s="310"/>
    </row>
    <row r="1065" spans="1:5" s="151" customFormat="1" ht="12.75">
      <c r="A1065" s="182"/>
      <c r="B1065" s="182"/>
      <c r="C1065" s="184"/>
      <c r="D1065" s="184"/>
      <c r="E1065" s="310"/>
    </row>
    <row r="1066" spans="1:5" s="151" customFormat="1" ht="12.75">
      <c r="A1066" s="182"/>
      <c r="B1066" s="182"/>
      <c r="C1066" s="184"/>
      <c r="D1066" s="184"/>
      <c r="E1066" s="310"/>
    </row>
    <row r="1067" spans="1:5" s="151" customFormat="1" ht="12.75">
      <c r="A1067" s="182"/>
      <c r="B1067" s="182"/>
      <c r="C1067" s="184"/>
      <c r="D1067" s="184"/>
      <c r="E1067" s="310"/>
    </row>
    <row r="1068" spans="1:5" s="151" customFormat="1" ht="12.75">
      <c r="A1068" s="182"/>
      <c r="B1068" s="182"/>
      <c r="C1068" s="184"/>
      <c r="D1068" s="184"/>
      <c r="E1068" s="310"/>
    </row>
    <row r="1069" spans="1:5" s="151" customFormat="1" ht="12.75">
      <c r="A1069" s="182"/>
      <c r="B1069" s="182"/>
      <c r="C1069" s="184"/>
      <c r="D1069" s="184"/>
      <c r="E1069" s="310"/>
    </row>
    <row r="1070" spans="1:5" s="151" customFormat="1" ht="12.75">
      <c r="A1070" s="182"/>
      <c r="B1070" s="182"/>
      <c r="C1070" s="184"/>
      <c r="D1070" s="184"/>
      <c r="E1070" s="310"/>
    </row>
    <row r="1071" spans="1:5" s="151" customFormat="1" ht="12.75">
      <c r="A1071" s="182"/>
      <c r="B1071" s="182"/>
      <c r="C1071" s="184"/>
      <c r="D1071" s="184"/>
      <c r="E1071" s="310"/>
    </row>
    <row r="1072" spans="1:5" s="151" customFormat="1" ht="12.75">
      <c r="A1072" s="182"/>
      <c r="B1072" s="182"/>
      <c r="C1072" s="184"/>
      <c r="D1072" s="184"/>
      <c r="E1072" s="310"/>
    </row>
    <row r="1073" spans="1:5" s="151" customFormat="1" ht="12.75">
      <c r="A1073" s="182"/>
      <c r="B1073" s="182"/>
      <c r="C1073" s="184"/>
      <c r="D1073" s="184"/>
      <c r="E1073" s="310"/>
    </row>
    <row r="1074" spans="1:5" s="151" customFormat="1" ht="12.75">
      <c r="A1074" s="182"/>
      <c r="B1074" s="182"/>
      <c r="C1074" s="184"/>
      <c r="D1074" s="184"/>
      <c r="E1074" s="310"/>
    </row>
    <row r="1075" spans="1:5" s="151" customFormat="1" ht="12.75">
      <c r="A1075" s="182"/>
      <c r="B1075" s="182"/>
      <c r="C1075" s="184"/>
      <c r="D1075" s="184"/>
      <c r="E1075" s="310"/>
    </row>
    <row r="1076" spans="1:5" s="151" customFormat="1" ht="12.75">
      <c r="A1076" s="182"/>
      <c r="B1076" s="182"/>
      <c r="C1076" s="184"/>
      <c r="D1076" s="184"/>
      <c r="E1076" s="310"/>
    </row>
    <row r="1077" spans="1:5" s="151" customFormat="1" ht="12.75">
      <c r="A1077" s="182"/>
      <c r="B1077" s="182"/>
      <c r="C1077" s="184"/>
      <c r="D1077" s="184"/>
      <c r="E1077" s="310"/>
    </row>
    <row r="1078" spans="1:5" s="151" customFormat="1" ht="12.75">
      <c r="A1078" s="182"/>
      <c r="B1078" s="182"/>
      <c r="C1078" s="184"/>
      <c r="D1078" s="184"/>
      <c r="E1078" s="310"/>
    </row>
    <row r="1079" spans="1:5" s="151" customFormat="1" ht="12.75">
      <c r="A1079" s="182"/>
      <c r="B1079" s="182"/>
      <c r="C1079" s="184"/>
      <c r="D1079" s="184"/>
      <c r="E1079" s="310"/>
    </row>
    <row r="1080" spans="1:5" s="151" customFormat="1" ht="12.75">
      <c r="A1080" s="182"/>
      <c r="B1080" s="182"/>
      <c r="C1080" s="184"/>
      <c r="D1080" s="184"/>
      <c r="E1080" s="310"/>
    </row>
    <row r="1081" spans="1:5" s="151" customFormat="1" ht="12.75">
      <c r="A1081" s="182"/>
      <c r="B1081" s="182"/>
      <c r="C1081" s="184"/>
      <c r="D1081" s="184"/>
      <c r="E1081" s="310"/>
    </row>
    <row r="1082" spans="1:5" s="151" customFormat="1" ht="12.75">
      <c r="A1082" s="182"/>
      <c r="B1082" s="182"/>
      <c r="C1082" s="184"/>
      <c r="D1082" s="184"/>
      <c r="E1082" s="310"/>
    </row>
    <row r="1083" spans="1:5" s="151" customFormat="1" ht="12.75">
      <c r="A1083" s="182"/>
      <c r="B1083" s="182"/>
      <c r="C1083" s="184"/>
      <c r="D1083" s="184"/>
      <c r="E1083" s="310"/>
    </row>
    <row r="1084" spans="1:5" s="151" customFormat="1" ht="12.75">
      <c r="A1084" s="182"/>
      <c r="B1084" s="182"/>
      <c r="C1084" s="184"/>
      <c r="D1084" s="184"/>
      <c r="E1084" s="310"/>
    </row>
    <row r="1085" spans="1:5" s="151" customFormat="1" ht="12.75">
      <c r="A1085" s="182"/>
      <c r="B1085" s="182"/>
      <c r="C1085" s="184"/>
      <c r="D1085" s="184"/>
      <c r="E1085" s="310"/>
    </row>
    <row r="1086" spans="1:5" s="151" customFormat="1" ht="12.75">
      <c r="A1086" s="182"/>
      <c r="B1086" s="182"/>
      <c r="C1086" s="184"/>
      <c r="D1086" s="184"/>
      <c r="E1086" s="310"/>
    </row>
    <row r="1087" spans="1:5" s="151" customFormat="1" ht="12.75">
      <c r="A1087" s="182"/>
      <c r="B1087" s="182"/>
      <c r="C1087" s="184"/>
      <c r="D1087" s="184"/>
      <c r="E1087" s="310"/>
    </row>
    <row r="1088" spans="1:5" s="151" customFormat="1" ht="12.75">
      <c r="A1088" s="182"/>
      <c r="B1088" s="182"/>
      <c r="C1088" s="184"/>
      <c r="D1088" s="184"/>
      <c r="E1088" s="310"/>
    </row>
    <row r="1089" spans="1:5" s="151" customFormat="1" ht="12.75">
      <c r="A1089" s="182"/>
      <c r="B1089" s="182"/>
      <c r="C1089" s="184"/>
      <c r="D1089" s="184"/>
      <c r="E1089" s="310"/>
    </row>
    <row r="1090" spans="1:5" s="151" customFormat="1" ht="12.75">
      <c r="A1090" s="182"/>
      <c r="B1090" s="182"/>
      <c r="C1090" s="184"/>
      <c r="D1090" s="184"/>
      <c r="E1090" s="310"/>
    </row>
    <row r="1091" spans="1:5" s="151" customFormat="1" ht="12.75">
      <c r="A1091" s="182"/>
      <c r="B1091" s="182"/>
      <c r="C1091" s="184"/>
      <c r="D1091" s="184"/>
      <c r="E1091" s="310"/>
    </row>
    <row r="1092" spans="1:5" s="151" customFormat="1" ht="12.75">
      <c r="A1092" s="182"/>
      <c r="B1092" s="182"/>
      <c r="C1092" s="184"/>
      <c r="D1092" s="184"/>
      <c r="E1092" s="310"/>
    </row>
    <row r="1093" spans="1:5" s="151" customFormat="1" ht="12.75">
      <c r="A1093" s="182"/>
      <c r="B1093" s="182"/>
      <c r="C1093" s="184"/>
      <c r="D1093" s="184"/>
      <c r="E1093" s="310"/>
    </row>
    <row r="1094" spans="1:5" s="151" customFormat="1" ht="12.75">
      <c r="A1094" s="182"/>
      <c r="B1094" s="182"/>
      <c r="C1094" s="184"/>
      <c r="D1094" s="184"/>
      <c r="E1094" s="310"/>
    </row>
    <row r="1095" spans="1:5" s="151" customFormat="1" ht="12.75">
      <c r="A1095" s="182"/>
      <c r="B1095" s="182"/>
      <c r="C1095" s="184"/>
      <c r="D1095" s="184"/>
      <c r="E1095" s="310"/>
    </row>
    <row r="1096" spans="1:5" s="151" customFormat="1" ht="12.75">
      <c r="A1096" s="182"/>
      <c r="B1096" s="182"/>
      <c r="C1096" s="184"/>
      <c r="D1096" s="184"/>
      <c r="E1096" s="310"/>
    </row>
    <row r="1097" spans="1:5" s="151" customFormat="1" ht="12.75">
      <c r="A1097" s="182"/>
      <c r="B1097" s="182"/>
      <c r="C1097" s="184"/>
      <c r="D1097" s="184"/>
      <c r="E1097" s="310"/>
    </row>
    <row r="1098" spans="1:5" s="151" customFormat="1" ht="12.75">
      <c r="A1098" s="182"/>
      <c r="B1098" s="182"/>
      <c r="C1098" s="184"/>
      <c r="D1098" s="184"/>
      <c r="E1098" s="310"/>
    </row>
    <row r="1099" spans="1:5" s="151" customFormat="1" ht="12.75">
      <c r="A1099" s="182"/>
      <c r="B1099" s="182"/>
      <c r="C1099" s="184"/>
      <c r="D1099" s="184"/>
      <c r="E1099" s="310"/>
    </row>
    <row r="1100" spans="1:5" s="151" customFormat="1" ht="12.75">
      <c r="A1100" s="182"/>
      <c r="B1100" s="182"/>
      <c r="C1100" s="184"/>
      <c r="D1100" s="184"/>
      <c r="E1100" s="310"/>
    </row>
    <row r="1101" spans="1:5" s="151" customFormat="1" ht="12.75">
      <c r="A1101" s="182"/>
      <c r="B1101" s="182"/>
      <c r="C1101" s="184"/>
      <c r="D1101" s="184"/>
      <c r="E1101" s="310"/>
    </row>
    <row r="1102" spans="1:5" s="151" customFormat="1" ht="12.75">
      <c r="A1102" s="182"/>
      <c r="B1102" s="182"/>
      <c r="C1102" s="184"/>
      <c r="D1102" s="184"/>
      <c r="E1102" s="310"/>
    </row>
    <row r="1103" spans="1:5" s="151" customFormat="1" ht="12.75">
      <c r="A1103" s="182"/>
      <c r="B1103" s="182"/>
      <c r="C1103" s="184"/>
      <c r="D1103" s="184"/>
      <c r="E1103" s="310"/>
    </row>
    <row r="1104" spans="1:5" s="151" customFormat="1" ht="12.75">
      <c r="A1104" s="182"/>
      <c r="B1104" s="182"/>
      <c r="C1104" s="184"/>
      <c r="D1104" s="184"/>
      <c r="E1104" s="310"/>
    </row>
    <row r="1105" spans="1:5" s="151" customFormat="1" ht="12.75">
      <c r="A1105" s="182"/>
      <c r="B1105" s="182"/>
      <c r="C1105" s="184"/>
      <c r="D1105" s="184"/>
      <c r="E1105" s="310"/>
    </row>
    <row r="1106" spans="1:5" s="151" customFormat="1" ht="12.75">
      <c r="A1106" s="182"/>
      <c r="B1106" s="182"/>
      <c r="C1106" s="184"/>
      <c r="D1106" s="184"/>
      <c r="E1106" s="310"/>
    </row>
    <row r="1107" spans="1:5" s="151" customFormat="1" ht="12.75">
      <c r="A1107" s="182"/>
      <c r="B1107" s="182"/>
      <c r="C1107" s="184"/>
      <c r="D1107" s="184"/>
      <c r="E1107" s="310"/>
    </row>
    <row r="1108" spans="1:5" s="151" customFormat="1" ht="12.75">
      <c r="A1108" s="182"/>
      <c r="B1108" s="182"/>
      <c r="C1108" s="184"/>
      <c r="D1108" s="184"/>
      <c r="E1108" s="310"/>
    </row>
    <row r="1109" spans="1:5" s="151" customFormat="1" ht="12.75">
      <c r="A1109" s="182"/>
      <c r="B1109" s="182"/>
      <c r="C1109" s="184"/>
      <c r="D1109" s="184"/>
      <c r="E1109" s="310"/>
    </row>
    <row r="1110" spans="1:5" s="151" customFormat="1" ht="12.75">
      <c r="A1110" s="182"/>
      <c r="B1110" s="182"/>
      <c r="C1110" s="184"/>
      <c r="D1110" s="184"/>
      <c r="E1110" s="310"/>
    </row>
    <row r="1111" spans="1:5" s="151" customFormat="1" ht="12.75">
      <c r="A1111" s="182"/>
      <c r="B1111" s="182"/>
      <c r="C1111" s="184"/>
      <c r="D1111" s="184"/>
      <c r="E1111" s="310"/>
    </row>
    <row r="1112" spans="1:5" s="151" customFormat="1" ht="12.75">
      <c r="A1112" s="182"/>
      <c r="B1112" s="182"/>
      <c r="C1112" s="184"/>
      <c r="D1112" s="184"/>
      <c r="E1112" s="310"/>
    </row>
    <row r="1113" spans="1:5" s="151" customFormat="1" ht="12.75">
      <c r="A1113" s="182"/>
      <c r="B1113" s="182"/>
      <c r="C1113" s="184"/>
      <c r="D1113" s="184"/>
      <c r="E1113" s="310"/>
    </row>
    <row r="1114" spans="1:5" s="151" customFormat="1" ht="12.75">
      <c r="A1114" s="182"/>
      <c r="B1114" s="182"/>
      <c r="C1114" s="184"/>
      <c r="D1114" s="184"/>
      <c r="E1114" s="310"/>
    </row>
    <row r="1115" spans="1:5" s="151" customFormat="1" ht="12.75">
      <c r="A1115" s="182"/>
      <c r="B1115" s="182"/>
      <c r="C1115" s="184"/>
      <c r="D1115" s="184"/>
      <c r="E1115" s="310"/>
    </row>
    <row r="1116" spans="1:5" s="151" customFormat="1" ht="12.75">
      <c r="A1116" s="182"/>
      <c r="B1116" s="182"/>
      <c r="C1116" s="184"/>
      <c r="D1116" s="184"/>
      <c r="E1116" s="310"/>
    </row>
    <row r="1117" spans="1:5" s="151" customFormat="1" ht="12.75">
      <c r="A1117" s="182"/>
      <c r="B1117" s="182"/>
      <c r="C1117" s="184"/>
      <c r="D1117" s="184"/>
      <c r="E1117" s="310"/>
    </row>
    <row r="1118" spans="1:5" s="151" customFormat="1" ht="12.75">
      <c r="A1118" s="182"/>
      <c r="B1118" s="182"/>
      <c r="C1118" s="184"/>
      <c r="D1118" s="184"/>
      <c r="E1118" s="310"/>
    </row>
    <row r="1119" spans="1:5" s="151" customFormat="1" ht="12.75">
      <c r="A1119" s="182"/>
      <c r="B1119" s="182"/>
      <c r="C1119" s="184"/>
      <c r="D1119" s="184"/>
      <c r="E1119" s="310"/>
    </row>
    <row r="1120" spans="1:5" s="151" customFormat="1" ht="12.75">
      <c r="A1120" s="182"/>
      <c r="B1120" s="182"/>
      <c r="C1120" s="184"/>
      <c r="D1120" s="184"/>
      <c r="E1120" s="310"/>
    </row>
    <row r="1121" spans="1:5" s="151" customFormat="1" ht="12.75">
      <c r="A1121" s="182"/>
      <c r="B1121" s="182"/>
      <c r="C1121" s="184"/>
      <c r="D1121" s="184"/>
      <c r="E1121" s="310"/>
    </row>
    <row r="1122" spans="1:5" s="151" customFormat="1" ht="12.75">
      <c r="A1122" s="182"/>
      <c r="B1122" s="182"/>
      <c r="C1122" s="184"/>
      <c r="D1122" s="184"/>
      <c r="E1122" s="310"/>
    </row>
    <row r="1123" spans="1:5" s="151" customFormat="1" ht="12.75">
      <c r="A1123" s="182"/>
      <c r="B1123" s="182"/>
      <c r="C1123" s="184"/>
      <c r="D1123" s="184"/>
      <c r="E1123" s="310"/>
    </row>
    <row r="1124" spans="1:5" s="151" customFormat="1" ht="12.75">
      <c r="A1124" s="182"/>
      <c r="B1124" s="182"/>
      <c r="C1124" s="184"/>
      <c r="D1124" s="184"/>
      <c r="E1124" s="310"/>
    </row>
    <row r="1125" spans="1:5" s="151" customFormat="1" ht="12.75">
      <c r="A1125" s="182"/>
      <c r="B1125" s="182"/>
      <c r="C1125" s="184"/>
      <c r="D1125" s="184"/>
      <c r="E1125" s="310"/>
    </row>
    <row r="1126" spans="1:5" s="151" customFormat="1" ht="12.75">
      <c r="A1126" s="182"/>
      <c r="B1126" s="182"/>
      <c r="C1126" s="184"/>
      <c r="D1126" s="184"/>
      <c r="E1126" s="310"/>
    </row>
    <row r="1127" spans="1:5" s="151" customFormat="1" ht="12.75">
      <c r="A1127" s="182"/>
      <c r="B1127" s="182"/>
      <c r="C1127" s="184"/>
      <c r="D1127" s="184"/>
      <c r="E1127" s="310"/>
    </row>
    <row r="1128" spans="1:5" s="151" customFormat="1" ht="12.75">
      <c r="A1128" s="182"/>
      <c r="B1128" s="182"/>
      <c r="C1128" s="184"/>
      <c r="D1128" s="184"/>
      <c r="E1128" s="310"/>
    </row>
    <row r="1129" spans="1:5" s="151" customFormat="1" ht="12.75">
      <c r="A1129" s="182"/>
      <c r="B1129" s="182"/>
      <c r="C1129" s="184"/>
      <c r="D1129" s="184"/>
      <c r="E1129" s="310"/>
    </row>
    <row r="1130" spans="1:5" s="151" customFormat="1" ht="12.75">
      <c r="A1130" s="182"/>
      <c r="B1130" s="182"/>
      <c r="C1130" s="184"/>
      <c r="D1130" s="184"/>
      <c r="E1130" s="310"/>
    </row>
    <row r="1131" spans="1:5" s="151" customFormat="1" ht="12.75">
      <c r="A1131" s="182"/>
      <c r="B1131" s="182"/>
      <c r="C1131" s="184"/>
      <c r="D1131" s="184"/>
      <c r="E1131" s="310"/>
    </row>
    <row r="1132" spans="1:5" s="151" customFormat="1" ht="12.75">
      <c r="A1132" s="182"/>
      <c r="B1132" s="182"/>
      <c r="C1132" s="184"/>
      <c r="D1132" s="184"/>
      <c r="E1132" s="310"/>
    </row>
    <row r="1133" spans="1:5" s="151" customFormat="1" ht="12.75">
      <c r="A1133" s="182"/>
      <c r="B1133" s="182"/>
      <c r="C1133" s="184"/>
      <c r="D1133" s="184"/>
      <c r="E1133" s="310"/>
    </row>
    <row r="1134" spans="1:5" s="151" customFormat="1" ht="12.75">
      <c r="A1134" s="182"/>
      <c r="B1134" s="182"/>
      <c r="C1134" s="184"/>
      <c r="D1134" s="184"/>
      <c r="E1134" s="310"/>
    </row>
    <row r="1135" spans="1:5" s="151" customFormat="1" ht="12.75">
      <c r="A1135" s="182"/>
      <c r="B1135" s="182"/>
      <c r="C1135" s="184"/>
      <c r="D1135" s="184"/>
      <c r="E1135" s="310"/>
    </row>
    <row r="1136" spans="1:5" s="151" customFormat="1" ht="12.75">
      <c r="A1136" s="182"/>
      <c r="B1136" s="182"/>
      <c r="C1136" s="184"/>
      <c r="D1136" s="184"/>
      <c r="E1136" s="310"/>
    </row>
    <row r="1137" spans="1:5" s="151" customFormat="1" ht="12.75">
      <c r="A1137" s="182"/>
      <c r="B1137" s="182"/>
      <c r="C1137" s="184"/>
      <c r="D1137" s="184"/>
      <c r="E1137" s="310"/>
    </row>
    <row r="1138" spans="1:5" s="151" customFormat="1" ht="12.75">
      <c r="A1138" s="182"/>
      <c r="B1138" s="182"/>
      <c r="C1138" s="184"/>
      <c r="D1138" s="184"/>
      <c r="E1138" s="310"/>
    </row>
    <row r="1139" spans="1:5" s="151" customFormat="1" ht="12.75">
      <c r="A1139" s="182"/>
      <c r="B1139" s="182"/>
      <c r="C1139" s="184"/>
      <c r="D1139" s="184"/>
      <c r="E1139" s="310"/>
    </row>
    <row r="1140" spans="1:5" s="151" customFormat="1" ht="12.75">
      <c r="A1140" s="182"/>
      <c r="B1140" s="182"/>
      <c r="C1140" s="184"/>
      <c r="D1140" s="184"/>
      <c r="E1140" s="310"/>
    </row>
    <row r="1141" spans="1:5" s="151" customFormat="1" ht="12.75">
      <c r="A1141" s="182"/>
      <c r="B1141" s="182"/>
      <c r="C1141" s="184"/>
      <c r="D1141" s="184"/>
      <c r="E1141" s="310"/>
    </row>
    <row r="1142" spans="1:5" s="151" customFormat="1" ht="12.75">
      <c r="A1142" s="182"/>
      <c r="B1142" s="182"/>
      <c r="C1142" s="184"/>
      <c r="D1142" s="184"/>
      <c r="E1142" s="310"/>
    </row>
    <row r="1143" spans="1:5" s="151" customFormat="1" ht="12.75">
      <c r="A1143" s="182"/>
      <c r="B1143" s="182"/>
      <c r="C1143" s="184"/>
      <c r="D1143" s="184"/>
      <c r="E1143" s="310"/>
    </row>
    <row r="1144" spans="1:5" s="151" customFormat="1" ht="12.75">
      <c r="A1144" s="182"/>
      <c r="B1144" s="182"/>
      <c r="C1144" s="184"/>
      <c r="D1144" s="184"/>
      <c r="E1144" s="310"/>
    </row>
    <row r="1145" spans="1:5" s="151" customFormat="1" ht="12.75">
      <c r="A1145" s="182"/>
      <c r="B1145" s="182"/>
      <c r="C1145" s="184"/>
      <c r="D1145" s="184"/>
      <c r="E1145" s="310"/>
    </row>
    <row r="1146" spans="1:5" s="151" customFormat="1" ht="12.75">
      <c r="A1146" s="182"/>
      <c r="B1146" s="182"/>
      <c r="C1146" s="184"/>
      <c r="D1146" s="184"/>
      <c r="E1146" s="310"/>
    </row>
    <row r="1147" spans="1:5" s="151" customFormat="1" ht="12.75">
      <c r="A1147" s="182"/>
      <c r="B1147" s="182"/>
      <c r="C1147" s="184"/>
      <c r="D1147" s="184"/>
      <c r="E1147" s="310"/>
    </row>
    <row r="1148" spans="1:5" s="151" customFormat="1" ht="12.75">
      <c r="A1148" s="182"/>
      <c r="B1148" s="182"/>
      <c r="C1148" s="184"/>
      <c r="D1148" s="184"/>
      <c r="E1148" s="310"/>
    </row>
    <row r="1149" spans="1:5" s="151" customFormat="1" ht="12.75">
      <c r="A1149" s="182"/>
      <c r="B1149" s="182"/>
      <c r="C1149" s="184"/>
      <c r="D1149" s="184"/>
      <c r="E1149" s="310"/>
    </row>
    <row r="1150" spans="1:5" s="151" customFormat="1" ht="12.75">
      <c r="A1150" s="182"/>
      <c r="B1150" s="182"/>
      <c r="C1150" s="184"/>
      <c r="D1150" s="184"/>
      <c r="E1150" s="310"/>
    </row>
    <row r="1151" spans="1:5" s="151" customFormat="1" ht="12.75">
      <c r="A1151" s="182"/>
      <c r="B1151" s="182"/>
      <c r="C1151" s="184"/>
      <c r="D1151" s="184"/>
      <c r="E1151" s="310"/>
    </row>
    <row r="1152" spans="1:5" s="151" customFormat="1" ht="12.75">
      <c r="A1152" s="182"/>
      <c r="B1152" s="182"/>
      <c r="C1152" s="184"/>
      <c r="D1152" s="184"/>
      <c r="E1152" s="310"/>
    </row>
    <row r="1153" spans="1:5" s="151" customFormat="1" ht="12.75">
      <c r="A1153" s="182"/>
      <c r="B1153" s="182"/>
      <c r="C1153" s="184"/>
      <c r="D1153" s="184"/>
      <c r="E1153" s="310"/>
    </row>
    <row r="1154" spans="1:5" s="151" customFormat="1" ht="12.75">
      <c r="A1154" s="182"/>
      <c r="B1154" s="182"/>
      <c r="C1154" s="184"/>
      <c r="D1154" s="184"/>
      <c r="E1154" s="310"/>
    </row>
    <row r="1155" spans="1:5" s="151" customFormat="1" ht="12.75">
      <c r="A1155" s="182"/>
      <c r="B1155" s="182"/>
      <c r="C1155" s="184"/>
      <c r="D1155" s="184"/>
      <c r="E1155" s="310"/>
    </row>
    <row r="1156" spans="1:5" s="151" customFormat="1" ht="12.75">
      <c r="A1156" s="182"/>
      <c r="B1156" s="182"/>
      <c r="C1156" s="184"/>
      <c r="D1156" s="184"/>
      <c r="E1156" s="310"/>
    </row>
    <row r="1157" spans="1:5" s="151" customFormat="1" ht="12.75">
      <c r="A1157" s="182"/>
      <c r="B1157" s="182"/>
      <c r="C1157" s="184"/>
      <c r="D1157" s="184"/>
      <c r="E1157" s="310"/>
    </row>
    <row r="1158" spans="1:5" s="151" customFormat="1" ht="12.75">
      <c r="A1158" s="182"/>
      <c r="B1158" s="182"/>
      <c r="C1158" s="184"/>
      <c r="D1158" s="184"/>
      <c r="E1158" s="310"/>
    </row>
    <row r="1159" spans="1:5" s="151" customFormat="1" ht="12.75">
      <c r="A1159" s="182"/>
      <c r="B1159" s="182"/>
      <c r="C1159" s="184"/>
      <c r="D1159" s="184"/>
      <c r="E1159" s="310"/>
    </row>
    <row r="1160" spans="1:5" s="151" customFormat="1" ht="12.75">
      <c r="A1160" s="182"/>
      <c r="B1160" s="182"/>
      <c r="C1160" s="184"/>
      <c r="D1160" s="184"/>
      <c r="E1160" s="310"/>
    </row>
    <row r="1161" spans="1:5" s="151" customFormat="1" ht="12.75">
      <c r="A1161" s="182"/>
      <c r="B1161" s="182"/>
      <c r="C1161" s="184"/>
      <c r="D1161" s="184"/>
      <c r="E1161" s="310"/>
    </row>
    <row r="1162" spans="1:5" s="151" customFormat="1" ht="12.75">
      <c r="A1162" s="182"/>
      <c r="B1162" s="182"/>
      <c r="C1162" s="184"/>
      <c r="D1162" s="184"/>
      <c r="E1162" s="310"/>
    </row>
    <row r="1163" spans="1:5" s="151" customFormat="1" ht="12.75">
      <c r="A1163" s="182"/>
      <c r="B1163" s="182"/>
      <c r="C1163" s="184"/>
      <c r="D1163" s="184"/>
      <c r="E1163" s="310"/>
    </row>
    <row r="1164" spans="1:5" s="151" customFormat="1" ht="12.75">
      <c r="A1164" s="182"/>
      <c r="B1164" s="182"/>
      <c r="C1164" s="184"/>
      <c r="D1164" s="184"/>
      <c r="E1164" s="310"/>
    </row>
    <row r="1165" spans="1:5" s="151" customFormat="1" ht="12.75">
      <c r="A1165" s="182"/>
      <c r="B1165" s="182"/>
      <c r="C1165" s="184"/>
      <c r="D1165" s="184"/>
      <c r="E1165" s="310"/>
    </row>
    <row r="1166" spans="1:5" s="151" customFormat="1" ht="12.75">
      <c r="A1166" s="182"/>
      <c r="B1166" s="182"/>
      <c r="C1166" s="184"/>
      <c r="D1166" s="184"/>
      <c r="E1166" s="310"/>
    </row>
    <row r="1167" spans="1:5" s="151" customFormat="1" ht="12.75">
      <c r="A1167" s="182"/>
      <c r="B1167" s="182"/>
      <c r="C1167" s="184"/>
      <c r="D1167" s="184"/>
      <c r="E1167" s="310"/>
    </row>
    <row r="1168" spans="1:5" s="151" customFormat="1" ht="12.75">
      <c r="A1168" s="182"/>
      <c r="B1168" s="182"/>
      <c r="C1168" s="184"/>
      <c r="D1168" s="184"/>
      <c r="E1168" s="310"/>
    </row>
    <row r="1169" spans="1:5" s="151" customFormat="1" ht="12.75">
      <c r="A1169" s="182"/>
      <c r="B1169" s="182"/>
      <c r="C1169" s="184"/>
      <c r="D1169" s="184"/>
      <c r="E1169" s="310"/>
    </row>
    <row r="1170" spans="1:5" s="151" customFormat="1" ht="12.75">
      <c r="A1170" s="182"/>
      <c r="B1170" s="182"/>
      <c r="C1170" s="184"/>
      <c r="D1170" s="184"/>
      <c r="E1170" s="310"/>
    </row>
    <row r="1171" spans="1:5" s="151" customFormat="1" ht="12.75">
      <c r="A1171" s="182"/>
      <c r="B1171" s="182"/>
      <c r="C1171" s="184"/>
      <c r="D1171" s="184"/>
      <c r="E1171" s="310"/>
    </row>
    <row r="1172" spans="1:5" s="151" customFormat="1" ht="12.75">
      <c r="A1172" s="182"/>
      <c r="B1172" s="182"/>
      <c r="C1172" s="184"/>
      <c r="D1172" s="184"/>
      <c r="E1172" s="310"/>
    </row>
    <row r="1173" spans="1:5" s="151" customFormat="1" ht="12.75">
      <c r="A1173" s="182"/>
      <c r="B1173" s="182"/>
      <c r="C1173" s="184"/>
      <c r="D1173" s="184"/>
      <c r="E1173" s="310"/>
    </row>
    <row r="1174" spans="1:5" s="151" customFormat="1" ht="12.75">
      <c r="A1174" s="182"/>
      <c r="B1174" s="182"/>
      <c r="C1174" s="184"/>
      <c r="D1174" s="184"/>
      <c r="E1174" s="310"/>
    </row>
    <row r="1175" spans="1:5" s="151" customFormat="1" ht="12.75">
      <c r="A1175" s="182"/>
      <c r="B1175" s="182"/>
      <c r="C1175" s="184"/>
      <c r="D1175" s="184"/>
      <c r="E1175" s="310"/>
    </row>
    <row r="1176" spans="1:5" s="151" customFormat="1" ht="12.75">
      <c r="A1176" s="182"/>
      <c r="B1176" s="182"/>
      <c r="C1176" s="184"/>
      <c r="D1176" s="184"/>
      <c r="E1176" s="310"/>
    </row>
    <row r="1177" spans="1:5" s="151" customFormat="1" ht="12.75">
      <c r="A1177" s="182"/>
      <c r="B1177" s="182"/>
      <c r="C1177" s="184"/>
      <c r="D1177" s="184"/>
      <c r="E1177" s="310"/>
    </row>
    <row r="1178" spans="1:5" s="151" customFormat="1" ht="12.75">
      <c r="A1178" s="182"/>
      <c r="B1178" s="182"/>
      <c r="C1178" s="184"/>
      <c r="D1178" s="184"/>
      <c r="E1178" s="310"/>
    </row>
    <row r="1179" spans="1:5" s="151" customFormat="1" ht="12.75">
      <c r="A1179" s="182"/>
      <c r="B1179" s="182"/>
      <c r="C1179" s="184"/>
      <c r="D1179" s="184"/>
      <c r="E1179" s="310"/>
    </row>
    <row r="1180" spans="1:5" s="151" customFormat="1" ht="12.75">
      <c r="A1180" s="182"/>
      <c r="B1180" s="182"/>
      <c r="C1180" s="184"/>
      <c r="D1180" s="184"/>
      <c r="E1180" s="310"/>
    </row>
    <row r="1181" spans="1:5" s="151" customFormat="1" ht="12.75">
      <c r="A1181" s="182"/>
      <c r="B1181" s="182"/>
      <c r="C1181" s="184"/>
      <c r="D1181" s="184"/>
      <c r="E1181" s="310"/>
    </row>
    <row r="1182" spans="1:5" s="151" customFormat="1" ht="12.75">
      <c r="A1182" s="182"/>
      <c r="B1182" s="182"/>
      <c r="C1182" s="184"/>
      <c r="D1182" s="184"/>
      <c r="E1182" s="310"/>
    </row>
    <row r="1183" spans="1:5" s="151" customFormat="1" ht="12.75">
      <c r="A1183" s="182"/>
      <c r="B1183" s="182"/>
      <c r="C1183" s="184"/>
      <c r="D1183" s="184"/>
      <c r="E1183" s="310"/>
    </row>
    <row r="1184" spans="1:5" s="151" customFormat="1" ht="12.75">
      <c r="A1184" s="182"/>
      <c r="B1184" s="182"/>
      <c r="C1184" s="184"/>
      <c r="D1184" s="184"/>
      <c r="E1184" s="310"/>
    </row>
    <row r="1185" spans="1:5" s="151" customFormat="1" ht="12.75">
      <c r="A1185" s="182"/>
      <c r="B1185" s="182"/>
      <c r="C1185" s="184"/>
      <c r="D1185" s="184"/>
      <c r="E1185" s="310"/>
    </row>
    <row r="1186" spans="1:5" s="151" customFormat="1" ht="12.75">
      <c r="A1186" s="182"/>
      <c r="B1186" s="182"/>
      <c r="C1186" s="184"/>
      <c r="D1186" s="184"/>
      <c r="E1186" s="310"/>
    </row>
    <row r="1187" spans="1:5" s="151" customFormat="1" ht="12.75">
      <c r="A1187" s="182"/>
      <c r="B1187" s="182"/>
      <c r="C1187" s="184"/>
      <c r="D1187" s="184"/>
      <c r="E1187" s="310"/>
    </row>
    <row r="1188" spans="1:5" s="151" customFormat="1" ht="12.75">
      <c r="A1188" s="182"/>
      <c r="B1188" s="182"/>
      <c r="C1188" s="184"/>
      <c r="D1188" s="184"/>
      <c r="E1188" s="310"/>
    </row>
    <row r="1189" spans="1:5" s="151" customFormat="1" ht="12.75">
      <c r="A1189" s="182"/>
      <c r="B1189" s="182"/>
      <c r="C1189" s="184"/>
      <c r="D1189" s="184"/>
      <c r="E1189" s="310"/>
    </row>
    <row r="1190" spans="1:5" s="151" customFormat="1" ht="12.75">
      <c r="A1190" s="182"/>
      <c r="B1190" s="182"/>
      <c r="C1190" s="184"/>
      <c r="D1190" s="184"/>
      <c r="E1190" s="310"/>
    </row>
    <row r="1191" spans="1:5" s="151" customFormat="1" ht="12.75">
      <c r="A1191" s="182"/>
      <c r="B1191" s="182"/>
      <c r="C1191" s="184"/>
      <c r="D1191" s="184"/>
      <c r="E1191" s="310"/>
    </row>
    <row r="1192" spans="1:5" s="151" customFormat="1" ht="12.75">
      <c r="A1192" s="182"/>
      <c r="B1192" s="182"/>
      <c r="C1192" s="184"/>
      <c r="D1192" s="184"/>
      <c r="E1192" s="310"/>
    </row>
    <row r="1193" spans="1:5" s="151" customFormat="1" ht="12.75">
      <c r="A1193" s="182"/>
      <c r="B1193" s="182"/>
      <c r="C1193" s="184"/>
      <c r="D1193" s="184"/>
      <c r="E1193" s="310"/>
    </row>
    <row r="1194" spans="1:5" s="151" customFormat="1" ht="12.75">
      <c r="A1194" s="182"/>
      <c r="B1194" s="182"/>
      <c r="C1194" s="184"/>
      <c r="D1194" s="184"/>
      <c r="E1194" s="310"/>
    </row>
    <row r="1195" spans="1:5" s="151" customFormat="1" ht="12.75">
      <c r="A1195" s="182"/>
      <c r="B1195" s="182"/>
      <c r="C1195" s="184"/>
      <c r="D1195" s="184"/>
      <c r="E1195" s="310"/>
    </row>
    <row r="1196" spans="1:5" s="151" customFormat="1" ht="12.75">
      <c r="A1196" s="182"/>
      <c r="B1196" s="182"/>
      <c r="C1196" s="184"/>
      <c r="D1196" s="184"/>
      <c r="E1196" s="310"/>
    </row>
    <row r="1197" spans="1:5" s="151" customFormat="1" ht="12.75">
      <c r="A1197" s="182"/>
      <c r="B1197" s="182"/>
      <c r="C1197" s="184"/>
      <c r="D1197" s="184"/>
      <c r="E1197" s="310"/>
    </row>
    <row r="1198" spans="1:5" s="151" customFormat="1" ht="12.75">
      <c r="A1198" s="182"/>
      <c r="B1198" s="182"/>
      <c r="C1198" s="184"/>
      <c r="D1198" s="184"/>
      <c r="E1198" s="310"/>
    </row>
    <row r="1199" spans="1:5" s="151" customFormat="1" ht="12.75">
      <c r="A1199" s="182"/>
      <c r="B1199" s="182"/>
      <c r="C1199" s="184"/>
      <c r="D1199" s="184"/>
      <c r="E1199" s="310"/>
    </row>
    <row r="1200" spans="1:5" s="151" customFormat="1" ht="12.75">
      <c r="A1200" s="182"/>
      <c r="B1200" s="182"/>
      <c r="C1200" s="184"/>
      <c r="D1200" s="184"/>
      <c r="E1200" s="310"/>
    </row>
    <row r="1201" spans="1:5" s="151" customFormat="1" ht="12.75">
      <c r="A1201" s="182"/>
      <c r="B1201" s="182"/>
      <c r="C1201" s="184"/>
      <c r="D1201" s="184"/>
      <c r="E1201" s="310"/>
    </row>
    <row r="1202" spans="1:5" s="151" customFormat="1" ht="12.75">
      <c r="A1202" s="182"/>
      <c r="B1202" s="182"/>
      <c r="C1202" s="184"/>
      <c r="D1202" s="184"/>
      <c r="E1202" s="310"/>
    </row>
    <row r="1203" spans="1:5" s="151" customFormat="1" ht="12.75">
      <c r="A1203" s="182"/>
      <c r="B1203" s="182"/>
      <c r="C1203" s="184"/>
      <c r="D1203" s="184"/>
      <c r="E1203" s="310"/>
    </row>
    <row r="1204" spans="1:5" s="151" customFormat="1" ht="12.75">
      <c r="A1204" s="182"/>
      <c r="B1204" s="182"/>
      <c r="C1204" s="184"/>
      <c r="D1204" s="184"/>
      <c r="E1204" s="310"/>
    </row>
    <row r="1205" spans="1:5" s="151" customFormat="1" ht="12.75">
      <c r="A1205" s="182"/>
      <c r="B1205" s="182"/>
      <c r="C1205" s="184"/>
      <c r="D1205" s="184"/>
      <c r="E1205" s="310"/>
    </row>
    <row r="1206" spans="1:5" s="151" customFormat="1" ht="12.75">
      <c r="A1206" s="182"/>
      <c r="B1206" s="182"/>
      <c r="C1206" s="184"/>
      <c r="D1206" s="184"/>
      <c r="E1206" s="310"/>
    </row>
    <row r="1207" spans="1:5" s="151" customFormat="1" ht="12.75">
      <c r="A1207" s="182"/>
      <c r="B1207" s="182"/>
      <c r="C1207" s="184"/>
      <c r="D1207" s="184"/>
      <c r="E1207" s="310"/>
    </row>
    <row r="1208" spans="1:5" s="151" customFormat="1" ht="12.75">
      <c r="A1208" s="182"/>
      <c r="B1208" s="182"/>
      <c r="C1208" s="184"/>
      <c r="D1208" s="184"/>
      <c r="E1208" s="310"/>
    </row>
    <row r="1209" spans="1:5" s="151" customFormat="1" ht="12.75">
      <c r="A1209" s="182"/>
      <c r="B1209" s="182"/>
      <c r="C1209" s="184"/>
      <c r="D1209" s="184"/>
      <c r="E1209" s="310"/>
    </row>
    <row r="1210" spans="1:5" s="151" customFormat="1" ht="12.75">
      <c r="A1210" s="182"/>
      <c r="B1210" s="182"/>
      <c r="C1210" s="184"/>
      <c r="D1210" s="184"/>
      <c r="E1210" s="310"/>
    </row>
    <row r="1211" spans="1:5" s="151" customFormat="1" ht="12.75">
      <c r="A1211" s="182"/>
      <c r="B1211" s="182"/>
      <c r="C1211" s="184"/>
      <c r="D1211" s="184"/>
      <c r="E1211" s="310"/>
    </row>
    <row r="1212" spans="1:5" s="151" customFormat="1" ht="12.75">
      <c r="A1212" s="182"/>
      <c r="B1212" s="182"/>
      <c r="C1212" s="184"/>
      <c r="D1212" s="184"/>
      <c r="E1212" s="310"/>
    </row>
    <row r="1213" spans="1:5" s="151" customFormat="1" ht="12.75">
      <c r="A1213" s="182"/>
      <c r="B1213" s="182"/>
      <c r="C1213" s="184"/>
      <c r="D1213" s="184"/>
      <c r="E1213" s="310"/>
    </row>
    <row r="1214" spans="1:5" s="151" customFormat="1" ht="12.75">
      <c r="A1214" s="182"/>
      <c r="B1214" s="182"/>
      <c r="C1214" s="184"/>
      <c r="D1214" s="184"/>
      <c r="E1214" s="310"/>
    </row>
    <row r="1215" spans="1:5" s="151" customFormat="1" ht="12.75">
      <c r="A1215" s="182"/>
      <c r="B1215" s="182"/>
      <c r="C1215" s="184"/>
      <c r="D1215" s="184"/>
      <c r="E1215" s="310"/>
    </row>
    <row r="1216" spans="1:5" s="151" customFormat="1" ht="12.75">
      <c r="A1216" s="182"/>
      <c r="B1216" s="182"/>
      <c r="C1216" s="184"/>
      <c r="D1216" s="184"/>
      <c r="E1216" s="310"/>
    </row>
    <row r="1217" spans="1:5" s="151" customFormat="1" ht="12.75">
      <c r="A1217" s="182"/>
      <c r="B1217" s="182"/>
      <c r="C1217" s="184"/>
      <c r="D1217" s="184"/>
      <c r="E1217" s="310"/>
    </row>
    <row r="1218" spans="1:5" s="151" customFormat="1" ht="12.75">
      <c r="A1218" s="182"/>
      <c r="B1218" s="182"/>
      <c r="C1218" s="184"/>
      <c r="D1218" s="184"/>
      <c r="E1218" s="310"/>
    </row>
    <row r="1219" spans="1:5" s="151" customFormat="1" ht="12.75">
      <c r="A1219" s="182"/>
      <c r="B1219" s="182"/>
      <c r="C1219" s="184"/>
      <c r="D1219" s="184"/>
      <c r="E1219" s="310"/>
    </row>
    <row r="1220" spans="1:5" s="151" customFormat="1" ht="12.75">
      <c r="A1220" s="182"/>
      <c r="B1220" s="182"/>
      <c r="C1220" s="184"/>
      <c r="D1220" s="184"/>
      <c r="E1220" s="310"/>
    </row>
    <row r="1221" spans="1:5" s="151" customFormat="1" ht="12.75">
      <c r="A1221" s="182"/>
      <c r="B1221" s="182"/>
      <c r="C1221" s="184"/>
      <c r="D1221" s="184"/>
      <c r="E1221" s="310"/>
    </row>
    <row r="1222" spans="1:5" s="151" customFormat="1" ht="12.75">
      <c r="A1222" s="182"/>
      <c r="B1222" s="182"/>
      <c r="C1222" s="184"/>
      <c r="D1222" s="184"/>
      <c r="E1222" s="310"/>
    </row>
    <row r="1223" spans="1:5" s="151" customFormat="1" ht="12.75">
      <c r="A1223" s="182"/>
      <c r="B1223" s="182"/>
      <c r="C1223" s="184"/>
      <c r="D1223" s="184"/>
      <c r="E1223" s="310"/>
    </row>
    <row r="1224" spans="1:5" s="151" customFormat="1" ht="12.75">
      <c r="A1224" s="182"/>
      <c r="B1224" s="182"/>
      <c r="C1224" s="184"/>
      <c r="D1224" s="184"/>
      <c r="E1224" s="310"/>
    </row>
    <row r="1225" spans="1:5" s="151" customFormat="1" ht="12.75">
      <c r="A1225" s="182"/>
      <c r="B1225" s="182"/>
      <c r="C1225" s="184"/>
      <c r="D1225" s="184"/>
      <c r="E1225" s="310"/>
    </row>
    <row r="1226" spans="1:5" s="151" customFormat="1" ht="12.75">
      <c r="A1226" s="182"/>
      <c r="B1226" s="182"/>
      <c r="C1226" s="184"/>
      <c r="D1226" s="184"/>
      <c r="E1226" s="310"/>
    </row>
    <row r="1227" spans="1:5" s="151" customFormat="1" ht="12.75">
      <c r="A1227" s="182"/>
      <c r="B1227" s="182"/>
      <c r="C1227" s="184"/>
      <c r="D1227" s="184"/>
      <c r="E1227" s="310"/>
    </row>
    <row r="1228" spans="1:5" s="151" customFormat="1" ht="12.75">
      <c r="A1228" s="182"/>
      <c r="B1228" s="182"/>
      <c r="C1228" s="184"/>
      <c r="D1228" s="184"/>
      <c r="E1228" s="310"/>
    </row>
    <row r="1229" spans="1:5" s="151" customFormat="1" ht="12.75">
      <c r="A1229" s="182"/>
      <c r="B1229" s="182"/>
      <c r="C1229" s="184"/>
      <c r="D1229" s="184"/>
      <c r="E1229" s="310"/>
    </row>
    <row r="1230" spans="1:5" s="151" customFormat="1" ht="12.75">
      <c r="A1230" s="182"/>
      <c r="B1230" s="182"/>
      <c r="C1230" s="184"/>
      <c r="D1230" s="184"/>
      <c r="E1230" s="310"/>
    </row>
    <row r="1231" spans="1:5" s="151" customFormat="1" ht="12.75">
      <c r="A1231" s="182"/>
      <c r="B1231" s="182"/>
      <c r="C1231" s="184"/>
      <c r="D1231" s="184"/>
      <c r="E1231" s="310"/>
    </row>
    <row r="1232" spans="1:5" s="151" customFormat="1" ht="12.75">
      <c r="A1232" s="182"/>
      <c r="B1232" s="182"/>
      <c r="C1232" s="184"/>
      <c r="D1232" s="184"/>
      <c r="E1232" s="310"/>
    </row>
    <row r="1233" spans="1:5" s="151" customFormat="1" ht="12.75">
      <c r="A1233" s="182"/>
      <c r="B1233" s="182"/>
      <c r="C1233" s="184"/>
      <c r="D1233" s="184"/>
      <c r="E1233" s="310"/>
    </row>
    <row r="1234" spans="1:5" s="151" customFormat="1" ht="12.75">
      <c r="A1234" s="182"/>
      <c r="B1234" s="182"/>
      <c r="C1234" s="184"/>
      <c r="D1234" s="184"/>
      <c r="E1234" s="310"/>
    </row>
    <row r="1235" spans="1:5" s="151" customFormat="1" ht="12.75">
      <c r="A1235" s="182"/>
      <c r="B1235" s="182"/>
      <c r="C1235" s="184"/>
      <c r="D1235" s="184"/>
      <c r="E1235" s="310"/>
    </row>
    <row r="1236" spans="1:5" s="151" customFormat="1" ht="12.75">
      <c r="A1236" s="182"/>
      <c r="B1236" s="182"/>
      <c r="C1236" s="184"/>
      <c r="D1236" s="184"/>
      <c r="E1236" s="310"/>
    </row>
    <row r="1237" spans="1:5" s="151" customFormat="1" ht="12.75">
      <c r="A1237" s="182"/>
      <c r="B1237" s="182"/>
      <c r="C1237" s="184"/>
      <c r="D1237" s="184"/>
      <c r="E1237" s="310"/>
    </row>
    <row r="1238" spans="1:5" s="151" customFormat="1" ht="12.75">
      <c r="A1238" s="182"/>
      <c r="B1238" s="182"/>
      <c r="C1238" s="184"/>
      <c r="D1238" s="184"/>
      <c r="E1238" s="310"/>
    </row>
    <row r="1239" spans="1:5" s="151" customFormat="1" ht="12.75">
      <c r="A1239" s="182"/>
      <c r="B1239" s="182"/>
      <c r="C1239" s="184"/>
      <c r="D1239" s="184"/>
      <c r="E1239" s="310"/>
    </row>
    <row r="1240" spans="1:5" s="151" customFormat="1" ht="12.75">
      <c r="A1240" s="182"/>
      <c r="B1240" s="182"/>
      <c r="C1240" s="184"/>
      <c r="D1240" s="184"/>
      <c r="E1240" s="310"/>
    </row>
    <row r="1241" spans="1:5" s="151" customFormat="1" ht="12.75">
      <c r="A1241" s="182"/>
      <c r="B1241" s="182"/>
      <c r="C1241" s="184"/>
      <c r="D1241" s="184"/>
      <c r="E1241" s="310"/>
    </row>
    <row r="1242" spans="1:5" s="151" customFormat="1" ht="12.75">
      <c r="A1242" s="182"/>
      <c r="B1242" s="182"/>
      <c r="C1242" s="184"/>
      <c r="D1242" s="184"/>
      <c r="E1242" s="310"/>
    </row>
    <row r="1243" spans="1:5" s="151" customFormat="1" ht="12.75">
      <c r="A1243" s="182"/>
      <c r="B1243" s="182"/>
      <c r="C1243" s="184"/>
      <c r="D1243" s="184"/>
      <c r="E1243" s="310"/>
    </row>
    <row r="1244" spans="1:5" s="151" customFormat="1" ht="12.75">
      <c r="A1244" s="182"/>
      <c r="B1244" s="182"/>
      <c r="C1244" s="184"/>
      <c r="D1244" s="184"/>
      <c r="E1244" s="310"/>
    </row>
    <row r="1245" spans="1:5" s="151" customFormat="1" ht="12.75">
      <c r="A1245" s="182"/>
      <c r="B1245" s="182"/>
      <c r="C1245" s="184"/>
      <c r="D1245" s="184"/>
      <c r="E1245" s="310"/>
    </row>
    <row r="1246" spans="1:5" s="151" customFormat="1" ht="12.75">
      <c r="A1246" s="182"/>
      <c r="B1246" s="182"/>
      <c r="C1246" s="184"/>
      <c r="D1246" s="184"/>
      <c r="E1246" s="310"/>
    </row>
    <row r="1247" spans="1:5" s="151" customFormat="1" ht="12.75">
      <c r="A1247" s="182"/>
      <c r="B1247" s="182"/>
      <c r="C1247" s="184"/>
      <c r="D1247" s="184"/>
      <c r="E1247" s="310"/>
    </row>
    <row r="1248" spans="1:5" s="151" customFormat="1" ht="12.75">
      <c r="A1248" s="182"/>
      <c r="B1248" s="182"/>
      <c r="C1248" s="184"/>
      <c r="D1248" s="184"/>
      <c r="E1248" s="310"/>
    </row>
    <row r="1249" spans="1:5" s="151" customFormat="1" ht="12.75">
      <c r="A1249" s="182"/>
      <c r="B1249" s="182"/>
      <c r="C1249" s="184"/>
      <c r="D1249" s="184"/>
      <c r="E1249" s="310"/>
    </row>
    <row r="1250" spans="1:5" s="151" customFormat="1" ht="12.75">
      <c r="A1250" s="182"/>
      <c r="B1250" s="182"/>
      <c r="C1250" s="184"/>
      <c r="D1250" s="184"/>
      <c r="E1250" s="310"/>
    </row>
    <row r="1251" spans="1:5" s="151" customFormat="1" ht="12.75">
      <c r="A1251" s="182"/>
      <c r="B1251" s="182"/>
      <c r="C1251" s="184"/>
      <c r="D1251" s="184"/>
      <c r="E1251" s="310"/>
    </row>
    <row r="1252" spans="1:5" s="151" customFormat="1" ht="12.75">
      <c r="A1252" s="182"/>
      <c r="B1252" s="182"/>
      <c r="C1252" s="184"/>
      <c r="D1252" s="184"/>
      <c r="E1252" s="310"/>
    </row>
    <row r="1253" spans="1:5" s="151" customFormat="1" ht="12.75">
      <c r="A1253" s="182"/>
      <c r="B1253" s="182"/>
      <c r="C1253" s="184"/>
      <c r="D1253" s="184"/>
      <c r="E1253" s="310"/>
    </row>
    <row r="1254" spans="1:5" s="151" customFormat="1" ht="12.75">
      <c r="A1254" s="182"/>
      <c r="B1254" s="182"/>
      <c r="C1254" s="184"/>
      <c r="D1254" s="184"/>
      <c r="E1254" s="310"/>
    </row>
    <row r="1255" spans="1:5" s="151" customFormat="1" ht="12.75">
      <c r="A1255" s="182"/>
      <c r="B1255" s="182"/>
      <c r="C1255" s="184"/>
      <c r="D1255" s="184"/>
      <c r="E1255" s="310"/>
    </row>
    <row r="1256" spans="1:5" s="151" customFormat="1" ht="12.75">
      <c r="A1256" s="182"/>
      <c r="B1256" s="182"/>
      <c r="C1256" s="184"/>
      <c r="D1256" s="184"/>
      <c r="E1256" s="310"/>
    </row>
    <row r="1257" spans="1:5" s="151" customFormat="1" ht="12.75">
      <c r="A1257" s="182"/>
      <c r="B1257" s="182"/>
      <c r="C1257" s="184"/>
      <c r="D1257" s="184"/>
      <c r="E1257" s="310"/>
    </row>
    <row r="1258" spans="1:5" s="151" customFormat="1" ht="12.75">
      <c r="A1258" s="182"/>
      <c r="B1258" s="182"/>
      <c r="C1258" s="184"/>
      <c r="D1258" s="184"/>
      <c r="E1258" s="310"/>
    </row>
    <row r="1259" spans="1:5" s="151" customFormat="1" ht="12.75">
      <c r="A1259" s="182"/>
      <c r="B1259" s="182"/>
      <c r="C1259" s="184"/>
      <c r="D1259" s="184"/>
      <c r="E1259" s="310"/>
    </row>
    <row r="1260" spans="1:5" s="151" customFormat="1" ht="12.75">
      <c r="A1260" s="182"/>
      <c r="B1260" s="182"/>
      <c r="C1260" s="184"/>
      <c r="D1260" s="184"/>
      <c r="E1260" s="310"/>
    </row>
    <row r="1261" spans="1:5" s="151" customFormat="1" ht="12.75">
      <c r="A1261" s="182"/>
      <c r="B1261" s="182"/>
      <c r="C1261" s="184"/>
      <c r="D1261" s="184"/>
      <c r="E1261" s="310"/>
    </row>
    <row r="1262" spans="1:5" s="151" customFormat="1" ht="12.75">
      <c r="A1262" s="182"/>
      <c r="B1262" s="182"/>
      <c r="C1262" s="184"/>
      <c r="D1262" s="184"/>
      <c r="E1262" s="310"/>
    </row>
    <row r="1263" spans="1:5" s="151" customFormat="1" ht="12.75">
      <c r="A1263" s="182"/>
      <c r="B1263" s="182"/>
      <c r="C1263" s="184"/>
      <c r="D1263" s="184"/>
      <c r="E1263" s="310"/>
    </row>
    <row r="1264" spans="1:5" s="151" customFormat="1" ht="12.75">
      <c r="A1264" s="182"/>
      <c r="B1264" s="182"/>
      <c r="C1264" s="184"/>
      <c r="D1264" s="184"/>
      <c r="E1264" s="310"/>
    </row>
    <row r="1265" spans="1:5" s="151" customFormat="1" ht="12.75">
      <c r="A1265" s="277"/>
      <c r="B1265" s="277"/>
      <c r="C1265" s="184"/>
      <c r="D1265" s="184"/>
      <c r="E1265" s="310"/>
    </row>
    <row r="1266" spans="1:5" s="151" customFormat="1" ht="12.75">
      <c r="A1266" s="277"/>
      <c r="B1266" s="277"/>
      <c r="C1266" s="184"/>
      <c r="D1266" s="184"/>
      <c r="E1266" s="310"/>
    </row>
    <row r="1267" spans="1:5" s="151" customFormat="1" ht="12.75">
      <c r="A1267" s="277"/>
      <c r="B1267" s="277"/>
      <c r="C1267" s="184"/>
      <c r="D1267" s="184"/>
      <c r="E1267" s="310"/>
    </row>
    <row r="1268" spans="1:5" s="151" customFormat="1" ht="12.75">
      <c r="A1268" s="277"/>
      <c r="B1268" s="277"/>
      <c r="C1268" s="184"/>
      <c r="D1268" s="184"/>
      <c r="E1268" s="310"/>
    </row>
    <row r="1269" spans="1:5" s="151" customFormat="1" ht="12.75">
      <c r="A1269" s="277"/>
      <c r="B1269" s="277"/>
      <c r="C1269" s="184"/>
      <c r="D1269" s="184"/>
      <c r="E1269" s="310"/>
    </row>
    <row r="1270" spans="1:5" s="151" customFormat="1" ht="12.75">
      <c r="A1270" s="277"/>
      <c r="B1270" s="277"/>
      <c r="C1270" s="184"/>
      <c r="D1270" s="184"/>
      <c r="E1270" s="310"/>
    </row>
    <row r="1271" spans="1:5" s="151" customFormat="1" ht="12.75">
      <c r="A1271" s="277"/>
      <c r="B1271" s="277"/>
      <c r="C1271" s="184"/>
      <c r="D1271" s="184"/>
      <c r="E1271" s="310"/>
    </row>
    <row r="1272" spans="1:5" s="151" customFormat="1" ht="12.75">
      <c r="A1272" s="277"/>
      <c r="B1272" s="277"/>
      <c r="C1272" s="184"/>
      <c r="D1272" s="184"/>
      <c r="E1272" s="310"/>
    </row>
    <row r="1273" spans="1:5" s="151" customFormat="1" ht="12.75">
      <c r="A1273" s="277"/>
      <c r="B1273" s="277"/>
      <c r="C1273" s="184"/>
      <c r="D1273" s="184"/>
      <c r="E1273" s="310"/>
    </row>
    <row r="1274" spans="1:5" s="151" customFormat="1" ht="12.75">
      <c r="A1274" s="277"/>
      <c r="B1274" s="277"/>
      <c r="C1274" s="184"/>
      <c r="D1274" s="184"/>
      <c r="E1274" s="310"/>
    </row>
    <row r="1275" spans="1:5" s="151" customFormat="1" ht="12.75">
      <c r="A1275" s="277"/>
      <c r="B1275" s="277"/>
      <c r="C1275" s="184"/>
      <c r="D1275" s="184"/>
      <c r="E1275" s="310"/>
    </row>
    <row r="1276" spans="1:5" s="151" customFormat="1" ht="12.75">
      <c r="A1276" s="277"/>
      <c r="B1276" s="277"/>
      <c r="C1276" s="184"/>
      <c r="D1276" s="184"/>
      <c r="E1276" s="310"/>
    </row>
    <row r="1277" spans="1:5" s="151" customFormat="1" ht="12.75">
      <c r="A1277" s="277"/>
      <c r="B1277" s="277"/>
      <c r="C1277" s="184"/>
      <c r="D1277" s="184"/>
      <c r="E1277" s="310"/>
    </row>
    <row r="1278" spans="1:5" s="151" customFormat="1" ht="12.75">
      <c r="A1278" s="277"/>
      <c r="B1278" s="277"/>
      <c r="C1278" s="184"/>
      <c r="D1278" s="184"/>
      <c r="E1278" s="310"/>
    </row>
    <row r="1279" spans="1:5" s="151" customFormat="1" ht="12.75">
      <c r="A1279" s="277"/>
      <c r="B1279" s="277"/>
      <c r="C1279" s="184"/>
      <c r="D1279" s="184"/>
      <c r="E1279" s="310"/>
    </row>
    <row r="1280" spans="1:5" s="151" customFormat="1" ht="12.75">
      <c r="A1280" s="277"/>
      <c r="B1280" s="277"/>
      <c r="C1280" s="184"/>
      <c r="D1280" s="184"/>
      <c r="E1280" s="310"/>
    </row>
    <row r="1281" spans="1:5" s="151" customFormat="1" ht="12.75">
      <c r="A1281" s="277"/>
      <c r="B1281" s="277"/>
      <c r="C1281" s="184"/>
      <c r="D1281" s="184"/>
      <c r="E1281" s="310"/>
    </row>
    <row r="1282" spans="1:5" s="151" customFormat="1" ht="12.75">
      <c r="A1282" s="277"/>
      <c r="B1282" s="277"/>
      <c r="C1282" s="184"/>
      <c r="D1282" s="184"/>
      <c r="E1282" s="310"/>
    </row>
    <row r="1283" spans="1:5" s="151" customFormat="1" ht="12.75">
      <c r="A1283" s="277"/>
      <c r="B1283" s="277"/>
      <c r="C1283" s="184"/>
      <c r="D1283" s="184"/>
      <c r="E1283" s="310"/>
    </row>
    <row r="1284" spans="1:5" s="151" customFormat="1" ht="12.75">
      <c r="A1284" s="277"/>
      <c r="B1284" s="277"/>
      <c r="C1284" s="184"/>
      <c r="D1284" s="184"/>
      <c r="E1284" s="310"/>
    </row>
    <row r="1285" spans="1:5" s="151" customFormat="1" ht="12.75">
      <c r="A1285" s="277"/>
      <c r="B1285" s="277"/>
      <c r="C1285" s="184"/>
      <c r="D1285" s="184"/>
      <c r="E1285" s="310"/>
    </row>
    <row r="1286" spans="1:5" s="151" customFormat="1" ht="12.75">
      <c r="A1286" s="277"/>
      <c r="B1286" s="277"/>
      <c r="C1286" s="184"/>
      <c r="D1286" s="184"/>
      <c r="E1286" s="310"/>
    </row>
    <row r="1287" spans="1:5" s="151" customFormat="1" ht="12.75">
      <c r="A1287" s="277"/>
      <c r="B1287" s="277"/>
      <c r="C1287" s="184"/>
      <c r="D1287" s="184"/>
      <c r="E1287" s="310"/>
    </row>
    <row r="1288" spans="1:5" s="151" customFormat="1" ht="12.75">
      <c r="A1288" s="277"/>
      <c r="B1288" s="277"/>
      <c r="C1288" s="184"/>
      <c r="D1288" s="184"/>
      <c r="E1288" s="310"/>
    </row>
    <row r="1289" spans="1:5" s="151" customFormat="1" ht="12.75">
      <c r="A1289" s="277"/>
      <c r="B1289" s="277"/>
      <c r="C1289" s="184"/>
      <c r="D1289" s="184"/>
      <c r="E1289" s="310"/>
    </row>
    <row r="1290" spans="1:5" s="151" customFormat="1" ht="12.75">
      <c r="A1290" s="277"/>
      <c r="B1290" s="277"/>
      <c r="C1290" s="184"/>
      <c r="D1290" s="184"/>
      <c r="E1290" s="310"/>
    </row>
    <row r="1291" spans="1:5" s="151" customFormat="1" ht="12.75">
      <c r="A1291" s="277"/>
      <c r="B1291" s="277"/>
      <c r="C1291" s="184"/>
      <c r="D1291" s="184"/>
      <c r="E1291" s="310"/>
    </row>
    <row r="1292" spans="1:5" s="151" customFormat="1" ht="12.75">
      <c r="A1292" s="277"/>
      <c r="B1292" s="277"/>
      <c r="C1292" s="184"/>
      <c r="D1292" s="184"/>
      <c r="E1292" s="310"/>
    </row>
    <row r="1293" spans="1:5" s="151" customFormat="1" ht="12.75">
      <c r="A1293" s="277"/>
      <c r="B1293" s="277"/>
      <c r="C1293" s="184"/>
      <c r="D1293" s="184"/>
      <c r="E1293" s="310"/>
    </row>
    <row r="1294" spans="1:5" s="151" customFormat="1" ht="12.75">
      <c r="A1294" s="277"/>
      <c r="B1294" s="277"/>
      <c r="C1294" s="184"/>
      <c r="D1294" s="184"/>
      <c r="E1294" s="310"/>
    </row>
    <row r="1295" spans="1:5" s="151" customFormat="1" ht="12.75">
      <c r="A1295" s="277"/>
      <c r="B1295" s="277"/>
      <c r="C1295" s="184"/>
      <c r="D1295" s="184"/>
      <c r="E1295" s="310"/>
    </row>
    <row r="1296" spans="1:5" s="151" customFormat="1" ht="12.75">
      <c r="A1296" s="277"/>
      <c r="B1296" s="277"/>
      <c r="C1296" s="184"/>
      <c r="D1296" s="184"/>
      <c r="E1296" s="310"/>
    </row>
    <row r="1297" spans="1:5" s="151" customFormat="1" ht="12.75">
      <c r="A1297" s="277"/>
      <c r="B1297" s="277"/>
      <c r="C1297" s="184"/>
      <c r="D1297" s="184"/>
      <c r="E1297" s="310"/>
    </row>
    <row r="1298" spans="1:5" s="151" customFormat="1" ht="12.75">
      <c r="A1298" s="277"/>
      <c r="B1298" s="277"/>
      <c r="C1298" s="184"/>
      <c r="D1298" s="184"/>
      <c r="E1298" s="310"/>
    </row>
    <row r="1299" spans="1:5" s="151" customFormat="1" ht="12.75">
      <c r="A1299" s="277"/>
      <c r="B1299" s="277"/>
      <c r="C1299" s="184"/>
      <c r="D1299" s="184"/>
      <c r="E1299" s="310"/>
    </row>
    <row r="1300" spans="1:5" s="151" customFormat="1" ht="12.75">
      <c r="A1300" s="277"/>
      <c r="B1300" s="277"/>
      <c r="C1300" s="184"/>
      <c r="D1300" s="184"/>
      <c r="E1300" s="310"/>
    </row>
    <row r="1301" spans="1:5" s="151" customFormat="1" ht="12.75">
      <c r="A1301" s="277"/>
      <c r="B1301" s="277"/>
      <c r="C1301" s="184"/>
      <c r="D1301" s="184"/>
      <c r="E1301" s="310"/>
    </row>
    <row r="1302" spans="1:5" s="151" customFormat="1" ht="12.75">
      <c r="A1302" s="277"/>
      <c r="B1302" s="277"/>
      <c r="C1302" s="184"/>
      <c r="D1302" s="184"/>
      <c r="E1302" s="310"/>
    </row>
    <row r="1303" spans="1:5" s="151" customFormat="1" ht="12.75">
      <c r="A1303" s="277"/>
      <c r="B1303" s="277"/>
      <c r="C1303" s="184"/>
      <c r="D1303" s="184"/>
      <c r="E1303" s="310"/>
    </row>
    <row r="1304" spans="1:5" s="151" customFormat="1" ht="12.75">
      <c r="A1304" s="277"/>
      <c r="B1304" s="277"/>
      <c r="C1304" s="184"/>
      <c r="D1304" s="184"/>
      <c r="E1304" s="310"/>
    </row>
    <row r="1305" spans="1:5" s="151" customFormat="1" ht="12.75">
      <c r="A1305" s="277"/>
      <c r="B1305" s="277"/>
      <c r="C1305" s="184"/>
      <c r="D1305" s="184"/>
      <c r="E1305" s="310"/>
    </row>
    <row r="1306" spans="1:5" s="151" customFormat="1" ht="12.75">
      <c r="A1306" s="277"/>
      <c r="B1306" s="277"/>
      <c r="C1306" s="184"/>
      <c r="D1306" s="184"/>
      <c r="E1306" s="310"/>
    </row>
    <row r="1307" spans="1:5" s="151" customFormat="1" ht="12.75">
      <c r="A1307" s="277"/>
      <c r="B1307" s="277"/>
      <c r="C1307" s="184"/>
      <c r="D1307" s="184"/>
      <c r="E1307" s="310"/>
    </row>
    <row r="1308" spans="1:5" s="151" customFormat="1" ht="12.75">
      <c r="A1308" s="277"/>
      <c r="B1308" s="277"/>
      <c r="C1308" s="184"/>
      <c r="D1308" s="184"/>
      <c r="E1308" s="310"/>
    </row>
    <row r="1309" spans="1:5" s="151" customFormat="1" ht="12.75">
      <c r="A1309" s="277"/>
      <c r="B1309" s="277"/>
      <c r="C1309" s="184"/>
      <c r="D1309" s="184"/>
      <c r="E1309" s="310"/>
    </row>
    <row r="1310" spans="1:5" s="151" customFormat="1" ht="12.75">
      <c r="A1310" s="277"/>
      <c r="B1310" s="277"/>
      <c r="C1310" s="184"/>
      <c r="D1310" s="184"/>
      <c r="E1310" s="310"/>
    </row>
    <row r="1311" spans="1:5" s="151" customFormat="1" ht="12.75">
      <c r="A1311" s="277"/>
      <c r="B1311" s="277"/>
      <c r="C1311" s="184"/>
      <c r="D1311" s="184"/>
      <c r="E1311" s="310"/>
    </row>
    <row r="1312" spans="1:5" s="151" customFormat="1" ht="12.75">
      <c r="A1312" s="277"/>
      <c r="B1312" s="277"/>
      <c r="C1312" s="184"/>
      <c r="D1312" s="184"/>
      <c r="E1312" s="310"/>
    </row>
    <row r="1313" spans="1:5" s="151" customFormat="1" ht="12.75">
      <c r="A1313" s="277"/>
      <c r="B1313" s="277"/>
      <c r="C1313" s="184"/>
      <c r="D1313" s="184"/>
      <c r="E1313" s="310"/>
    </row>
    <row r="1314" spans="1:5" s="151" customFormat="1" ht="12.75">
      <c r="A1314" s="277"/>
      <c r="B1314" s="277"/>
      <c r="C1314" s="184"/>
      <c r="D1314" s="184"/>
      <c r="E1314" s="310"/>
    </row>
    <row r="1315" spans="1:5" s="151" customFormat="1" ht="12.75">
      <c r="A1315" s="277"/>
      <c r="B1315" s="277"/>
      <c r="C1315" s="184"/>
      <c r="D1315" s="184"/>
      <c r="E1315" s="310"/>
    </row>
    <row r="1316" spans="1:5" s="151" customFormat="1" ht="12.75">
      <c r="A1316" s="277"/>
      <c r="B1316" s="277"/>
      <c r="C1316" s="184"/>
      <c r="D1316" s="184"/>
      <c r="E1316" s="310"/>
    </row>
    <row r="1317" spans="1:5" s="151" customFormat="1" ht="12.75">
      <c r="A1317" s="277"/>
      <c r="B1317" s="277"/>
      <c r="C1317" s="184"/>
      <c r="D1317" s="184"/>
      <c r="E1317" s="310"/>
    </row>
    <row r="1318" spans="1:5" s="151" customFormat="1" ht="12.75">
      <c r="A1318" s="277"/>
      <c r="B1318" s="277"/>
      <c r="C1318" s="184"/>
      <c r="D1318" s="184"/>
      <c r="E1318" s="310"/>
    </row>
    <row r="1319" spans="1:5" s="151" customFormat="1" ht="12.75">
      <c r="A1319" s="277"/>
      <c r="B1319" s="277"/>
      <c r="C1319" s="184"/>
      <c r="D1319" s="184"/>
      <c r="E1319" s="310"/>
    </row>
    <row r="1320" spans="1:5" s="151" customFormat="1" ht="12.75">
      <c r="A1320" s="277"/>
      <c r="B1320" s="277"/>
      <c r="C1320" s="184"/>
      <c r="D1320" s="184"/>
      <c r="E1320" s="310"/>
    </row>
    <row r="1321" spans="1:5" s="151" customFormat="1" ht="12.75">
      <c r="A1321" s="277"/>
      <c r="B1321" s="277"/>
      <c r="C1321" s="184"/>
      <c r="D1321" s="184"/>
      <c r="E1321" s="310"/>
    </row>
    <row r="1322" spans="1:5" s="151" customFormat="1" ht="12.75">
      <c r="A1322" s="277"/>
      <c r="B1322" s="277"/>
      <c r="C1322" s="184"/>
      <c r="D1322" s="184"/>
      <c r="E1322" s="310"/>
    </row>
    <row r="1323" spans="1:5" s="151" customFormat="1" ht="12.75">
      <c r="A1323" s="277"/>
      <c r="B1323" s="277"/>
      <c r="C1323" s="184"/>
      <c r="D1323" s="184"/>
      <c r="E1323" s="310"/>
    </row>
    <row r="1324" spans="1:5" s="151" customFormat="1" ht="12.75">
      <c r="A1324" s="277"/>
      <c r="B1324" s="277"/>
      <c r="C1324" s="184"/>
      <c r="D1324" s="184"/>
      <c r="E1324" s="310"/>
    </row>
    <row r="1325" spans="1:5" s="151" customFormat="1" ht="12.75">
      <c r="A1325" s="277"/>
      <c r="B1325" s="277"/>
      <c r="C1325" s="184"/>
      <c r="D1325" s="184"/>
      <c r="E1325" s="310"/>
    </row>
    <row r="1326" spans="1:5" s="151" customFormat="1" ht="12.75">
      <c r="A1326" s="277"/>
      <c r="B1326" s="277"/>
      <c r="C1326" s="184"/>
      <c r="D1326" s="184"/>
      <c r="E1326" s="310"/>
    </row>
    <row r="1327" spans="1:5" s="151" customFormat="1" ht="12.75">
      <c r="A1327" s="277"/>
      <c r="B1327" s="277"/>
      <c r="C1327" s="184"/>
      <c r="D1327" s="184"/>
      <c r="E1327" s="310"/>
    </row>
    <row r="1328" spans="1:5" s="151" customFormat="1" ht="12.75">
      <c r="A1328" s="277"/>
      <c r="B1328" s="277"/>
      <c r="C1328" s="184"/>
      <c r="D1328" s="184"/>
      <c r="E1328" s="310"/>
    </row>
    <row r="1329" spans="1:5" s="151" customFormat="1" ht="12.75">
      <c r="A1329" s="277"/>
      <c r="B1329" s="277"/>
      <c r="C1329" s="184"/>
      <c r="D1329" s="184"/>
      <c r="E1329" s="310"/>
    </row>
    <row r="1330" spans="1:5" s="151" customFormat="1" ht="12.75">
      <c r="A1330" s="277"/>
      <c r="B1330" s="277"/>
      <c r="C1330" s="184"/>
      <c r="D1330" s="184"/>
      <c r="E1330" s="310"/>
    </row>
    <row r="1331" spans="1:5" s="151" customFormat="1" ht="12.75">
      <c r="A1331" s="277"/>
      <c r="B1331" s="277"/>
      <c r="C1331" s="184"/>
      <c r="D1331" s="184"/>
      <c r="E1331" s="310"/>
    </row>
    <row r="1332" spans="1:5" s="151" customFormat="1" ht="12.75">
      <c r="A1332" s="277"/>
      <c r="B1332" s="277"/>
      <c r="C1332" s="184"/>
      <c r="D1332" s="184"/>
      <c r="E1332" s="310"/>
    </row>
    <row r="1333" spans="1:5" s="151" customFormat="1" ht="12.75">
      <c r="A1333" s="277"/>
      <c r="B1333" s="277"/>
      <c r="C1333" s="184"/>
      <c r="D1333" s="184"/>
      <c r="E1333" s="310"/>
    </row>
    <row r="1334" spans="1:5" s="151" customFormat="1" ht="12.75">
      <c r="A1334" s="277"/>
      <c r="B1334" s="277"/>
      <c r="C1334" s="184"/>
      <c r="D1334" s="184"/>
      <c r="E1334" s="310"/>
    </row>
    <row r="1335" spans="1:5" s="151" customFormat="1" ht="12.75">
      <c r="A1335" s="277"/>
      <c r="B1335" s="277"/>
      <c r="C1335" s="184"/>
      <c r="D1335" s="184"/>
      <c r="E1335" s="310"/>
    </row>
    <row r="1336" spans="1:5" s="151" customFormat="1" ht="12.75">
      <c r="A1336" s="277"/>
      <c r="B1336" s="277"/>
      <c r="C1336" s="184"/>
      <c r="D1336" s="184"/>
      <c r="E1336" s="310"/>
    </row>
    <row r="1337" spans="1:5" s="151" customFormat="1" ht="12.75">
      <c r="A1337" s="277"/>
      <c r="B1337" s="277"/>
      <c r="C1337" s="184"/>
      <c r="D1337" s="184"/>
      <c r="E1337" s="310"/>
    </row>
    <row r="1338" spans="1:5" s="151" customFormat="1" ht="12.75">
      <c r="A1338" s="277"/>
      <c r="B1338" s="277"/>
      <c r="C1338" s="184"/>
      <c r="D1338" s="184"/>
      <c r="E1338" s="310"/>
    </row>
    <row r="1339" spans="1:5" s="151" customFormat="1" ht="12.75">
      <c r="A1339" s="277"/>
      <c r="B1339" s="277"/>
      <c r="C1339" s="184"/>
      <c r="D1339" s="184"/>
      <c r="E1339" s="310"/>
    </row>
    <row r="1340" spans="1:5" s="151" customFormat="1" ht="12.75">
      <c r="A1340" s="277"/>
      <c r="B1340" s="277"/>
      <c r="C1340" s="184"/>
      <c r="D1340" s="184"/>
      <c r="E1340" s="310"/>
    </row>
    <row r="1341" spans="1:5" s="151" customFormat="1" ht="12.75">
      <c r="A1341" s="277"/>
      <c r="B1341" s="277"/>
      <c r="C1341" s="184"/>
      <c r="D1341" s="184"/>
      <c r="E1341" s="310"/>
    </row>
    <row r="1342" spans="1:5" s="151" customFormat="1" ht="12.75">
      <c r="A1342" s="277"/>
      <c r="B1342" s="277"/>
      <c r="C1342" s="184"/>
      <c r="D1342" s="184"/>
      <c r="E1342" s="310"/>
    </row>
    <row r="1343" spans="1:5" s="151" customFormat="1" ht="12.75">
      <c r="A1343" s="277"/>
      <c r="B1343" s="277"/>
      <c r="C1343" s="184"/>
      <c r="D1343" s="184"/>
      <c r="E1343" s="310"/>
    </row>
    <row r="1344" spans="1:5" s="151" customFormat="1" ht="12.75">
      <c r="A1344" s="277"/>
      <c r="B1344" s="277"/>
      <c r="C1344" s="184"/>
      <c r="D1344" s="184"/>
      <c r="E1344" s="310"/>
    </row>
    <row r="1345" spans="1:5" s="151" customFormat="1" ht="12.75">
      <c r="A1345" s="277"/>
      <c r="B1345" s="277"/>
      <c r="C1345" s="184"/>
      <c r="D1345" s="184"/>
      <c r="E1345" s="310"/>
    </row>
    <row r="1346" spans="1:5" s="151" customFormat="1" ht="12.75">
      <c r="A1346" s="277"/>
      <c r="B1346" s="277"/>
      <c r="C1346" s="184"/>
      <c r="D1346" s="184"/>
      <c r="E1346" s="310"/>
    </row>
    <row r="1347" spans="1:5" s="151" customFormat="1" ht="12.75">
      <c r="A1347" s="277"/>
      <c r="B1347" s="277"/>
      <c r="C1347" s="184"/>
      <c r="D1347" s="184"/>
      <c r="E1347" s="310"/>
    </row>
    <row r="1348" spans="1:5" s="151" customFormat="1" ht="12.75">
      <c r="A1348" s="277"/>
      <c r="B1348" s="277"/>
      <c r="C1348" s="184"/>
      <c r="D1348" s="184"/>
      <c r="E1348" s="310"/>
    </row>
    <row r="1349" spans="1:5" s="151" customFormat="1" ht="12.75">
      <c r="A1349" s="277"/>
      <c r="B1349" s="277"/>
      <c r="C1349" s="184"/>
      <c r="D1349" s="184"/>
      <c r="E1349" s="310"/>
    </row>
    <row r="1350" spans="1:5" s="151" customFormat="1" ht="12.75">
      <c r="A1350" s="277"/>
      <c r="B1350" s="277"/>
      <c r="C1350" s="184"/>
      <c r="D1350" s="184"/>
      <c r="E1350" s="310"/>
    </row>
    <row r="1351" spans="1:5" s="151" customFormat="1" ht="12.75">
      <c r="A1351" s="277"/>
      <c r="B1351" s="277"/>
      <c r="C1351" s="184"/>
      <c r="D1351" s="184"/>
      <c r="E1351" s="310"/>
    </row>
    <row r="1352" spans="1:5" s="151" customFormat="1" ht="12.75">
      <c r="A1352" s="277"/>
      <c r="B1352" s="277"/>
      <c r="C1352" s="184"/>
      <c r="D1352" s="184"/>
      <c r="E1352" s="310"/>
    </row>
    <row r="1353" spans="1:5" s="151" customFormat="1" ht="12.75">
      <c r="A1353" s="277"/>
      <c r="B1353" s="277"/>
      <c r="C1353" s="184"/>
      <c r="D1353" s="184"/>
      <c r="E1353" s="310"/>
    </row>
    <row r="1354" spans="1:5" s="151" customFormat="1" ht="12.75">
      <c r="A1354" s="277"/>
      <c r="B1354" s="277"/>
      <c r="C1354" s="184"/>
      <c r="D1354" s="184"/>
      <c r="E1354" s="310"/>
    </row>
    <row r="1355" spans="1:5" s="151" customFormat="1" ht="12.75">
      <c r="A1355" s="277"/>
      <c r="B1355" s="277"/>
      <c r="C1355" s="184"/>
      <c r="D1355" s="184"/>
      <c r="E1355" s="310"/>
    </row>
    <row r="1356" spans="1:5" s="151" customFormat="1" ht="12.75">
      <c r="A1356" s="277"/>
      <c r="B1356" s="277"/>
      <c r="C1356" s="184"/>
      <c r="D1356" s="184"/>
      <c r="E1356" s="310"/>
    </row>
    <row r="1357" spans="1:5" s="151" customFormat="1" ht="12.75">
      <c r="A1357" s="277"/>
      <c r="B1357" s="277"/>
      <c r="C1357" s="184"/>
      <c r="D1357" s="184"/>
      <c r="E1357" s="310"/>
    </row>
    <row r="1358" spans="1:5" s="151" customFormat="1" ht="12.75">
      <c r="A1358" s="277"/>
      <c r="B1358" s="277"/>
      <c r="C1358" s="184"/>
      <c r="D1358" s="184"/>
      <c r="E1358" s="310"/>
    </row>
    <row r="1359" spans="1:5" s="151" customFormat="1" ht="12.75">
      <c r="A1359" s="277"/>
      <c r="B1359" s="277"/>
      <c r="C1359" s="184"/>
      <c r="D1359" s="184"/>
      <c r="E1359" s="310"/>
    </row>
    <row r="1360" spans="1:5" s="151" customFormat="1" ht="12.75">
      <c r="A1360" s="277"/>
      <c r="B1360" s="277"/>
      <c r="C1360" s="184"/>
      <c r="D1360" s="184"/>
      <c r="E1360" s="310"/>
    </row>
    <row r="1361" spans="1:5" s="151" customFormat="1" ht="12.75">
      <c r="A1361" s="277"/>
      <c r="B1361" s="277"/>
      <c r="C1361" s="184"/>
      <c r="D1361" s="184"/>
      <c r="E1361" s="310"/>
    </row>
    <row r="1362" spans="1:5" s="151" customFormat="1" ht="12.75">
      <c r="A1362" s="277"/>
      <c r="B1362" s="277"/>
      <c r="C1362" s="184"/>
      <c r="D1362" s="184"/>
      <c r="E1362" s="310"/>
    </row>
    <row r="1363" spans="1:5" s="151" customFormat="1" ht="12.75">
      <c r="A1363" s="277"/>
      <c r="B1363" s="277"/>
      <c r="C1363" s="184"/>
      <c r="D1363" s="184"/>
      <c r="E1363" s="310"/>
    </row>
    <row r="1364" spans="1:5" s="151" customFormat="1" ht="12.75">
      <c r="A1364" s="277"/>
      <c r="B1364" s="277"/>
      <c r="C1364" s="184"/>
      <c r="D1364" s="184"/>
      <c r="E1364" s="310"/>
    </row>
    <row r="1365" spans="1:5" s="151" customFormat="1" ht="12.75">
      <c r="A1365" s="277"/>
      <c r="B1365" s="277"/>
      <c r="C1365" s="184"/>
      <c r="D1365" s="184"/>
      <c r="E1365" s="310"/>
    </row>
    <row r="1366" spans="1:5" s="151" customFormat="1" ht="12.75">
      <c r="A1366" s="277"/>
      <c r="B1366" s="277"/>
      <c r="C1366" s="184"/>
      <c r="D1366" s="184"/>
      <c r="E1366" s="310"/>
    </row>
    <row r="1367" spans="1:5" s="151" customFormat="1" ht="12.75">
      <c r="A1367" s="277"/>
      <c r="B1367" s="277"/>
      <c r="C1367" s="184"/>
      <c r="D1367" s="184"/>
      <c r="E1367" s="310"/>
    </row>
    <row r="1368" spans="1:5" s="151" customFormat="1" ht="12.75">
      <c r="A1368" s="277"/>
      <c r="B1368" s="277"/>
      <c r="C1368" s="184"/>
      <c r="D1368" s="184"/>
      <c r="E1368" s="310"/>
    </row>
    <row r="1369" spans="1:5" s="151" customFormat="1" ht="12.75">
      <c r="A1369" s="277"/>
      <c r="B1369" s="277"/>
      <c r="C1369" s="184"/>
      <c r="D1369" s="184"/>
      <c r="E1369" s="310"/>
    </row>
    <row r="1370" spans="1:5" s="151" customFormat="1" ht="12.75">
      <c r="A1370" s="277"/>
      <c r="B1370" s="277"/>
      <c r="C1370" s="184"/>
      <c r="D1370" s="184"/>
      <c r="E1370" s="310"/>
    </row>
    <row r="1371" spans="1:5" s="151" customFormat="1" ht="12.75">
      <c r="A1371" s="277"/>
      <c r="B1371" s="277"/>
      <c r="C1371" s="184"/>
      <c r="D1371" s="184"/>
      <c r="E1371" s="310"/>
    </row>
    <row r="1372" spans="1:5" s="151" customFormat="1" ht="12.75">
      <c r="A1372" s="277"/>
      <c r="B1372" s="277"/>
      <c r="C1372" s="184"/>
      <c r="D1372" s="184"/>
      <c r="E1372" s="310"/>
    </row>
    <row r="1373" spans="1:5" s="151" customFormat="1" ht="12.75">
      <c r="A1373" s="277"/>
      <c r="B1373" s="277"/>
      <c r="C1373" s="184"/>
      <c r="D1373" s="184"/>
      <c r="E1373" s="310"/>
    </row>
    <row r="1374" spans="1:5" s="151" customFormat="1" ht="12.75">
      <c r="A1374" s="277"/>
      <c r="B1374" s="277"/>
      <c r="C1374" s="184"/>
      <c r="D1374" s="184"/>
      <c r="E1374" s="310"/>
    </row>
    <row r="1375" spans="1:5" s="151" customFormat="1" ht="12.75">
      <c r="A1375" s="277"/>
      <c r="B1375" s="277"/>
      <c r="C1375" s="184"/>
      <c r="D1375" s="184"/>
      <c r="E1375" s="310"/>
    </row>
    <row r="1376" spans="1:5" s="151" customFormat="1" ht="12.75">
      <c r="A1376" s="277"/>
      <c r="B1376" s="277"/>
      <c r="C1376" s="184"/>
      <c r="D1376" s="184"/>
      <c r="E1376" s="310"/>
    </row>
    <row r="1377" spans="1:5" s="151" customFormat="1" ht="12.75">
      <c r="A1377" s="277"/>
      <c r="B1377" s="277"/>
      <c r="C1377" s="184"/>
      <c r="D1377" s="184"/>
      <c r="E1377" s="310"/>
    </row>
    <row r="1378" spans="1:5" s="151" customFormat="1" ht="12.75">
      <c r="A1378" s="277"/>
      <c r="B1378" s="277"/>
      <c r="C1378" s="184"/>
      <c r="D1378" s="184"/>
      <c r="E1378" s="310"/>
    </row>
    <row r="1379" spans="1:5" s="151" customFormat="1" ht="12.75">
      <c r="A1379" s="277"/>
      <c r="B1379" s="277"/>
      <c r="C1379" s="184"/>
      <c r="D1379" s="184"/>
      <c r="E1379" s="310"/>
    </row>
    <row r="1380" spans="1:5" s="151" customFormat="1" ht="12.75">
      <c r="A1380" s="277"/>
      <c r="B1380" s="277"/>
      <c r="C1380" s="184"/>
      <c r="D1380" s="184"/>
      <c r="E1380" s="310"/>
    </row>
    <row r="1381" spans="1:5" s="151" customFormat="1" ht="12.75">
      <c r="A1381" s="277"/>
      <c r="B1381" s="277"/>
      <c r="C1381" s="184"/>
      <c r="D1381" s="184"/>
      <c r="E1381" s="310"/>
    </row>
    <row r="1382" spans="1:5" s="151" customFormat="1" ht="12.75">
      <c r="A1382" s="277"/>
      <c r="B1382" s="277"/>
      <c r="C1382" s="184"/>
      <c r="D1382" s="184"/>
      <c r="E1382" s="310"/>
    </row>
    <row r="1383" spans="1:5" s="151" customFormat="1" ht="12.75">
      <c r="A1383" s="277"/>
      <c r="B1383" s="277"/>
      <c r="C1383" s="184"/>
      <c r="D1383" s="184"/>
      <c r="E1383" s="310"/>
    </row>
    <row r="1384" spans="1:5" s="151" customFormat="1" ht="12.75">
      <c r="A1384" s="277"/>
      <c r="B1384" s="277"/>
      <c r="C1384" s="184"/>
      <c r="D1384" s="184"/>
      <c r="E1384" s="310"/>
    </row>
    <row r="1385" spans="1:5" s="151" customFormat="1" ht="12.75">
      <c r="A1385" s="277"/>
      <c r="B1385" s="277"/>
      <c r="C1385" s="184"/>
      <c r="D1385" s="184"/>
      <c r="E1385" s="310"/>
    </row>
    <row r="1386" spans="1:5" s="151" customFormat="1" ht="12.75">
      <c r="A1386" s="277"/>
      <c r="B1386" s="277"/>
      <c r="C1386" s="184"/>
      <c r="D1386" s="184"/>
      <c r="E1386" s="310"/>
    </row>
    <row r="1387" spans="1:5" s="151" customFormat="1" ht="12.75">
      <c r="A1387" s="277"/>
      <c r="B1387" s="277"/>
      <c r="C1387" s="184"/>
      <c r="D1387" s="184"/>
      <c r="E1387" s="310"/>
    </row>
    <row r="1388" spans="1:5" s="151" customFormat="1" ht="12.75">
      <c r="A1388" s="277"/>
      <c r="B1388" s="277"/>
      <c r="C1388" s="184"/>
      <c r="D1388" s="184"/>
      <c r="E1388" s="310"/>
    </row>
    <row r="1389" spans="1:5" s="151" customFormat="1" ht="12.75">
      <c r="A1389" s="277"/>
      <c r="B1389" s="277"/>
      <c r="C1389" s="184"/>
      <c r="D1389" s="184"/>
      <c r="E1389" s="310"/>
    </row>
    <row r="1390" spans="1:5" s="151" customFormat="1" ht="12.75">
      <c r="A1390" s="277"/>
      <c r="B1390" s="277"/>
      <c r="C1390" s="184"/>
      <c r="D1390" s="184"/>
      <c r="E1390" s="310"/>
    </row>
    <row r="1391" spans="1:5" s="151" customFormat="1" ht="12.75">
      <c r="A1391" s="277"/>
      <c r="B1391" s="277"/>
      <c r="C1391" s="184"/>
      <c r="D1391" s="184"/>
      <c r="E1391" s="310"/>
    </row>
    <row r="1392" spans="1:5" s="151" customFormat="1" ht="12.75">
      <c r="A1392" s="277"/>
      <c r="B1392" s="277"/>
      <c r="C1392" s="184"/>
      <c r="D1392" s="184"/>
      <c r="E1392" s="310"/>
    </row>
    <row r="1393" spans="1:5" s="151" customFormat="1" ht="12.75">
      <c r="A1393" s="277"/>
      <c r="B1393" s="277"/>
      <c r="C1393" s="184"/>
      <c r="D1393" s="184"/>
      <c r="E1393" s="310"/>
    </row>
    <row r="1394" spans="1:5" s="151" customFormat="1" ht="12.75">
      <c r="A1394" s="277"/>
      <c r="B1394" s="277"/>
      <c r="C1394" s="184"/>
      <c r="D1394" s="184"/>
      <c r="E1394" s="310"/>
    </row>
    <row r="1395" spans="1:5" s="151" customFormat="1" ht="12.75">
      <c r="A1395" s="277"/>
      <c r="B1395" s="277"/>
      <c r="C1395" s="184"/>
      <c r="D1395" s="184"/>
      <c r="E1395" s="310"/>
    </row>
    <row r="1396" spans="1:5" s="151" customFormat="1" ht="12.75">
      <c r="A1396" s="277"/>
      <c r="B1396" s="277"/>
      <c r="C1396" s="184"/>
      <c r="D1396" s="184"/>
      <c r="E1396" s="310"/>
    </row>
    <row r="1397" spans="1:5" s="151" customFormat="1" ht="12.75">
      <c r="A1397" s="277"/>
      <c r="B1397" s="277"/>
      <c r="C1397" s="184"/>
      <c r="D1397" s="184"/>
      <c r="E1397" s="310"/>
    </row>
    <row r="1398" spans="1:5" s="151" customFormat="1" ht="12.75">
      <c r="A1398" s="277"/>
      <c r="B1398" s="277"/>
      <c r="C1398" s="184"/>
      <c r="D1398" s="184"/>
      <c r="E1398" s="310"/>
    </row>
    <row r="1399" spans="1:5" s="151" customFormat="1" ht="12.75">
      <c r="A1399" s="277"/>
      <c r="B1399" s="277"/>
      <c r="C1399" s="184"/>
      <c r="D1399" s="184"/>
      <c r="E1399" s="310"/>
    </row>
    <row r="1400" spans="1:5" s="151" customFormat="1" ht="12.75">
      <c r="A1400" s="277"/>
      <c r="B1400" s="277"/>
      <c r="C1400" s="184"/>
      <c r="D1400" s="184"/>
      <c r="E1400" s="310"/>
    </row>
    <row r="1401" spans="1:5" s="151" customFormat="1" ht="12.75">
      <c r="A1401" s="277"/>
      <c r="B1401" s="277"/>
      <c r="C1401" s="184"/>
      <c r="D1401" s="184"/>
      <c r="E1401" s="310"/>
    </row>
    <row r="1402" spans="1:5" s="151" customFormat="1" ht="12.75">
      <c r="A1402" s="277"/>
      <c r="B1402" s="277"/>
      <c r="C1402" s="184"/>
      <c r="D1402" s="184"/>
      <c r="E1402" s="310"/>
    </row>
    <row r="1403" spans="1:5" s="151" customFormat="1" ht="12.75">
      <c r="A1403" s="277"/>
      <c r="B1403" s="277"/>
      <c r="C1403" s="184"/>
      <c r="D1403" s="184"/>
      <c r="E1403" s="310"/>
    </row>
    <row r="1404" spans="1:5" s="151" customFormat="1" ht="12.75">
      <c r="A1404" s="277"/>
      <c r="B1404" s="277"/>
      <c r="C1404" s="184"/>
      <c r="D1404" s="184"/>
      <c r="E1404" s="310"/>
    </row>
    <row r="1405" spans="1:5" s="151" customFormat="1" ht="12.75">
      <c r="A1405" s="277"/>
      <c r="B1405" s="277"/>
      <c r="C1405" s="184"/>
      <c r="D1405" s="184"/>
      <c r="E1405" s="310"/>
    </row>
    <row r="1406" spans="1:5" s="151" customFormat="1" ht="12.75">
      <c r="A1406" s="277"/>
      <c r="B1406" s="277"/>
      <c r="C1406" s="184"/>
      <c r="D1406" s="184"/>
      <c r="E1406" s="310"/>
    </row>
    <row r="1407" spans="1:5" s="151" customFormat="1" ht="12.75">
      <c r="A1407" s="277"/>
      <c r="B1407" s="277"/>
      <c r="C1407" s="184"/>
      <c r="D1407" s="184"/>
      <c r="E1407" s="310"/>
    </row>
    <row r="1408" spans="1:5" s="151" customFormat="1" ht="12.75">
      <c r="A1408" s="277"/>
      <c r="B1408" s="277"/>
      <c r="C1408" s="184"/>
      <c r="D1408" s="184"/>
      <c r="E1408" s="310"/>
    </row>
    <row r="1409" spans="1:5" s="151" customFormat="1" ht="12.75">
      <c r="A1409" s="277"/>
      <c r="B1409" s="277"/>
      <c r="C1409" s="184"/>
      <c r="D1409" s="184"/>
      <c r="E1409" s="310"/>
    </row>
    <row r="1410" spans="1:5" s="151" customFormat="1" ht="12.75">
      <c r="A1410" s="277"/>
      <c r="B1410" s="277"/>
      <c r="C1410" s="184"/>
      <c r="D1410" s="184"/>
      <c r="E1410" s="310"/>
    </row>
    <row r="1411" spans="1:5" s="151" customFormat="1" ht="12.75">
      <c r="A1411" s="277"/>
      <c r="B1411" s="277"/>
      <c r="C1411" s="184"/>
      <c r="D1411" s="184"/>
      <c r="E1411" s="310"/>
    </row>
    <row r="1412" spans="1:5" s="151" customFormat="1" ht="12.75">
      <c r="A1412" s="277"/>
      <c r="B1412" s="277"/>
      <c r="C1412" s="184"/>
      <c r="D1412" s="184"/>
      <c r="E1412" s="310"/>
    </row>
    <row r="1413" spans="1:5" s="151" customFormat="1" ht="12.75">
      <c r="A1413" s="277"/>
      <c r="B1413" s="277"/>
      <c r="C1413" s="184"/>
      <c r="D1413" s="184"/>
      <c r="E1413" s="310"/>
    </row>
    <row r="1414" spans="1:5" s="151" customFormat="1" ht="12.75">
      <c r="A1414" s="277"/>
      <c r="B1414" s="277"/>
      <c r="C1414" s="184"/>
      <c r="D1414" s="184"/>
      <c r="E1414" s="310"/>
    </row>
    <row r="1415" spans="1:5" s="151" customFormat="1" ht="12.75">
      <c r="A1415" s="277"/>
      <c r="B1415" s="277"/>
      <c r="C1415" s="184"/>
      <c r="D1415" s="184"/>
      <c r="E1415" s="310"/>
    </row>
    <row r="1416" spans="1:5" s="151" customFormat="1" ht="12.75">
      <c r="A1416" s="277"/>
      <c r="B1416" s="277"/>
      <c r="C1416" s="184"/>
      <c r="D1416" s="184"/>
      <c r="E1416" s="310"/>
    </row>
    <row r="1417" spans="1:5" s="151" customFormat="1" ht="12.75">
      <c r="A1417" s="277"/>
      <c r="B1417" s="277"/>
      <c r="C1417" s="184"/>
      <c r="D1417" s="184"/>
      <c r="E1417" s="310"/>
    </row>
    <row r="1418" spans="1:5" s="151" customFormat="1" ht="12.75">
      <c r="A1418" s="277"/>
      <c r="B1418" s="277"/>
      <c r="C1418" s="184"/>
      <c r="D1418" s="184"/>
      <c r="E1418" s="310"/>
    </row>
    <row r="1419" spans="1:5" s="151" customFormat="1" ht="12.75">
      <c r="A1419" s="277"/>
      <c r="B1419" s="277"/>
      <c r="C1419" s="184"/>
      <c r="D1419" s="184"/>
      <c r="E1419" s="310"/>
    </row>
    <row r="1420" spans="1:5" s="151" customFormat="1" ht="12.75">
      <c r="A1420" s="277"/>
      <c r="B1420" s="277"/>
      <c r="C1420" s="184"/>
      <c r="D1420" s="184"/>
      <c r="E1420" s="310"/>
    </row>
    <row r="1421" spans="1:5" s="151" customFormat="1" ht="12.75">
      <c r="A1421" s="277"/>
      <c r="B1421" s="277"/>
      <c r="C1421" s="184"/>
      <c r="D1421" s="184"/>
      <c r="E1421" s="310"/>
    </row>
    <row r="1422" spans="1:5" s="151" customFormat="1" ht="12.75">
      <c r="A1422" s="277"/>
      <c r="B1422" s="277"/>
      <c r="C1422" s="184"/>
      <c r="D1422" s="184"/>
      <c r="E1422" s="310"/>
    </row>
    <row r="1423" spans="1:5" s="151" customFormat="1" ht="12.75">
      <c r="A1423" s="277"/>
      <c r="B1423" s="277"/>
      <c r="C1423" s="184"/>
      <c r="D1423" s="184"/>
      <c r="E1423" s="310"/>
    </row>
    <row r="1424" spans="1:5" s="151" customFormat="1" ht="12.75">
      <c r="A1424" s="277"/>
      <c r="B1424" s="277"/>
      <c r="C1424" s="184"/>
      <c r="D1424" s="184"/>
      <c r="E1424" s="310"/>
    </row>
    <row r="1425" spans="1:5" s="151" customFormat="1" ht="12.75">
      <c r="A1425" s="277"/>
      <c r="B1425" s="277"/>
      <c r="C1425" s="184"/>
      <c r="D1425" s="184"/>
      <c r="E1425" s="310"/>
    </row>
    <row r="1426" spans="1:5" s="151" customFormat="1" ht="12.75">
      <c r="A1426" s="277"/>
      <c r="B1426" s="277"/>
      <c r="C1426" s="184"/>
      <c r="D1426" s="184"/>
      <c r="E1426" s="310"/>
    </row>
    <row r="1427" spans="1:5" s="151" customFormat="1" ht="12.75">
      <c r="A1427" s="277"/>
      <c r="B1427" s="277"/>
      <c r="C1427" s="184"/>
      <c r="D1427" s="184"/>
      <c r="E1427" s="310"/>
    </row>
    <row r="1428" spans="1:5" s="151" customFormat="1" ht="12.75">
      <c r="A1428" s="277"/>
      <c r="B1428" s="277"/>
      <c r="C1428" s="184"/>
      <c r="D1428" s="184"/>
      <c r="E1428" s="310"/>
    </row>
    <row r="1429" spans="1:5" s="151" customFormat="1" ht="12.75">
      <c r="A1429" s="277"/>
      <c r="B1429" s="277"/>
      <c r="C1429" s="184"/>
      <c r="D1429" s="184"/>
      <c r="E1429" s="310"/>
    </row>
    <row r="1430" spans="1:5" s="151" customFormat="1" ht="12.75">
      <c r="A1430" s="277"/>
      <c r="B1430" s="277"/>
      <c r="C1430" s="184"/>
      <c r="D1430" s="184"/>
      <c r="E1430" s="310"/>
    </row>
    <row r="1431" spans="1:5" s="151" customFormat="1" ht="12.75">
      <c r="A1431" s="277"/>
      <c r="B1431" s="277"/>
      <c r="C1431" s="184"/>
      <c r="D1431" s="184"/>
      <c r="E1431" s="310"/>
    </row>
    <row r="1432" spans="1:5" s="151" customFormat="1" ht="12.75">
      <c r="A1432" s="277"/>
      <c r="B1432" s="277"/>
      <c r="C1432" s="184"/>
      <c r="D1432" s="184"/>
      <c r="E1432" s="310"/>
    </row>
    <row r="1433" spans="1:5" s="151" customFormat="1" ht="12.75">
      <c r="A1433" s="277"/>
      <c r="B1433" s="277"/>
      <c r="C1433" s="184"/>
      <c r="D1433" s="184"/>
      <c r="E1433" s="310"/>
    </row>
    <row r="1434" spans="1:5" s="151" customFormat="1" ht="12.75">
      <c r="A1434" s="277"/>
      <c r="B1434" s="277"/>
      <c r="C1434" s="184"/>
      <c r="D1434" s="184"/>
      <c r="E1434" s="310"/>
    </row>
    <row r="1435" spans="1:5" s="151" customFormat="1" ht="12.75">
      <c r="A1435" s="277"/>
      <c r="B1435" s="277"/>
      <c r="C1435" s="184"/>
      <c r="D1435" s="184"/>
      <c r="E1435" s="310"/>
    </row>
    <row r="1436" spans="1:5" s="151" customFormat="1" ht="12.75">
      <c r="A1436" s="277"/>
      <c r="B1436" s="277"/>
      <c r="C1436" s="184"/>
      <c r="D1436" s="184"/>
      <c r="E1436" s="310"/>
    </row>
    <row r="1437" spans="1:5" s="151" customFormat="1" ht="12.75">
      <c r="A1437" s="277"/>
      <c r="B1437" s="277"/>
      <c r="C1437" s="184"/>
      <c r="D1437" s="184"/>
      <c r="E1437" s="310"/>
    </row>
    <row r="1438" spans="1:5" s="151" customFormat="1" ht="12.75">
      <c r="A1438" s="277"/>
      <c r="B1438" s="277"/>
      <c r="C1438" s="184"/>
      <c r="D1438" s="184"/>
      <c r="E1438" s="310"/>
    </row>
    <row r="1439" spans="1:5" s="151" customFormat="1" ht="12.75">
      <c r="A1439" s="277"/>
      <c r="B1439" s="277"/>
      <c r="C1439" s="184"/>
      <c r="D1439" s="184"/>
      <c r="E1439" s="310"/>
    </row>
    <row r="1440" spans="1:5" s="151" customFormat="1" ht="12.75">
      <c r="A1440" s="277"/>
      <c r="B1440" s="277"/>
      <c r="C1440" s="184"/>
      <c r="D1440" s="184"/>
      <c r="E1440" s="310"/>
    </row>
    <row r="1441" spans="1:5" s="151" customFormat="1" ht="12.75">
      <c r="A1441" s="277"/>
      <c r="B1441" s="277"/>
      <c r="C1441" s="184"/>
      <c r="D1441" s="184"/>
      <c r="E1441" s="310"/>
    </row>
    <row r="1442" spans="1:5" s="151" customFormat="1" ht="12.75">
      <c r="A1442" s="277"/>
      <c r="B1442" s="277"/>
      <c r="C1442" s="184"/>
      <c r="D1442" s="184"/>
      <c r="E1442" s="310"/>
    </row>
    <row r="1443" spans="1:5" s="151" customFormat="1" ht="12.75">
      <c r="A1443" s="277"/>
      <c r="B1443" s="277"/>
      <c r="C1443" s="184"/>
      <c r="D1443" s="184"/>
      <c r="E1443" s="310"/>
    </row>
    <row r="1444" spans="1:5" s="151" customFormat="1" ht="12.75">
      <c r="A1444" s="277"/>
      <c r="B1444" s="277"/>
      <c r="C1444" s="184"/>
      <c r="D1444" s="184"/>
      <c r="E1444" s="310"/>
    </row>
    <row r="1445" spans="1:5" s="151" customFormat="1" ht="12.75">
      <c r="A1445" s="277"/>
      <c r="B1445" s="277"/>
      <c r="C1445" s="184"/>
      <c r="D1445" s="184"/>
      <c r="E1445" s="310"/>
    </row>
    <row r="1446" spans="1:5" s="151" customFormat="1" ht="12.75">
      <c r="A1446" s="277"/>
      <c r="B1446" s="277"/>
      <c r="C1446" s="184"/>
      <c r="D1446" s="184"/>
      <c r="E1446" s="310"/>
    </row>
    <row r="1447" spans="1:5" s="151" customFormat="1" ht="12.75">
      <c r="A1447" s="277"/>
      <c r="B1447" s="277"/>
      <c r="C1447" s="184"/>
      <c r="D1447" s="184"/>
      <c r="E1447" s="310"/>
    </row>
    <row r="1448" spans="1:5" s="151" customFormat="1" ht="12.75">
      <c r="A1448" s="277"/>
      <c r="B1448" s="277"/>
      <c r="C1448" s="184"/>
      <c r="D1448" s="184"/>
      <c r="E1448" s="310"/>
    </row>
    <row r="1449" spans="1:5" s="151" customFormat="1" ht="12.75">
      <c r="A1449" s="277"/>
      <c r="B1449" s="277"/>
      <c r="C1449" s="184"/>
      <c r="D1449" s="184"/>
      <c r="E1449" s="310"/>
    </row>
    <row r="1450" spans="1:5" s="151" customFormat="1" ht="12.75">
      <c r="A1450" s="277"/>
      <c r="B1450" s="277"/>
      <c r="C1450" s="184"/>
      <c r="D1450" s="184"/>
      <c r="E1450" s="310"/>
    </row>
    <row r="1451" spans="1:5" s="151" customFormat="1" ht="12.75">
      <c r="A1451" s="277"/>
      <c r="B1451" s="277"/>
      <c r="C1451" s="184"/>
      <c r="D1451" s="184"/>
      <c r="E1451" s="310"/>
    </row>
    <row r="1452" spans="1:5" s="151" customFormat="1" ht="12.75">
      <c r="A1452" s="277"/>
      <c r="B1452" s="277"/>
      <c r="C1452" s="184"/>
      <c r="D1452" s="184"/>
      <c r="E1452" s="310"/>
    </row>
    <row r="1453" spans="1:5" s="151" customFormat="1" ht="12.75">
      <c r="A1453" s="277"/>
      <c r="B1453" s="277"/>
      <c r="C1453" s="184"/>
      <c r="D1453" s="184"/>
      <c r="E1453" s="310"/>
    </row>
    <row r="1454" spans="1:5" s="151" customFormat="1" ht="12.75">
      <c r="A1454" s="277"/>
      <c r="B1454" s="277"/>
      <c r="C1454" s="184"/>
      <c r="D1454" s="184"/>
      <c r="E1454" s="310"/>
    </row>
    <row r="1455" spans="1:5" s="151" customFormat="1" ht="12.75">
      <c r="A1455" s="277"/>
      <c r="B1455" s="277"/>
      <c r="C1455" s="184"/>
      <c r="D1455" s="184"/>
      <c r="E1455" s="310"/>
    </row>
    <row r="1456" spans="1:5" s="151" customFormat="1" ht="12.75">
      <c r="A1456" s="277"/>
      <c r="B1456" s="277"/>
      <c r="C1456" s="184"/>
      <c r="D1456" s="184"/>
      <c r="E1456" s="310"/>
    </row>
    <row r="1457" spans="1:5" s="151" customFormat="1" ht="12.75">
      <c r="A1457" s="277"/>
      <c r="B1457" s="277"/>
      <c r="C1457" s="184"/>
      <c r="D1457" s="184"/>
      <c r="E1457" s="310"/>
    </row>
    <row r="1458" spans="1:5" s="151" customFormat="1" ht="12.75">
      <c r="A1458" s="277"/>
      <c r="B1458" s="277"/>
      <c r="C1458" s="184"/>
      <c r="D1458" s="184"/>
      <c r="E1458" s="310"/>
    </row>
    <row r="1459" spans="1:5" s="151" customFormat="1" ht="12.75">
      <c r="A1459" s="277"/>
      <c r="B1459" s="277"/>
      <c r="C1459" s="184"/>
      <c r="D1459" s="184"/>
      <c r="E1459" s="310"/>
    </row>
    <row r="1460" spans="1:5" s="151" customFormat="1" ht="12.75">
      <c r="A1460" s="277"/>
      <c r="B1460" s="277"/>
      <c r="C1460" s="184"/>
      <c r="D1460" s="184"/>
      <c r="E1460" s="310"/>
    </row>
    <row r="1461" spans="1:5" s="151" customFormat="1" ht="12.75">
      <c r="A1461" s="277"/>
      <c r="B1461" s="277"/>
      <c r="C1461" s="184"/>
      <c r="D1461" s="184"/>
      <c r="E1461" s="310"/>
    </row>
    <row r="1462" spans="1:5" s="151" customFormat="1" ht="12.75">
      <c r="A1462" s="277"/>
      <c r="B1462" s="277"/>
      <c r="C1462" s="184"/>
      <c r="D1462" s="184"/>
      <c r="E1462" s="310"/>
    </row>
    <row r="1463" spans="1:5" s="151" customFormat="1" ht="12.75">
      <c r="A1463" s="277"/>
      <c r="B1463" s="277"/>
      <c r="C1463" s="184"/>
      <c r="D1463" s="184"/>
      <c r="E1463" s="310"/>
    </row>
    <row r="1464" spans="1:5" s="151" customFormat="1" ht="12.75">
      <c r="A1464" s="277"/>
      <c r="B1464" s="277"/>
      <c r="C1464" s="184"/>
      <c r="D1464" s="184"/>
      <c r="E1464" s="310"/>
    </row>
    <row r="1465" spans="1:5" s="151" customFormat="1" ht="12.75">
      <c r="A1465" s="277"/>
      <c r="B1465" s="277"/>
      <c r="C1465" s="184"/>
      <c r="D1465" s="184"/>
      <c r="E1465" s="310"/>
    </row>
    <row r="1466" spans="1:5" s="151" customFormat="1" ht="12.75">
      <c r="A1466" s="277"/>
      <c r="B1466" s="277"/>
      <c r="C1466" s="184"/>
      <c r="D1466" s="184"/>
      <c r="E1466" s="310"/>
    </row>
    <row r="1467" spans="1:5" s="151" customFormat="1" ht="12.75">
      <c r="A1467" s="277"/>
      <c r="B1467" s="277"/>
      <c r="C1467" s="184"/>
      <c r="D1467" s="184"/>
      <c r="E1467" s="310"/>
    </row>
    <row r="1468" spans="1:5" s="151" customFormat="1" ht="12.75">
      <c r="A1468" s="277"/>
      <c r="B1468" s="277"/>
      <c r="C1468" s="184"/>
      <c r="D1468" s="184"/>
      <c r="E1468" s="310"/>
    </row>
    <row r="1469" spans="1:5" s="151" customFormat="1" ht="12.75">
      <c r="A1469" s="277"/>
      <c r="B1469" s="277"/>
      <c r="C1469" s="184"/>
      <c r="D1469" s="184"/>
      <c r="E1469" s="310"/>
    </row>
    <row r="1470" spans="1:5" s="151" customFormat="1" ht="12.75">
      <c r="A1470" s="277"/>
      <c r="B1470" s="277"/>
      <c r="C1470" s="184"/>
      <c r="D1470" s="184"/>
      <c r="E1470" s="310"/>
    </row>
    <row r="1471" spans="1:5" s="151" customFormat="1" ht="12.75">
      <c r="A1471" s="277"/>
      <c r="B1471" s="277"/>
      <c r="C1471" s="184"/>
      <c r="D1471" s="184"/>
      <c r="E1471" s="310"/>
    </row>
    <row r="1472" spans="1:5" s="151" customFormat="1" ht="12.75">
      <c r="A1472" s="277"/>
      <c r="B1472" s="277"/>
      <c r="C1472" s="184"/>
      <c r="D1472" s="184"/>
      <c r="E1472" s="310"/>
    </row>
    <row r="1473" spans="1:5" s="151" customFormat="1" ht="12.75">
      <c r="A1473" s="277"/>
      <c r="B1473" s="277"/>
      <c r="C1473" s="184"/>
      <c r="D1473" s="184"/>
      <c r="E1473" s="310"/>
    </row>
    <row r="1474" spans="1:5" s="151" customFormat="1" ht="12.75">
      <c r="A1474" s="277"/>
      <c r="B1474" s="277"/>
      <c r="C1474" s="184"/>
      <c r="D1474" s="184"/>
      <c r="E1474" s="310"/>
    </row>
    <row r="1475" spans="1:5" s="151" customFormat="1" ht="12.75">
      <c r="A1475" s="277"/>
      <c r="B1475" s="277"/>
      <c r="C1475" s="184"/>
      <c r="D1475" s="184"/>
      <c r="E1475" s="310"/>
    </row>
    <row r="1476" spans="1:5" s="151" customFormat="1" ht="12.75">
      <c r="A1476" s="277"/>
      <c r="B1476" s="277"/>
      <c r="C1476" s="184"/>
      <c r="D1476" s="184"/>
      <c r="E1476" s="310"/>
    </row>
    <row r="1477" spans="1:5" s="151" customFormat="1" ht="12.75">
      <c r="A1477" s="277"/>
      <c r="B1477" s="277"/>
      <c r="C1477" s="184"/>
      <c r="D1477" s="184"/>
      <c r="E1477" s="310"/>
    </row>
    <row r="1478" spans="1:5" s="151" customFormat="1" ht="12.75">
      <c r="A1478" s="277"/>
      <c r="B1478" s="277"/>
      <c r="C1478" s="184"/>
      <c r="D1478" s="184"/>
      <c r="E1478" s="310"/>
    </row>
    <row r="1479" spans="1:5" s="151" customFormat="1" ht="12.75">
      <c r="A1479" s="277"/>
      <c r="B1479" s="277"/>
      <c r="C1479" s="184"/>
      <c r="D1479" s="184"/>
      <c r="E1479" s="310"/>
    </row>
    <row r="1480" spans="1:5" s="151" customFormat="1" ht="12.75">
      <c r="A1480" s="277"/>
      <c r="B1480" s="277"/>
      <c r="C1480" s="184"/>
      <c r="D1480" s="184"/>
      <c r="E1480" s="310"/>
    </row>
    <row r="1481" spans="1:5" s="151" customFormat="1" ht="12.75">
      <c r="A1481" s="277"/>
      <c r="B1481" s="277"/>
      <c r="C1481" s="184"/>
      <c r="D1481" s="184"/>
      <c r="E1481" s="310"/>
    </row>
    <row r="1482" spans="1:5" s="151" customFormat="1" ht="12.75">
      <c r="A1482" s="277"/>
      <c r="B1482" s="277"/>
      <c r="C1482" s="184"/>
      <c r="D1482" s="184"/>
      <c r="E1482" s="310"/>
    </row>
    <row r="1483" spans="1:5" s="151" customFormat="1" ht="12.75">
      <c r="A1483" s="277"/>
      <c r="B1483" s="277"/>
      <c r="C1483" s="184"/>
      <c r="D1483" s="184"/>
      <c r="E1483" s="310"/>
    </row>
    <row r="1484" spans="1:5" s="151" customFormat="1" ht="12.75">
      <c r="A1484" s="277"/>
      <c r="B1484" s="277"/>
      <c r="C1484" s="184"/>
      <c r="D1484" s="184"/>
      <c r="E1484" s="310"/>
    </row>
    <row r="1485" spans="1:5" s="151" customFormat="1" ht="12.75">
      <c r="A1485" s="277"/>
      <c r="B1485" s="277"/>
      <c r="C1485" s="184"/>
      <c r="D1485" s="184"/>
      <c r="E1485" s="310"/>
    </row>
    <row r="1486" spans="1:5" s="151" customFormat="1" ht="12.75">
      <c r="A1486" s="277"/>
      <c r="B1486" s="277"/>
      <c r="C1486" s="184"/>
      <c r="D1486" s="184"/>
      <c r="E1486" s="310"/>
    </row>
    <row r="1487" spans="1:5" s="151" customFormat="1" ht="12.75">
      <c r="A1487" s="277"/>
      <c r="B1487" s="277"/>
      <c r="C1487" s="184"/>
      <c r="D1487" s="184"/>
      <c r="E1487" s="310"/>
    </row>
    <row r="1488" spans="1:5" s="151" customFormat="1" ht="12.75">
      <c r="A1488" s="277"/>
      <c r="B1488" s="277"/>
      <c r="C1488" s="184"/>
      <c r="D1488" s="184"/>
      <c r="E1488" s="310"/>
    </row>
    <row r="1489" spans="1:5" s="151" customFormat="1" ht="12.75">
      <c r="A1489" s="277"/>
      <c r="B1489" s="277"/>
      <c r="C1489" s="184"/>
      <c r="D1489" s="184"/>
      <c r="E1489" s="310"/>
    </row>
    <row r="1490" spans="1:5" s="151" customFormat="1" ht="12.75">
      <c r="A1490" s="277"/>
      <c r="B1490" s="277"/>
      <c r="C1490" s="184"/>
      <c r="D1490" s="184"/>
      <c r="E1490" s="310"/>
    </row>
    <row r="1491" spans="1:5" s="151" customFormat="1" ht="12.75">
      <c r="A1491" s="277"/>
      <c r="B1491" s="277"/>
      <c r="C1491" s="184"/>
      <c r="D1491" s="184"/>
      <c r="E1491" s="310"/>
    </row>
    <row r="1492" spans="1:5" s="151" customFormat="1" ht="12.75">
      <c r="A1492" s="277"/>
      <c r="B1492" s="277"/>
      <c r="C1492" s="184"/>
      <c r="D1492" s="184"/>
      <c r="E1492" s="310"/>
    </row>
    <row r="1493" spans="1:5" s="151" customFormat="1" ht="12.75">
      <c r="A1493" s="277"/>
      <c r="B1493" s="277"/>
      <c r="C1493" s="184"/>
      <c r="D1493" s="184"/>
      <c r="E1493" s="310"/>
    </row>
    <row r="1494" spans="1:5" s="151" customFormat="1" ht="12.75">
      <c r="A1494" s="277"/>
      <c r="B1494" s="277"/>
      <c r="C1494" s="184"/>
      <c r="D1494" s="184"/>
      <c r="E1494" s="310"/>
    </row>
    <row r="1495" spans="1:5" s="151" customFormat="1" ht="12.75">
      <c r="A1495" s="277"/>
      <c r="B1495" s="277"/>
      <c r="C1495" s="184"/>
      <c r="D1495" s="184"/>
      <c r="E1495" s="310"/>
    </row>
    <row r="1496" spans="1:5" s="151" customFormat="1" ht="12.75">
      <c r="A1496" s="277"/>
      <c r="B1496" s="277"/>
      <c r="C1496" s="184"/>
      <c r="D1496" s="184"/>
      <c r="E1496" s="310"/>
    </row>
    <row r="1497" spans="1:5" s="151" customFormat="1" ht="12.75">
      <c r="A1497" s="277"/>
      <c r="B1497" s="277"/>
      <c r="C1497" s="184"/>
      <c r="D1497" s="184"/>
      <c r="E1497" s="310"/>
    </row>
    <row r="1498" spans="1:5" s="151" customFormat="1" ht="12.75">
      <c r="A1498" s="277"/>
      <c r="B1498" s="277"/>
      <c r="C1498" s="184"/>
      <c r="D1498" s="184"/>
      <c r="E1498" s="310"/>
    </row>
    <row r="1499" spans="1:5" s="151" customFormat="1" ht="12.75">
      <c r="A1499" s="277"/>
      <c r="B1499" s="277"/>
      <c r="C1499" s="184"/>
      <c r="D1499" s="184"/>
      <c r="E1499" s="310"/>
    </row>
    <row r="1500" spans="1:5" s="151" customFormat="1" ht="12.75">
      <c r="A1500" s="277"/>
      <c r="B1500" s="277"/>
      <c r="C1500" s="184"/>
      <c r="D1500" s="184"/>
      <c r="E1500" s="310"/>
    </row>
    <row r="1501" spans="1:5" s="151" customFormat="1" ht="12.75">
      <c r="A1501" s="277"/>
      <c r="B1501" s="277"/>
      <c r="C1501" s="184"/>
      <c r="D1501" s="184"/>
      <c r="E1501" s="310"/>
    </row>
    <row r="1502" spans="1:5" s="151" customFormat="1" ht="12.75">
      <c r="A1502" s="277"/>
      <c r="B1502" s="277"/>
      <c r="C1502" s="184"/>
      <c r="D1502" s="184"/>
      <c r="E1502" s="310"/>
    </row>
    <row r="1503" spans="1:5" s="151" customFormat="1" ht="12.75">
      <c r="A1503" s="277"/>
      <c r="B1503" s="277"/>
      <c r="C1503" s="184"/>
      <c r="D1503" s="184"/>
      <c r="E1503" s="310"/>
    </row>
    <row r="1504" spans="1:5" s="151" customFormat="1" ht="12.75">
      <c r="A1504" s="277"/>
      <c r="B1504" s="277"/>
      <c r="C1504" s="184"/>
      <c r="D1504" s="184"/>
      <c r="E1504" s="310"/>
    </row>
    <row r="1505" spans="1:5" s="151" customFormat="1" ht="12.75">
      <c r="A1505" s="277"/>
      <c r="B1505" s="277"/>
      <c r="C1505" s="184"/>
      <c r="D1505" s="184"/>
      <c r="E1505" s="310"/>
    </row>
    <row r="1506" spans="1:5" s="151" customFormat="1" ht="12.75">
      <c r="A1506" s="277"/>
      <c r="B1506" s="277"/>
      <c r="C1506" s="184"/>
      <c r="D1506" s="184"/>
      <c r="E1506" s="310"/>
    </row>
    <row r="1507" spans="1:5" s="151" customFormat="1" ht="12.75">
      <c r="A1507" s="277"/>
      <c r="B1507" s="277"/>
      <c r="C1507" s="184"/>
      <c r="D1507" s="184"/>
      <c r="E1507" s="310"/>
    </row>
    <row r="1508" spans="1:5" s="151" customFormat="1" ht="12.75">
      <c r="A1508" s="277"/>
      <c r="B1508" s="277"/>
      <c r="C1508" s="184"/>
      <c r="D1508" s="184"/>
      <c r="E1508" s="310"/>
    </row>
    <row r="1509" spans="1:5" s="151" customFormat="1" ht="12.75">
      <c r="A1509" s="277"/>
      <c r="B1509" s="277"/>
      <c r="C1509" s="184"/>
      <c r="D1509" s="184"/>
      <c r="E1509" s="310"/>
    </row>
    <row r="1510" spans="1:5" s="151" customFormat="1" ht="12.75">
      <c r="A1510" s="277"/>
      <c r="B1510" s="277"/>
      <c r="C1510" s="184"/>
      <c r="D1510" s="184"/>
      <c r="E1510" s="310"/>
    </row>
    <row r="1511" spans="1:5" s="151" customFormat="1" ht="12.75">
      <c r="A1511" s="277"/>
      <c r="B1511" s="277"/>
      <c r="C1511" s="184"/>
      <c r="D1511" s="184"/>
      <c r="E1511" s="310"/>
    </row>
    <row r="1512" spans="1:5" s="151" customFormat="1" ht="12.75">
      <c r="A1512" s="277"/>
      <c r="B1512" s="277"/>
      <c r="C1512" s="184"/>
      <c r="D1512" s="184"/>
      <c r="E1512" s="310"/>
    </row>
    <row r="1513" spans="1:5" s="151" customFormat="1" ht="12.75">
      <c r="A1513" s="277"/>
      <c r="B1513" s="277"/>
      <c r="C1513" s="184"/>
      <c r="D1513" s="184"/>
      <c r="E1513" s="310"/>
    </row>
    <row r="1514" spans="1:5" s="151" customFormat="1" ht="12.75">
      <c r="A1514" s="277"/>
      <c r="B1514" s="277"/>
      <c r="C1514" s="184"/>
      <c r="D1514" s="184"/>
      <c r="E1514" s="310"/>
    </row>
    <row r="1515" spans="1:5" s="151" customFormat="1" ht="12.75">
      <c r="A1515" s="277"/>
      <c r="B1515" s="277"/>
      <c r="C1515" s="184"/>
      <c r="D1515" s="184"/>
      <c r="E1515" s="310"/>
    </row>
    <row r="1516" spans="1:5" s="151" customFormat="1" ht="12.75">
      <c r="A1516" s="277"/>
      <c r="B1516" s="277"/>
      <c r="C1516" s="184"/>
      <c r="D1516" s="184"/>
      <c r="E1516" s="310"/>
    </row>
    <row r="1517" spans="1:5" s="151" customFormat="1" ht="12.75">
      <c r="A1517" s="277"/>
      <c r="B1517" s="277"/>
      <c r="C1517" s="184"/>
      <c r="D1517" s="184"/>
      <c r="E1517" s="310"/>
    </row>
    <row r="1518" spans="1:5" s="151" customFormat="1" ht="12.75">
      <c r="A1518" s="277"/>
      <c r="B1518" s="277"/>
      <c r="C1518" s="184"/>
      <c r="D1518" s="184"/>
      <c r="E1518" s="310"/>
    </row>
    <row r="1519" spans="1:5" s="151" customFormat="1" ht="12.75">
      <c r="A1519" s="277"/>
      <c r="B1519" s="277"/>
      <c r="C1519" s="184"/>
      <c r="D1519" s="184"/>
      <c r="E1519" s="310"/>
    </row>
    <row r="1520" spans="1:5" s="151" customFormat="1" ht="12.75">
      <c r="A1520" s="277"/>
      <c r="B1520" s="277"/>
      <c r="C1520" s="184"/>
      <c r="D1520" s="184"/>
      <c r="E1520" s="310"/>
    </row>
    <row r="1521" spans="1:5" s="151" customFormat="1" ht="12.75">
      <c r="A1521" s="277"/>
      <c r="B1521" s="277"/>
      <c r="C1521" s="184"/>
      <c r="D1521" s="184"/>
      <c r="E1521" s="310"/>
    </row>
    <row r="1522" spans="1:5" s="151" customFormat="1" ht="12.75">
      <c r="A1522" s="277"/>
      <c r="B1522" s="277"/>
      <c r="C1522" s="184"/>
      <c r="D1522" s="184"/>
      <c r="E1522" s="310"/>
    </row>
    <row r="1523" spans="1:5" s="151" customFormat="1" ht="12.75">
      <c r="A1523" s="277"/>
      <c r="B1523" s="277"/>
      <c r="C1523" s="184"/>
      <c r="D1523" s="184"/>
      <c r="E1523" s="310"/>
    </row>
    <row r="1524" spans="1:5" s="151" customFormat="1" ht="12.75">
      <c r="A1524" s="277"/>
      <c r="B1524" s="277"/>
      <c r="C1524" s="184"/>
      <c r="D1524" s="184"/>
      <c r="E1524" s="310"/>
    </row>
    <row r="1525" spans="1:5" s="151" customFormat="1" ht="12.75">
      <c r="A1525" s="277"/>
      <c r="B1525" s="277"/>
      <c r="C1525" s="184"/>
      <c r="D1525" s="184"/>
      <c r="E1525" s="310"/>
    </row>
    <row r="1526" spans="1:5" s="151" customFormat="1" ht="12.75">
      <c r="A1526" s="277"/>
      <c r="B1526" s="277"/>
      <c r="C1526" s="184"/>
      <c r="D1526" s="184"/>
      <c r="E1526" s="310"/>
    </row>
    <row r="1527" spans="1:5" s="151" customFormat="1" ht="12.75">
      <c r="A1527" s="277"/>
      <c r="B1527" s="277"/>
      <c r="C1527" s="184"/>
      <c r="D1527" s="184"/>
      <c r="E1527" s="310"/>
    </row>
    <row r="1528" spans="1:5" s="151" customFormat="1" ht="12.75">
      <c r="A1528" s="277"/>
      <c r="B1528" s="277"/>
      <c r="C1528" s="184"/>
      <c r="D1528" s="184"/>
      <c r="E1528" s="310"/>
    </row>
    <row r="1529" spans="1:5" s="151" customFormat="1" ht="12.75">
      <c r="A1529" s="277"/>
      <c r="B1529" s="277"/>
      <c r="C1529" s="184"/>
      <c r="D1529" s="184"/>
      <c r="E1529" s="310"/>
    </row>
    <row r="1530" spans="1:5" s="151" customFormat="1" ht="12.75">
      <c r="A1530" s="277"/>
      <c r="B1530" s="277"/>
      <c r="C1530" s="184"/>
      <c r="D1530" s="184"/>
      <c r="E1530" s="310"/>
    </row>
    <row r="1531" spans="1:5" s="151" customFormat="1" ht="12.75">
      <c r="A1531" s="277"/>
      <c r="B1531" s="277"/>
      <c r="C1531" s="184"/>
      <c r="D1531" s="184"/>
      <c r="E1531" s="310"/>
    </row>
    <row r="1532" spans="1:5" s="151" customFormat="1" ht="12.75">
      <c r="A1532" s="277"/>
      <c r="B1532" s="277"/>
      <c r="C1532" s="184"/>
      <c r="D1532" s="184"/>
      <c r="E1532" s="310"/>
    </row>
    <row r="1533" spans="1:5" s="151" customFormat="1" ht="12.75">
      <c r="A1533" s="277"/>
      <c r="B1533" s="277"/>
      <c r="C1533" s="184"/>
      <c r="D1533" s="184"/>
      <c r="E1533" s="310"/>
    </row>
    <row r="1534" spans="1:5" s="151" customFormat="1" ht="12.75">
      <c r="A1534" s="277"/>
      <c r="B1534" s="277"/>
      <c r="C1534" s="184"/>
      <c r="D1534" s="184"/>
      <c r="E1534" s="310"/>
    </row>
    <row r="1535" spans="1:5" s="151" customFormat="1" ht="12.75">
      <c r="A1535" s="277"/>
      <c r="B1535" s="277"/>
      <c r="C1535" s="184"/>
      <c r="D1535" s="184"/>
      <c r="E1535" s="310"/>
    </row>
    <row r="1536" spans="1:5" s="151" customFormat="1" ht="12.75">
      <c r="A1536" s="277"/>
      <c r="B1536" s="277"/>
      <c r="C1536" s="184"/>
      <c r="D1536" s="184"/>
      <c r="E1536" s="310"/>
    </row>
    <row r="1537" spans="1:5" s="151" customFormat="1" ht="12.75">
      <c r="A1537" s="277"/>
      <c r="B1537" s="277"/>
      <c r="C1537" s="184"/>
      <c r="D1537" s="184"/>
      <c r="E1537" s="310"/>
    </row>
    <row r="1538" spans="1:5" s="151" customFormat="1" ht="12.75">
      <c r="A1538" s="277"/>
      <c r="B1538" s="277"/>
      <c r="C1538" s="184"/>
      <c r="D1538" s="184"/>
      <c r="E1538" s="310"/>
    </row>
    <row r="1539" spans="1:5" s="151" customFormat="1" ht="12.75">
      <c r="A1539" s="277"/>
      <c r="B1539" s="277"/>
      <c r="C1539" s="184"/>
      <c r="D1539" s="184"/>
      <c r="E1539" s="310"/>
    </row>
    <row r="1540" spans="1:5" s="151" customFormat="1" ht="12.75">
      <c r="A1540" s="277"/>
      <c r="B1540" s="277"/>
      <c r="C1540" s="184"/>
      <c r="D1540" s="184"/>
      <c r="E1540" s="310"/>
    </row>
    <row r="1541" spans="1:5" s="151" customFormat="1" ht="12.75">
      <c r="A1541" s="277"/>
      <c r="B1541" s="277"/>
      <c r="C1541" s="184"/>
      <c r="D1541" s="184"/>
      <c r="E1541" s="310"/>
    </row>
    <row r="1542" spans="1:5" s="151" customFormat="1" ht="12.75">
      <c r="A1542" s="277"/>
      <c r="B1542" s="277"/>
      <c r="C1542" s="184"/>
      <c r="D1542" s="184"/>
      <c r="E1542" s="310"/>
    </row>
    <row r="1543" spans="1:5" s="151" customFormat="1" ht="12.75">
      <c r="A1543" s="277"/>
      <c r="B1543" s="277"/>
      <c r="C1543" s="184"/>
      <c r="D1543" s="184"/>
      <c r="E1543" s="310"/>
    </row>
    <row r="1544" spans="1:5" s="151" customFormat="1" ht="12.75">
      <c r="A1544" s="277"/>
      <c r="B1544" s="277"/>
      <c r="C1544" s="184"/>
      <c r="D1544" s="184"/>
      <c r="E1544" s="310"/>
    </row>
    <row r="1545" spans="1:5" s="151" customFormat="1" ht="12.75">
      <c r="A1545" s="277"/>
      <c r="B1545" s="277"/>
      <c r="C1545" s="184"/>
      <c r="D1545" s="184"/>
      <c r="E1545" s="310"/>
    </row>
    <row r="1546" spans="1:5" s="151" customFormat="1" ht="12.75">
      <c r="A1546" s="277"/>
      <c r="B1546" s="277"/>
      <c r="C1546" s="184"/>
      <c r="D1546" s="184"/>
      <c r="E1546" s="310"/>
    </row>
    <row r="1547" spans="1:5" s="151" customFormat="1" ht="12.75">
      <c r="A1547" s="277"/>
      <c r="B1547" s="277"/>
      <c r="C1547" s="184"/>
      <c r="D1547" s="184"/>
      <c r="E1547" s="310"/>
    </row>
    <row r="1548" spans="1:5" s="151" customFormat="1" ht="12.75">
      <c r="A1548" s="277"/>
      <c r="B1548" s="277"/>
      <c r="C1548" s="184"/>
      <c r="D1548" s="184"/>
      <c r="E1548" s="310"/>
    </row>
    <row r="1549" spans="1:5" s="151" customFormat="1" ht="12.75">
      <c r="A1549" s="277"/>
      <c r="B1549" s="277"/>
      <c r="C1549" s="184"/>
      <c r="D1549" s="184"/>
      <c r="E1549" s="310"/>
    </row>
    <row r="1550" spans="1:5" s="151" customFormat="1" ht="12.75">
      <c r="A1550" s="277"/>
      <c r="B1550" s="277"/>
      <c r="C1550" s="184"/>
      <c r="D1550" s="184"/>
      <c r="E1550" s="310"/>
    </row>
    <row r="1551" spans="1:5" s="151" customFormat="1" ht="12.75">
      <c r="A1551" s="277"/>
      <c r="B1551" s="277"/>
      <c r="C1551" s="184"/>
      <c r="D1551" s="184"/>
      <c r="E1551" s="310"/>
    </row>
    <row r="1552" spans="1:5" s="151" customFormat="1" ht="12.75">
      <c r="A1552" s="277"/>
      <c r="B1552" s="277"/>
      <c r="C1552" s="184"/>
      <c r="D1552" s="184"/>
      <c r="E1552" s="310"/>
    </row>
    <row r="1553" spans="1:5" s="151" customFormat="1" ht="12.75">
      <c r="A1553" s="277"/>
      <c r="B1553" s="277"/>
      <c r="C1553" s="184"/>
      <c r="D1553" s="184"/>
      <c r="E1553" s="310"/>
    </row>
    <row r="1554" spans="1:5" s="151" customFormat="1" ht="12.75">
      <c r="A1554" s="277"/>
      <c r="B1554" s="277"/>
      <c r="C1554" s="184"/>
      <c r="D1554" s="184"/>
      <c r="E1554" s="310"/>
    </row>
    <row r="1555" spans="1:5">
      <c r="A1555" s="76"/>
      <c r="B1555" s="76"/>
      <c r="C1555" s="545"/>
      <c r="D1555" s="545"/>
      <c r="E1555" s="546"/>
    </row>
    <row r="1556" spans="1:5">
      <c r="A1556" s="76"/>
      <c r="B1556" s="76"/>
      <c r="C1556" s="545"/>
      <c r="D1556" s="545"/>
      <c r="E1556" s="546"/>
    </row>
    <row r="1557" spans="1:5">
      <c r="A1557" s="76"/>
      <c r="B1557" s="76"/>
      <c r="C1557" s="545"/>
      <c r="D1557" s="545"/>
      <c r="E1557" s="546"/>
    </row>
    <row r="1558" spans="1:5">
      <c r="A1558" s="76"/>
      <c r="B1558" s="76"/>
      <c r="C1558" s="545"/>
      <c r="D1558" s="545"/>
      <c r="E1558" s="546"/>
    </row>
    <row r="1559" spans="1:5">
      <c r="A1559" s="76"/>
      <c r="B1559" s="76"/>
      <c r="C1559" s="545"/>
      <c r="D1559" s="545"/>
      <c r="E1559" s="546"/>
    </row>
    <row r="1560" spans="1:5">
      <c r="A1560" s="76"/>
      <c r="B1560" s="76"/>
      <c r="C1560" s="545"/>
      <c r="D1560" s="545"/>
      <c r="E1560" s="546"/>
    </row>
    <row r="1561" spans="1:5">
      <c r="A1561" s="76"/>
      <c r="B1561" s="76"/>
      <c r="C1561" s="545"/>
      <c r="D1561" s="545"/>
      <c r="E1561" s="546"/>
    </row>
    <row r="1562" spans="1:5">
      <c r="A1562" s="76"/>
      <c r="B1562" s="76"/>
      <c r="C1562" s="545"/>
      <c r="D1562" s="545"/>
      <c r="E1562" s="546"/>
    </row>
    <row r="1563" spans="1:5">
      <c r="A1563" s="76"/>
      <c r="B1563" s="76"/>
      <c r="C1563" s="545"/>
      <c r="D1563" s="545"/>
      <c r="E1563" s="546"/>
    </row>
    <row r="1564" spans="1:5">
      <c r="A1564" s="76"/>
      <c r="B1564" s="76"/>
      <c r="C1564" s="545"/>
      <c r="D1564" s="545"/>
      <c r="E1564" s="546"/>
    </row>
    <row r="1565" spans="1:5">
      <c r="A1565" s="76"/>
      <c r="B1565" s="76"/>
      <c r="C1565" s="545"/>
      <c r="D1565" s="545"/>
      <c r="E1565" s="546"/>
    </row>
    <row r="1566" spans="1:5">
      <c r="A1566" s="76"/>
      <c r="B1566" s="76"/>
      <c r="C1566" s="545"/>
      <c r="D1566" s="545"/>
      <c r="E1566" s="546"/>
    </row>
    <row r="1567" spans="1:5">
      <c r="A1567" s="76"/>
      <c r="B1567" s="76"/>
      <c r="C1567" s="545"/>
      <c r="D1567" s="545"/>
      <c r="E1567" s="546"/>
    </row>
    <row r="1568" spans="1:5">
      <c r="A1568" s="76"/>
      <c r="B1568" s="76"/>
      <c r="C1568" s="545"/>
      <c r="D1568" s="545"/>
      <c r="E1568" s="546"/>
    </row>
    <row r="1569" spans="5:5">
      <c r="E1569" s="546"/>
    </row>
    <row r="1570" spans="5:5">
      <c r="E1570" s="546"/>
    </row>
    <row r="1571" spans="5:5">
      <c r="E1571" s="546"/>
    </row>
    <row r="1572" spans="5:5">
      <c r="E1572" s="546"/>
    </row>
    <row r="1573" spans="5:5">
      <c r="E1573" s="546"/>
    </row>
    <row r="1574" spans="5:5">
      <c r="E1574" s="546"/>
    </row>
    <row r="1575" spans="5:5">
      <c r="E1575" s="546"/>
    </row>
    <row r="1576" spans="5:5">
      <c r="E1576" s="546"/>
    </row>
    <row r="1577" spans="5:5">
      <c r="E1577" s="546"/>
    </row>
    <row r="1578" spans="5:5">
      <c r="E1578" s="546"/>
    </row>
    <row r="1579" spans="5:5">
      <c r="E1579" s="546"/>
    </row>
    <row r="1580" spans="5:5">
      <c r="E1580" s="546"/>
    </row>
    <row r="1581" spans="5:5">
      <c r="E1581" s="546"/>
    </row>
    <row r="1582" spans="5:5">
      <c r="E1582" s="546"/>
    </row>
    <row r="1583" spans="5:5">
      <c r="E1583" s="546"/>
    </row>
    <row r="1584" spans="5:5">
      <c r="E1584" s="546"/>
    </row>
    <row r="1585" spans="5:5">
      <c r="E1585" s="546"/>
    </row>
    <row r="1586" spans="5:5">
      <c r="E1586" s="546"/>
    </row>
    <row r="1587" spans="5:5">
      <c r="E1587" s="546"/>
    </row>
    <row r="1588" spans="5:5">
      <c r="E1588" s="546"/>
    </row>
    <row r="1589" spans="5:5">
      <c r="E1589" s="546"/>
    </row>
    <row r="1590" spans="5:5">
      <c r="E1590" s="546"/>
    </row>
    <row r="1591" spans="5:5">
      <c r="E1591" s="546"/>
    </row>
    <row r="1592" spans="5:5">
      <c r="E1592" s="546"/>
    </row>
    <row r="1593" spans="5:5">
      <c r="E1593" s="546"/>
    </row>
    <row r="1594" spans="5:5">
      <c r="E1594" s="546"/>
    </row>
    <row r="1595" spans="5:5">
      <c r="E1595" s="546"/>
    </row>
    <row r="1596" spans="5:5">
      <c r="E1596" s="546"/>
    </row>
    <row r="1597" spans="5:5">
      <c r="E1597" s="546"/>
    </row>
    <row r="1598" spans="5:5">
      <c r="E1598" s="546"/>
    </row>
    <row r="1599" spans="5:5">
      <c r="E1599" s="546"/>
    </row>
    <row r="1600" spans="5:5">
      <c r="E1600" s="546"/>
    </row>
    <row r="1601" spans="5:5">
      <c r="E1601" s="546"/>
    </row>
    <row r="1602" spans="5:5">
      <c r="E1602" s="546"/>
    </row>
    <row r="1603" spans="5:5">
      <c r="E1603" s="546"/>
    </row>
    <row r="1604" spans="5:5">
      <c r="E1604" s="546"/>
    </row>
    <row r="1605" spans="5:5">
      <c r="E1605" s="546"/>
    </row>
    <row r="1606" spans="5:5">
      <c r="E1606" s="546"/>
    </row>
    <row r="1607" spans="5:5">
      <c r="E1607" s="546"/>
    </row>
    <row r="1608" spans="5:5">
      <c r="E1608" s="546"/>
    </row>
    <row r="1609" spans="5:5">
      <c r="E1609" s="546"/>
    </row>
    <row r="1610" spans="5:5">
      <c r="E1610" s="546"/>
    </row>
    <row r="1611" spans="5:5">
      <c r="E1611" s="546"/>
    </row>
    <row r="1612" spans="5:5">
      <c r="E1612" s="546"/>
    </row>
    <row r="1613" spans="5:5">
      <c r="E1613" s="546"/>
    </row>
    <row r="1614" spans="5:5">
      <c r="E1614" s="546"/>
    </row>
    <row r="1615" spans="5:5">
      <c r="E1615" s="546"/>
    </row>
    <row r="1616" spans="5:5">
      <c r="E1616" s="546"/>
    </row>
    <row r="1617" spans="5:5">
      <c r="E1617" s="546"/>
    </row>
    <row r="1618" spans="5:5">
      <c r="E1618" s="546"/>
    </row>
    <row r="1619" spans="5:5">
      <c r="E1619" s="546"/>
    </row>
    <row r="1620" spans="5:5">
      <c r="E1620" s="546"/>
    </row>
    <row r="1621" spans="5:5">
      <c r="E1621" s="546"/>
    </row>
    <row r="1622" spans="5:5">
      <c r="E1622" s="546"/>
    </row>
    <row r="1623" spans="5:5">
      <c r="E1623" s="546"/>
    </row>
    <row r="1624" spans="5:5">
      <c r="E1624" s="546"/>
    </row>
    <row r="1625" spans="5:5">
      <c r="E1625" s="546"/>
    </row>
    <row r="1626" spans="5:5">
      <c r="E1626" s="546"/>
    </row>
    <row r="1627" spans="5:5">
      <c r="E1627" s="546"/>
    </row>
    <row r="1628" spans="5:5">
      <c r="E1628" s="546"/>
    </row>
    <row r="1629" spans="5:5">
      <c r="E1629" s="546"/>
    </row>
    <row r="1630" spans="5:5">
      <c r="E1630" s="546"/>
    </row>
    <row r="1631" spans="5:5">
      <c r="E1631" s="546"/>
    </row>
    <row r="1632" spans="5:5">
      <c r="E1632" s="546"/>
    </row>
    <row r="1633" spans="5:5">
      <c r="E1633" s="546"/>
    </row>
    <row r="1634" spans="5:5">
      <c r="E1634" s="546"/>
    </row>
    <row r="1635" spans="5:5">
      <c r="E1635" s="546"/>
    </row>
    <row r="1636" spans="5:5">
      <c r="E1636" s="546"/>
    </row>
    <row r="1637" spans="5:5">
      <c r="E1637" s="546"/>
    </row>
    <row r="1638" spans="5:5">
      <c r="E1638" s="546"/>
    </row>
    <row r="1639" spans="5:5">
      <c r="E1639" s="546"/>
    </row>
    <row r="1640" spans="5:5">
      <c r="E1640" s="546"/>
    </row>
    <row r="1641" spans="5:5">
      <c r="E1641" s="546"/>
    </row>
    <row r="1642" spans="5:5">
      <c r="E1642" s="546"/>
    </row>
    <row r="1643" spans="5:5">
      <c r="E1643" s="546"/>
    </row>
    <row r="1644" spans="5:5">
      <c r="E1644" s="546"/>
    </row>
    <row r="1645" spans="5:5">
      <c r="E1645" s="546"/>
    </row>
    <row r="1646" spans="5:5">
      <c r="E1646" s="546"/>
    </row>
    <row r="1647" spans="5:5">
      <c r="E1647" s="546"/>
    </row>
    <row r="1648" spans="5:5">
      <c r="E1648" s="546"/>
    </row>
    <row r="1649" spans="5:5">
      <c r="E1649" s="546"/>
    </row>
    <row r="1650" spans="5:5">
      <c r="E1650" s="546"/>
    </row>
    <row r="1651" spans="5:5">
      <c r="E1651" s="546"/>
    </row>
    <row r="1652" spans="5:5">
      <c r="E1652" s="546"/>
    </row>
    <row r="1653" spans="5:5">
      <c r="E1653" s="546"/>
    </row>
    <row r="1654" spans="5:5">
      <c r="E1654" s="546"/>
    </row>
    <row r="1655" spans="5:5">
      <c r="E1655" s="546"/>
    </row>
    <row r="1656" spans="5:5">
      <c r="E1656" s="546"/>
    </row>
    <row r="1657" spans="5:5">
      <c r="E1657" s="546"/>
    </row>
    <row r="1658" spans="5:5">
      <c r="E1658" s="546"/>
    </row>
    <row r="1659" spans="5:5">
      <c r="E1659" s="546"/>
    </row>
    <row r="1660" spans="5:5">
      <c r="E1660" s="546"/>
    </row>
    <row r="1661" spans="5:5">
      <c r="E1661" s="546"/>
    </row>
    <row r="1662" spans="5:5">
      <c r="E1662" s="546"/>
    </row>
    <row r="1663" spans="5:5">
      <c r="E1663" s="546"/>
    </row>
    <row r="1664" spans="5:5">
      <c r="E1664" s="546"/>
    </row>
    <row r="1665" spans="5:5">
      <c r="E1665" s="546"/>
    </row>
    <row r="1666" spans="5:5">
      <c r="E1666" s="546"/>
    </row>
    <row r="1667" spans="5:5">
      <c r="E1667" s="546"/>
    </row>
    <row r="1668" spans="5:5">
      <c r="E1668" s="546"/>
    </row>
    <row r="1669" spans="5:5">
      <c r="E1669" s="546"/>
    </row>
    <row r="1670" spans="5:5">
      <c r="E1670" s="546"/>
    </row>
    <row r="1671" spans="5:5">
      <c r="E1671" s="546"/>
    </row>
    <row r="1672" spans="5:5">
      <c r="E1672" s="546"/>
    </row>
    <row r="1673" spans="5:5">
      <c r="E1673" s="546"/>
    </row>
    <row r="1674" spans="5:5">
      <c r="E1674" s="546"/>
    </row>
    <row r="1675" spans="5:5">
      <c r="E1675" s="546"/>
    </row>
    <row r="1676" spans="5:5">
      <c r="E1676" s="546"/>
    </row>
    <row r="1677" spans="5:5">
      <c r="E1677" s="546"/>
    </row>
    <row r="1678" spans="5:5">
      <c r="E1678" s="546"/>
    </row>
    <row r="1679" spans="5:5">
      <c r="E1679" s="546"/>
    </row>
    <row r="1680" spans="5:5">
      <c r="E1680" s="546"/>
    </row>
    <row r="1681" spans="5:5">
      <c r="E1681" s="546"/>
    </row>
    <row r="1682" spans="5:5">
      <c r="E1682" s="546"/>
    </row>
    <row r="1683" spans="5:5">
      <c r="E1683" s="546"/>
    </row>
    <row r="1684" spans="5:5">
      <c r="E1684" s="546"/>
    </row>
    <row r="1685" spans="5:5">
      <c r="E1685" s="546"/>
    </row>
    <row r="1686" spans="5:5">
      <c r="E1686" s="546"/>
    </row>
    <row r="1687" spans="5:5">
      <c r="E1687" s="546"/>
    </row>
    <row r="1688" spans="5:5">
      <c r="E1688" s="546"/>
    </row>
    <row r="1689" spans="5:5">
      <c r="E1689" s="546"/>
    </row>
    <row r="1690" spans="5:5">
      <c r="E1690" s="546"/>
    </row>
    <row r="1691" spans="5:5">
      <c r="E1691" s="546"/>
    </row>
    <row r="1692" spans="5:5">
      <c r="E1692" s="546"/>
    </row>
    <row r="1693" spans="5:5">
      <c r="E1693" s="546"/>
    </row>
    <row r="1694" spans="5:5">
      <c r="E1694" s="546"/>
    </row>
    <row r="1695" spans="5:5">
      <c r="E1695" s="546"/>
    </row>
    <row r="1696" spans="5:5">
      <c r="E1696" s="546"/>
    </row>
    <row r="1697" spans="5:5">
      <c r="E1697" s="546"/>
    </row>
    <row r="1698" spans="5:5">
      <c r="E1698" s="546"/>
    </row>
    <row r="1699" spans="5:5">
      <c r="E1699" s="546"/>
    </row>
    <row r="1700" spans="5:5">
      <c r="E1700" s="546"/>
    </row>
    <row r="1701" spans="5:5">
      <c r="E1701" s="546"/>
    </row>
    <row r="1702" spans="5:5">
      <c r="E1702" s="546"/>
    </row>
    <row r="1703" spans="5:5">
      <c r="E1703" s="546"/>
    </row>
    <row r="1704" spans="5:5">
      <c r="E1704" s="546"/>
    </row>
    <row r="1705" spans="5:5">
      <c r="E1705" s="546"/>
    </row>
    <row r="1706" spans="5:5">
      <c r="E1706" s="546"/>
    </row>
    <row r="1707" spans="5:5">
      <c r="E1707" s="546"/>
    </row>
    <row r="1708" spans="5:5">
      <c r="E1708" s="546"/>
    </row>
    <row r="1709" spans="5:5">
      <c r="E1709" s="546"/>
    </row>
    <row r="1710" spans="5:5">
      <c r="E1710" s="546"/>
    </row>
    <row r="1711" spans="5:5">
      <c r="E1711" s="546"/>
    </row>
    <row r="1712" spans="5:5">
      <c r="E1712" s="546"/>
    </row>
    <row r="1713" spans="5:5">
      <c r="E1713" s="546"/>
    </row>
    <row r="1714" spans="5:5">
      <c r="E1714" s="546"/>
    </row>
    <row r="1715" spans="5:5">
      <c r="E1715" s="546"/>
    </row>
    <row r="1716" spans="5:5">
      <c r="E1716" s="546"/>
    </row>
    <row r="1717" spans="5:5">
      <c r="E1717" s="546"/>
    </row>
    <row r="1718" spans="5:5">
      <c r="E1718" s="546"/>
    </row>
    <row r="1719" spans="5:5">
      <c r="E1719" s="546"/>
    </row>
    <row r="1720" spans="5:5">
      <c r="E1720" s="546"/>
    </row>
    <row r="1721" spans="5:5">
      <c r="E1721" s="546"/>
    </row>
    <row r="1722" spans="5:5">
      <c r="E1722" s="546"/>
    </row>
    <row r="1723" spans="5:5">
      <c r="E1723" s="546"/>
    </row>
    <row r="1724" spans="5:5">
      <c r="E1724" s="546"/>
    </row>
    <row r="1725" spans="5:5">
      <c r="E1725" s="546"/>
    </row>
    <row r="1726" spans="5:5">
      <c r="E1726" s="546"/>
    </row>
    <row r="1727" spans="5:5">
      <c r="E1727" s="546"/>
    </row>
    <row r="1728" spans="5:5">
      <c r="E1728" s="546"/>
    </row>
    <row r="1729" spans="5:5">
      <c r="E1729" s="546"/>
    </row>
    <row r="1730" spans="5:5">
      <c r="E1730" s="546"/>
    </row>
    <row r="1731" spans="5:5">
      <c r="E1731" s="546"/>
    </row>
    <row r="1732" spans="5:5">
      <c r="E1732" s="546"/>
    </row>
    <row r="1733" spans="5:5">
      <c r="E1733" s="546"/>
    </row>
    <row r="1734" spans="5:5">
      <c r="E1734" s="546"/>
    </row>
    <row r="1735" spans="5:5">
      <c r="E1735" s="546"/>
    </row>
    <row r="1736" spans="5:5">
      <c r="E1736" s="546"/>
    </row>
    <row r="1737" spans="5:5">
      <c r="E1737" s="546"/>
    </row>
    <row r="1738" spans="5:5">
      <c r="E1738" s="546"/>
    </row>
    <row r="1739" spans="5:5">
      <c r="E1739" s="546"/>
    </row>
    <row r="1740" spans="5:5">
      <c r="E1740" s="546"/>
    </row>
    <row r="1741" spans="5:5">
      <c r="E1741" s="546"/>
    </row>
    <row r="1742" spans="5:5">
      <c r="E1742" s="546"/>
    </row>
    <row r="1743" spans="5:5">
      <c r="E1743" s="546"/>
    </row>
    <row r="1744" spans="5:5">
      <c r="E1744" s="546"/>
    </row>
    <row r="1745" spans="5:5">
      <c r="E1745" s="546"/>
    </row>
    <row r="1746" spans="5:5">
      <c r="E1746" s="546"/>
    </row>
    <row r="1747" spans="5:5">
      <c r="E1747" s="546"/>
    </row>
    <row r="1748" spans="5:5">
      <c r="E1748" s="546"/>
    </row>
    <row r="1749" spans="5:5">
      <c r="E1749" s="546"/>
    </row>
    <row r="1750" spans="5:5">
      <c r="E1750" s="546"/>
    </row>
    <row r="1751" spans="5:5">
      <c r="E1751" s="546"/>
    </row>
    <row r="1752" spans="5:5">
      <c r="E1752" s="546"/>
    </row>
    <row r="1753" spans="5:5">
      <c r="E1753" s="546"/>
    </row>
    <row r="1754" spans="5:5">
      <c r="E1754" s="546"/>
    </row>
    <row r="1755" spans="5:5">
      <c r="E1755" s="546"/>
    </row>
    <row r="1756" spans="5:5">
      <c r="E1756" s="546"/>
    </row>
    <row r="1757" spans="5:5">
      <c r="E1757" s="546"/>
    </row>
    <row r="1758" spans="5:5">
      <c r="E1758" s="546"/>
    </row>
    <row r="1759" spans="5:5">
      <c r="E1759" s="546"/>
    </row>
    <row r="1760" spans="5:5">
      <c r="E1760" s="546"/>
    </row>
    <row r="1761" spans="5:5">
      <c r="E1761" s="546"/>
    </row>
    <row r="1762" spans="5:5">
      <c r="E1762" s="546"/>
    </row>
    <row r="1763" spans="5:5">
      <c r="E1763" s="546"/>
    </row>
    <row r="1764" spans="5:5">
      <c r="E1764" s="546"/>
    </row>
    <row r="1765" spans="5:5">
      <c r="E1765" s="546"/>
    </row>
    <row r="1766" spans="5:5">
      <c r="E1766" s="546"/>
    </row>
    <row r="1767" spans="5:5">
      <c r="E1767" s="546"/>
    </row>
    <row r="1768" spans="5:5">
      <c r="E1768" s="546"/>
    </row>
    <row r="1769" spans="5:5">
      <c r="E1769" s="546"/>
    </row>
    <row r="1770" spans="5:5">
      <c r="E1770" s="546"/>
    </row>
    <row r="1771" spans="5:5">
      <c r="E1771" s="546"/>
    </row>
    <row r="1772" spans="5:5">
      <c r="E1772" s="546"/>
    </row>
    <row r="1773" spans="5:5">
      <c r="E1773" s="546"/>
    </row>
    <row r="1774" spans="5:5">
      <c r="E1774" s="546"/>
    </row>
    <row r="1775" spans="5:5">
      <c r="E1775" s="546"/>
    </row>
    <row r="1776" spans="5:5">
      <c r="E1776" s="546"/>
    </row>
    <row r="1777" spans="5:5">
      <c r="E1777" s="546"/>
    </row>
    <row r="1778" spans="5:5">
      <c r="E1778" s="546"/>
    </row>
    <row r="1779" spans="5:5">
      <c r="E1779" s="546"/>
    </row>
    <row r="1780" spans="5:5">
      <c r="E1780" s="546"/>
    </row>
    <row r="1781" spans="5:5">
      <c r="E1781" s="546"/>
    </row>
    <row r="1782" spans="5:5">
      <c r="E1782" s="546"/>
    </row>
    <row r="1783" spans="5:5">
      <c r="E1783" s="546"/>
    </row>
    <row r="1784" spans="5:5">
      <c r="E1784" s="546"/>
    </row>
    <row r="1785" spans="5:5">
      <c r="E1785" s="546"/>
    </row>
    <row r="1786" spans="5:5">
      <c r="E1786" s="546"/>
    </row>
    <row r="1787" spans="5:5">
      <c r="E1787" s="546"/>
    </row>
    <row r="1788" spans="5:5">
      <c r="E1788" s="546"/>
    </row>
    <row r="1789" spans="5:5">
      <c r="E1789" s="546"/>
    </row>
    <row r="1790" spans="5:5">
      <c r="E1790" s="546"/>
    </row>
    <row r="1791" spans="5:5">
      <c r="E1791" s="546"/>
    </row>
    <row r="1792" spans="5:5">
      <c r="E1792" s="546"/>
    </row>
    <row r="1793" spans="5:5">
      <c r="E1793" s="546"/>
    </row>
    <row r="1794" spans="5:5">
      <c r="E1794" s="546"/>
    </row>
    <row r="1795" spans="5:5">
      <c r="E1795" s="546"/>
    </row>
    <row r="1796" spans="5:5">
      <c r="E1796" s="546"/>
    </row>
    <row r="1797" spans="5:5">
      <c r="E1797" s="546"/>
    </row>
    <row r="1798" spans="5:5">
      <c r="E1798" s="546"/>
    </row>
    <row r="1799" spans="5:5">
      <c r="E1799" s="546"/>
    </row>
    <row r="1800" spans="5:5">
      <c r="E1800" s="546"/>
    </row>
    <row r="1801" spans="5:5">
      <c r="E1801" s="546"/>
    </row>
    <row r="1802" spans="5:5">
      <c r="E1802" s="546"/>
    </row>
    <row r="1803" spans="5:5">
      <c r="E1803" s="546"/>
    </row>
    <row r="1804" spans="5:5">
      <c r="E1804" s="546"/>
    </row>
    <row r="1805" spans="5:5">
      <c r="E1805" s="546"/>
    </row>
    <row r="1806" spans="5:5">
      <c r="E1806" s="546"/>
    </row>
    <row r="1807" spans="5:5">
      <c r="E1807" s="546"/>
    </row>
    <row r="1808" spans="5:5">
      <c r="E1808" s="546"/>
    </row>
    <row r="1809" spans="5:5">
      <c r="E1809" s="546"/>
    </row>
    <row r="1810" spans="5:5">
      <c r="E1810" s="546"/>
    </row>
    <row r="1811" spans="5:5">
      <c r="E1811" s="546"/>
    </row>
    <row r="1812" spans="5:5">
      <c r="E1812" s="546"/>
    </row>
    <row r="1813" spans="5:5">
      <c r="E1813" s="546"/>
    </row>
    <row r="1814" spans="5:5">
      <c r="E1814" s="546"/>
    </row>
    <row r="1815" spans="5:5">
      <c r="E1815" s="546"/>
    </row>
    <row r="1816" spans="5:5">
      <c r="E1816" s="546"/>
    </row>
    <row r="1817" spans="5:5">
      <c r="E1817" s="546"/>
    </row>
    <row r="1818" spans="5:5">
      <c r="E1818" s="546"/>
    </row>
    <row r="1819" spans="5:5">
      <c r="E1819" s="546"/>
    </row>
    <row r="1820" spans="5:5">
      <c r="E1820" s="546"/>
    </row>
    <row r="1821" spans="5:5">
      <c r="E1821" s="546"/>
    </row>
    <row r="1822" spans="5:5">
      <c r="E1822" s="546"/>
    </row>
    <row r="1823" spans="5:5">
      <c r="E1823" s="546"/>
    </row>
    <row r="1824" spans="5:5">
      <c r="E1824" s="546"/>
    </row>
    <row r="1825" spans="5:5">
      <c r="E1825" s="546"/>
    </row>
    <row r="1826" spans="5:5">
      <c r="E1826" s="546"/>
    </row>
    <row r="1827" spans="5:5">
      <c r="E1827" s="546"/>
    </row>
    <row r="1828" spans="5:5">
      <c r="E1828" s="546"/>
    </row>
    <row r="1829" spans="5:5">
      <c r="E1829" s="546"/>
    </row>
    <row r="1830" spans="5:5">
      <c r="E1830" s="546"/>
    </row>
    <row r="1831" spans="5:5">
      <c r="E1831" s="546"/>
    </row>
    <row r="1832" spans="5:5">
      <c r="E1832" s="546"/>
    </row>
    <row r="1833" spans="5:5">
      <c r="E1833" s="546"/>
    </row>
    <row r="1834" spans="5:5">
      <c r="E1834" s="546"/>
    </row>
    <row r="1835" spans="5:5">
      <c r="E1835" s="546"/>
    </row>
    <row r="1836" spans="5:5">
      <c r="E1836" s="546"/>
    </row>
    <row r="1837" spans="5:5">
      <c r="E1837" s="546"/>
    </row>
    <row r="1838" spans="5:5">
      <c r="E1838" s="546"/>
    </row>
    <row r="1839" spans="5:5">
      <c r="E1839" s="546"/>
    </row>
    <row r="1840" spans="5:5">
      <c r="E1840" s="546"/>
    </row>
    <row r="1841" spans="5:5">
      <c r="E1841" s="546"/>
    </row>
    <row r="1842" spans="5:5">
      <c r="E1842" s="546"/>
    </row>
    <row r="1843" spans="5:5">
      <c r="E1843" s="546"/>
    </row>
    <row r="1844" spans="5:5">
      <c r="E1844" s="546"/>
    </row>
    <row r="1845" spans="5:5">
      <c r="E1845" s="546"/>
    </row>
    <row r="1846" spans="5:5">
      <c r="E1846" s="546"/>
    </row>
    <row r="1847" spans="5:5">
      <c r="E1847" s="546"/>
    </row>
    <row r="1848" spans="5:5">
      <c r="E1848" s="546"/>
    </row>
    <row r="1849" spans="5:5">
      <c r="E1849" s="546"/>
    </row>
    <row r="1850" spans="5:5">
      <c r="E1850" s="546"/>
    </row>
    <row r="1851" spans="5:5">
      <c r="E1851" s="546"/>
    </row>
    <row r="1852" spans="5:5">
      <c r="E1852" s="546"/>
    </row>
    <row r="1853" spans="5:5">
      <c r="E1853" s="546"/>
    </row>
    <row r="1854" spans="5:5">
      <c r="E1854" s="546"/>
    </row>
    <row r="1855" spans="5:5">
      <c r="E1855" s="546"/>
    </row>
    <row r="1856" spans="5:5">
      <c r="E1856" s="546"/>
    </row>
    <row r="1857" spans="5:5">
      <c r="E1857" s="546"/>
    </row>
    <row r="1858" spans="5:5">
      <c r="E1858" s="546"/>
    </row>
    <row r="1859" spans="5:5">
      <c r="E1859" s="546"/>
    </row>
    <row r="1860" spans="5:5">
      <c r="E1860" s="546"/>
    </row>
    <row r="1861" spans="5:5">
      <c r="E1861" s="546"/>
    </row>
    <row r="1862" spans="5:5">
      <c r="E1862" s="546"/>
    </row>
    <row r="1863" spans="5:5">
      <c r="E1863" s="546"/>
    </row>
    <row r="1864" spans="5:5">
      <c r="E1864" s="546"/>
    </row>
    <row r="1865" spans="5:5">
      <c r="E1865" s="546"/>
    </row>
    <row r="1866" spans="5:5">
      <c r="E1866" s="546"/>
    </row>
    <row r="1867" spans="5:5">
      <c r="E1867" s="546"/>
    </row>
    <row r="1868" spans="5:5">
      <c r="E1868" s="546"/>
    </row>
    <row r="1869" spans="5:5">
      <c r="E1869" s="546"/>
    </row>
    <row r="1870" spans="5:5">
      <c r="E1870" s="546"/>
    </row>
    <row r="1871" spans="5:5">
      <c r="E1871" s="546"/>
    </row>
    <row r="1872" spans="5:5">
      <c r="E1872" s="546"/>
    </row>
    <row r="1873" spans="5:5">
      <c r="E1873" s="546"/>
    </row>
    <row r="1874" spans="5:5">
      <c r="E1874" s="546"/>
    </row>
    <row r="1875" spans="5:5">
      <c r="E1875" s="546"/>
    </row>
    <row r="1876" spans="5:5">
      <c r="E1876" s="546"/>
    </row>
    <row r="1877" spans="5:5">
      <c r="E1877" s="546"/>
    </row>
    <row r="1878" spans="5:5">
      <c r="E1878" s="546"/>
    </row>
    <row r="1879" spans="5:5">
      <c r="E1879" s="546"/>
    </row>
    <row r="1880" spans="5:5">
      <c r="E1880" s="546"/>
    </row>
    <row r="1881" spans="5:5">
      <c r="E1881" s="546"/>
    </row>
    <row r="1882" spans="5:5">
      <c r="E1882" s="546"/>
    </row>
    <row r="1883" spans="5:5">
      <c r="E1883" s="546"/>
    </row>
    <row r="1884" spans="5:5">
      <c r="E1884" s="546"/>
    </row>
    <row r="1885" spans="5:5">
      <c r="E1885" s="546"/>
    </row>
    <row r="1886" spans="5:5">
      <c r="E1886" s="546"/>
    </row>
    <row r="1887" spans="5:5">
      <c r="E1887" s="546"/>
    </row>
    <row r="1888" spans="5:5">
      <c r="E1888" s="546"/>
    </row>
    <row r="1889" spans="5:5">
      <c r="E1889" s="546"/>
    </row>
    <row r="1890" spans="5:5">
      <c r="E1890" s="546"/>
    </row>
    <row r="1891" spans="5:5">
      <c r="E1891" s="546"/>
    </row>
    <row r="1892" spans="5:5">
      <c r="E1892" s="546"/>
    </row>
    <row r="1893" spans="5:5">
      <c r="E1893" s="546"/>
    </row>
    <row r="1894" spans="5:5">
      <c r="E1894" s="546"/>
    </row>
    <row r="1895" spans="5:5">
      <c r="E1895" s="546"/>
    </row>
    <row r="1896" spans="5:5">
      <c r="E1896" s="546"/>
    </row>
    <row r="1897" spans="5:5">
      <c r="E1897" s="546"/>
    </row>
    <row r="1898" spans="5:5">
      <c r="E1898" s="546"/>
    </row>
    <row r="1899" spans="5:5">
      <c r="E1899" s="546"/>
    </row>
    <row r="1900" spans="5:5">
      <c r="E1900" s="546"/>
    </row>
    <row r="1901" spans="5:5">
      <c r="E1901" s="546"/>
    </row>
    <row r="1902" spans="5:5">
      <c r="E1902" s="546"/>
    </row>
    <row r="1903" spans="5:5">
      <c r="E1903" s="546"/>
    </row>
    <row r="1904" spans="5:5">
      <c r="E1904" s="546"/>
    </row>
    <row r="1905" spans="5:5">
      <c r="E1905" s="546"/>
    </row>
    <row r="1906" spans="5:5">
      <c r="E1906" s="546"/>
    </row>
    <row r="1907" spans="5:5">
      <c r="E1907" s="546"/>
    </row>
    <row r="1908" spans="5:5">
      <c r="E1908" s="546"/>
    </row>
    <row r="1909" spans="5:5">
      <c r="E1909" s="546"/>
    </row>
    <row r="1910" spans="5:5">
      <c r="E1910" s="546"/>
    </row>
    <row r="1911" spans="5:5">
      <c r="E1911" s="546"/>
    </row>
    <row r="1912" spans="5:5">
      <c r="E1912" s="546"/>
    </row>
    <row r="1913" spans="5:5">
      <c r="E1913" s="546"/>
    </row>
    <row r="1914" spans="5:5">
      <c r="E1914" s="546"/>
    </row>
    <row r="1915" spans="5:5">
      <c r="E1915" s="546"/>
    </row>
    <row r="1916" spans="5:5">
      <c r="E1916" s="546"/>
    </row>
    <row r="1917" spans="5:5">
      <c r="E1917" s="546"/>
    </row>
    <row r="1918" spans="5:5">
      <c r="E1918" s="546"/>
    </row>
    <row r="1919" spans="5:5">
      <c r="E1919" s="546"/>
    </row>
    <row r="1920" spans="5:5">
      <c r="E1920" s="546"/>
    </row>
    <row r="1921" spans="5:5">
      <c r="E1921" s="546"/>
    </row>
    <row r="1922" spans="5:5">
      <c r="E1922" s="546"/>
    </row>
    <row r="1923" spans="5:5">
      <c r="E1923" s="546"/>
    </row>
    <row r="1924" spans="5:5">
      <c r="E1924" s="546"/>
    </row>
    <row r="1925" spans="5:5">
      <c r="E1925" s="546"/>
    </row>
    <row r="1926" spans="5:5">
      <c r="E1926" s="546"/>
    </row>
    <row r="1927" spans="5:5">
      <c r="E1927" s="546"/>
    </row>
    <row r="1928" spans="5:5">
      <c r="E1928" s="546"/>
    </row>
    <row r="1929" spans="5:5">
      <c r="E1929" s="546"/>
    </row>
    <row r="1930" spans="5:5">
      <c r="E1930" s="546"/>
    </row>
    <row r="1931" spans="5:5">
      <c r="E1931" s="546"/>
    </row>
    <row r="1932" spans="5:5">
      <c r="E1932" s="546"/>
    </row>
    <row r="1933" spans="5:5">
      <c r="E1933" s="546"/>
    </row>
    <row r="1934" spans="5:5">
      <c r="E1934" s="546"/>
    </row>
    <row r="1935" spans="5:5">
      <c r="E1935" s="546"/>
    </row>
    <row r="1936" spans="5:5">
      <c r="E1936" s="546"/>
    </row>
    <row r="1937" spans="5:5">
      <c r="E1937" s="546"/>
    </row>
    <row r="1938" spans="5:5">
      <c r="E1938" s="546"/>
    </row>
    <row r="1939" spans="5:5">
      <c r="E1939" s="546"/>
    </row>
    <row r="1940" spans="5:5">
      <c r="E1940" s="546"/>
    </row>
    <row r="1941" spans="5:5">
      <c r="E1941" s="546"/>
    </row>
    <row r="1942" spans="5:5">
      <c r="E1942" s="546"/>
    </row>
    <row r="1943" spans="5:5">
      <c r="E1943" s="546"/>
    </row>
    <row r="1944" spans="5:5">
      <c r="E1944" s="546"/>
    </row>
    <row r="1945" spans="5:5">
      <c r="E1945" s="546"/>
    </row>
    <row r="1946" spans="5:5">
      <c r="E1946" s="546"/>
    </row>
    <row r="1947" spans="5:5">
      <c r="E1947" s="546"/>
    </row>
    <row r="1948" spans="5:5">
      <c r="E1948" s="546"/>
    </row>
    <row r="1949" spans="5:5">
      <c r="E1949" s="546"/>
    </row>
    <row r="1950" spans="5:5">
      <c r="E1950" s="546"/>
    </row>
    <row r="1951" spans="5:5">
      <c r="E1951" s="546"/>
    </row>
    <row r="1952" spans="5:5">
      <c r="E1952" s="546"/>
    </row>
    <row r="1953" spans="5:5">
      <c r="E1953" s="546"/>
    </row>
    <row r="1954" spans="5:5">
      <c r="E1954" s="546"/>
    </row>
    <row r="1955" spans="5:5">
      <c r="E1955" s="546"/>
    </row>
    <row r="1956" spans="5:5">
      <c r="E1956" s="546"/>
    </row>
    <row r="1957" spans="5:5">
      <c r="E1957" s="546"/>
    </row>
    <row r="1958" spans="5:5">
      <c r="E1958" s="546"/>
    </row>
    <row r="1959" spans="5:5">
      <c r="E1959" s="546"/>
    </row>
    <row r="1960" spans="5:5">
      <c r="E1960" s="546"/>
    </row>
    <row r="1961" spans="5:5">
      <c r="E1961" s="546"/>
    </row>
    <row r="1962" spans="5:5">
      <c r="E1962" s="546"/>
    </row>
    <row r="1963" spans="5:5">
      <c r="E1963" s="546"/>
    </row>
    <row r="1964" spans="5:5">
      <c r="E1964" s="546"/>
    </row>
    <row r="1965" spans="5:5">
      <c r="E1965" s="546"/>
    </row>
    <row r="1966" spans="5:5">
      <c r="E1966" s="546"/>
    </row>
    <row r="1967" spans="5:5">
      <c r="E1967" s="546"/>
    </row>
    <row r="1968" spans="5:5">
      <c r="E1968" s="546"/>
    </row>
    <row r="1969" spans="5:5">
      <c r="E1969" s="546"/>
    </row>
    <row r="1970" spans="5:5">
      <c r="E1970" s="546"/>
    </row>
    <row r="1971" spans="5:5">
      <c r="E1971" s="546"/>
    </row>
    <row r="1972" spans="5:5">
      <c r="E1972" s="546"/>
    </row>
    <row r="1973" spans="5:5">
      <c r="E1973" s="546"/>
    </row>
    <row r="1974" spans="5:5">
      <c r="E1974" s="546"/>
    </row>
    <row r="1975" spans="5:5">
      <c r="E1975" s="546"/>
    </row>
    <row r="1976" spans="5:5">
      <c r="E1976" s="546"/>
    </row>
    <row r="1977" spans="5:5">
      <c r="E1977" s="546"/>
    </row>
    <row r="1978" spans="5:5">
      <c r="E1978" s="546"/>
    </row>
    <row r="1979" spans="5:5">
      <c r="E1979" s="546"/>
    </row>
    <row r="1980" spans="5:5">
      <c r="E1980" s="546"/>
    </row>
    <row r="1981" spans="5:5">
      <c r="E1981" s="546"/>
    </row>
    <row r="1982" spans="5:5">
      <c r="E1982" s="546"/>
    </row>
    <row r="1983" spans="5:5">
      <c r="E1983" s="546"/>
    </row>
    <row r="1984" spans="5:5">
      <c r="E1984" s="546"/>
    </row>
    <row r="1985" spans="5:5">
      <c r="E1985" s="546"/>
    </row>
    <row r="1986" spans="5:5">
      <c r="E1986" s="546"/>
    </row>
    <row r="1987" spans="5:5">
      <c r="E1987" s="546"/>
    </row>
    <row r="1988" spans="5:5">
      <c r="E1988" s="546"/>
    </row>
    <row r="1989" spans="5:5">
      <c r="E1989" s="546"/>
    </row>
    <row r="1990" spans="5:5">
      <c r="E1990" s="546"/>
    </row>
    <row r="1991" spans="5:5">
      <c r="E1991" s="546"/>
    </row>
    <row r="1992" spans="5:5">
      <c r="E1992" s="546"/>
    </row>
    <row r="1993" spans="5:5">
      <c r="E1993" s="546"/>
    </row>
    <row r="1994" spans="5:5">
      <c r="E1994" s="546"/>
    </row>
    <row r="1995" spans="5:5">
      <c r="E1995" s="546"/>
    </row>
    <row r="1996" spans="5:5">
      <c r="E1996" s="546"/>
    </row>
    <row r="1997" spans="5:5">
      <c r="E1997" s="546"/>
    </row>
    <row r="1998" spans="5:5">
      <c r="E1998" s="546"/>
    </row>
    <row r="1999" spans="5:5">
      <c r="E1999" s="546"/>
    </row>
    <row r="2000" spans="5:5">
      <c r="E2000" s="546"/>
    </row>
    <row r="2001" spans="5:5">
      <c r="E2001" s="546"/>
    </row>
    <row r="2002" spans="5:5">
      <c r="E2002" s="546"/>
    </row>
    <row r="2003" spans="5:5">
      <c r="E2003" s="546"/>
    </row>
    <row r="2004" spans="5:5">
      <c r="E2004" s="546"/>
    </row>
    <row r="2005" spans="5:5">
      <c r="E2005" s="546"/>
    </row>
    <row r="2006" spans="5:5">
      <c r="E2006" s="546"/>
    </row>
    <row r="2007" spans="5:5">
      <c r="E2007" s="546"/>
    </row>
    <row r="2008" spans="5:5">
      <c r="E2008" s="546"/>
    </row>
    <row r="2009" spans="5:5">
      <c r="E2009" s="546"/>
    </row>
    <row r="2010" spans="5:5">
      <c r="E2010" s="546"/>
    </row>
    <row r="2011" spans="5:5">
      <c r="E2011" s="546"/>
    </row>
    <row r="2012" spans="5:5">
      <c r="E2012" s="546"/>
    </row>
    <row r="2013" spans="5:5">
      <c r="E2013" s="546"/>
    </row>
    <row r="2014" spans="5:5">
      <c r="E2014" s="546"/>
    </row>
    <row r="2015" spans="5:5">
      <c r="E2015" s="546"/>
    </row>
    <row r="2016" spans="5:5">
      <c r="E2016" s="546"/>
    </row>
    <row r="2017" spans="5:5">
      <c r="E2017" s="546"/>
    </row>
    <row r="2018" spans="5:5">
      <c r="E2018" s="546"/>
    </row>
    <row r="2019" spans="5:5">
      <c r="E2019" s="546"/>
    </row>
    <row r="2020" spans="5:5">
      <c r="E2020" s="546"/>
    </row>
    <row r="2021" spans="5:5">
      <c r="E2021" s="546"/>
    </row>
    <row r="2022" spans="5:5">
      <c r="E2022" s="546"/>
    </row>
    <row r="2023" spans="5:5">
      <c r="E2023" s="546"/>
    </row>
    <row r="2024" spans="5:5">
      <c r="E2024" s="546"/>
    </row>
    <row r="2025" spans="5:5">
      <c r="E2025" s="546"/>
    </row>
    <row r="2026" spans="5:5">
      <c r="E2026" s="546"/>
    </row>
    <row r="2027" spans="5:5">
      <c r="E2027" s="546"/>
    </row>
    <row r="2028" spans="5:5">
      <c r="E2028" s="546"/>
    </row>
    <row r="2029" spans="5:5">
      <c r="E2029" s="546"/>
    </row>
    <row r="2030" spans="5:5">
      <c r="E2030" s="546"/>
    </row>
    <row r="2031" spans="5:5">
      <c r="E2031" s="546"/>
    </row>
    <row r="2032" spans="5:5">
      <c r="E2032" s="546"/>
    </row>
    <row r="2033" spans="5:5">
      <c r="E2033" s="546"/>
    </row>
    <row r="2034" spans="5:5">
      <c r="E2034" s="546"/>
    </row>
    <row r="2035" spans="5:5">
      <c r="E2035" s="546"/>
    </row>
    <row r="2036" spans="5:5">
      <c r="E2036" s="546"/>
    </row>
    <row r="2037" spans="5:5">
      <c r="E2037" s="546"/>
    </row>
    <row r="2038" spans="5:5">
      <c r="E2038" s="546"/>
    </row>
    <row r="2039" spans="5:5">
      <c r="E2039" s="546"/>
    </row>
    <row r="2040" spans="5:5">
      <c r="E2040" s="546"/>
    </row>
    <row r="2041" spans="5:5">
      <c r="E2041" s="546"/>
    </row>
    <row r="2042" spans="5:5">
      <c r="E2042" s="546"/>
    </row>
    <row r="2043" spans="5:5">
      <c r="E2043" s="546"/>
    </row>
    <row r="2044" spans="5:5">
      <c r="E2044" s="546"/>
    </row>
    <row r="2045" spans="5:5">
      <c r="E2045" s="546"/>
    </row>
    <row r="2046" spans="5:5">
      <c r="E2046" s="546"/>
    </row>
    <row r="2047" spans="5:5">
      <c r="E2047" s="546"/>
    </row>
    <row r="2048" spans="5:5">
      <c r="E2048" s="546"/>
    </row>
    <row r="2049" spans="5:5">
      <c r="E2049" s="546"/>
    </row>
    <row r="2050" spans="5:5">
      <c r="E2050" s="546"/>
    </row>
    <row r="2051" spans="5:5">
      <c r="E2051" s="546"/>
    </row>
    <row r="2052" spans="5:5">
      <c r="E2052" s="546"/>
    </row>
    <row r="2053" spans="5:5">
      <c r="E2053" s="546"/>
    </row>
    <row r="2054" spans="5:5">
      <c r="E2054" s="546"/>
    </row>
    <row r="2055" spans="5:5">
      <c r="E2055" s="546"/>
    </row>
    <row r="2056" spans="5:5">
      <c r="E2056" s="546"/>
    </row>
    <row r="2057" spans="5:5">
      <c r="E2057" s="546"/>
    </row>
    <row r="2058" spans="5:5">
      <c r="E2058" s="546"/>
    </row>
    <row r="2059" spans="5:5">
      <c r="E2059" s="546"/>
    </row>
    <row r="2060" spans="5:5">
      <c r="E2060" s="546"/>
    </row>
    <row r="2061" spans="5:5">
      <c r="E2061" s="546"/>
    </row>
    <row r="2062" spans="5:5">
      <c r="E2062" s="546"/>
    </row>
    <row r="2063" spans="5:5">
      <c r="E2063" s="546"/>
    </row>
    <row r="2064" spans="5:5">
      <c r="E2064" s="546"/>
    </row>
    <row r="2065" spans="5:5">
      <c r="E2065" s="546"/>
    </row>
    <row r="2066" spans="5:5">
      <c r="E2066" s="546"/>
    </row>
    <row r="2067" spans="5:5">
      <c r="E2067" s="546"/>
    </row>
    <row r="2068" spans="5:5">
      <c r="E2068" s="546"/>
    </row>
    <row r="2069" spans="5:5">
      <c r="E2069" s="546"/>
    </row>
    <row r="2070" spans="5:5">
      <c r="E2070" s="546"/>
    </row>
    <row r="2071" spans="5:5">
      <c r="E2071" s="546"/>
    </row>
    <row r="2072" spans="5:5">
      <c r="E2072" s="546"/>
    </row>
    <row r="2073" spans="5:5">
      <c r="E2073" s="546"/>
    </row>
    <row r="2074" spans="5:5">
      <c r="E2074" s="546"/>
    </row>
    <row r="2075" spans="5:5">
      <c r="E2075" s="546"/>
    </row>
    <row r="2076" spans="5:5">
      <c r="E2076" s="546"/>
    </row>
    <row r="2077" spans="5:5">
      <c r="E2077" s="546"/>
    </row>
    <row r="2078" spans="5:5">
      <c r="E2078" s="546"/>
    </row>
    <row r="2079" spans="5:5">
      <c r="E2079" s="546"/>
    </row>
    <row r="2080" spans="5:5">
      <c r="E2080" s="546"/>
    </row>
    <row r="2081" spans="5:5">
      <c r="E2081" s="546"/>
    </row>
    <row r="2082" spans="5:5">
      <c r="E2082" s="546"/>
    </row>
    <row r="2083" spans="5:5">
      <c r="E2083" s="546"/>
    </row>
    <row r="2084" spans="5:5">
      <c r="E2084" s="546"/>
    </row>
    <row r="2085" spans="5:5">
      <c r="E2085" s="546"/>
    </row>
    <row r="2086" spans="5:5">
      <c r="E2086" s="546"/>
    </row>
    <row r="2087" spans="5:5">
      <c r="E2087" s="546"/>
    </row>
    <row r="2088" spans="5:5">
      <c r="E2088" s="546"/>
    </row>
    <row r="2089" spans="5:5">
      <c r="E2089" s="546"/>
    </row>
    <row r="2090" spans="5:5">
      <c r="E2090" s="546"/>
    </row>
    <row r="2091" spans="5:5">
      <c r="E2091" s="546"/>
    </row>
    <row r="2092" spans="5:5">
      <c r="E2092" s="546"/>
    </row>
    <row r="2093" spans="5:5">
      <c r="E2093" s="546"/>
    </row>
    <row r="2094" spans="5:5">
      <c r="E2094" s="546"/>
    </row>
    <row r="2095" spans="5:5">
      <c r="E2095" s="546"/>
    </row>
    <row r="2096" spans="5:5">
      <c r="E2096" s="546"/>
    </row>
    <row r="2097" spans="5:5">
      <c r="E2097" s="546"/>
    </row>
    <row r="2098" spans="5:5">
      <c r="E2098" s="546"/>
    </row>
    <row r="2099" spans="5:5">
      <c r="E2099" s="546"/>
    </row>
    <row r="2100" spans="5:5">
      <c r="E2100" s="546"/>
    </row>
    <row r="2101" spans="5:5">
      <c r="E2101" s="546"/>
    </row>
    <row r="2102" spans="5:5">
      <c r="E2102" s="546"/>
    </row>
    <row r="2103" spans="5:5">
      <c r="E2103" s="546"/>
    </row>
    <row r="2104" spans="5:5">
      <c r="E2104" s="546"/>
    </row>
    <row r="2105" spans="5:5">
      <c r="E2105" s="546"/>
    </row>
    <row r="2106" spans="5:5">
      <c r="E2106" s="546"/>
    </row>
    <row r="2107" spans="5:5">
      <c r="E2107" s="546"/>
    </row>
    <row r="2108" spans="5:5">
      <c r="E2108" s="546"/>
    </row>
    <row r="2109" spans="5:5">
      <c r="E2109" s="546"/>
    </row>
    <row r="2110" spans="5:5">
      <c r="E2110" s="546"/>
    </row>
    <row r="2111" spans="5:5">
      <c r="E2111" s="546"/>
    </row>
    <row r="2112" spans="5:5">
      <c r="E2112" s="546"/>
    </row>
    <row r="2113" spans="5:5">
      <c r="E2113" s="546"/>
    </row>
    <row r="2114" spans="5:5">
      <c r="E2114" s="546"/>
    </row>
    <row r="2115" spans="5:5">
      <c r="E2115" s="546"/>
    </row>
    <row r="2116" spans="5:5">
      <c r="E2116" s="546"/>
    </row>
    <row r="2117" spans="5:5">
      <c r="E2117" s="546"/>
    </row>
    <row r="2118" spans="5:5">
      <c r="E2118" s="546"/>
    </row>
    <row r="2119" spans="5:5">
      <c r="E2119" s="546"/>
    </row>
    <row r="2120" spans="5:5">
      <c r="E2120" s="546"/>
    </row>
    <row r="2121" spans="5:5">
      <c r="E2121" s="546"/>
    </row>
    <row r="2122" spans="5:5">
      <c r="E2122" s="546"/>
    </row>
    <row r="2123" spans="5:5">
      <c r="E2123" s="546"/>
    </row>
    <row r="2124" spans="5:5">
      <c r="E2124" s="546"/>
    </row>
    <row r="2125" spans="5:5">
      <c r="E2125" s="546"/>
    </row>
    <row r="2126" spans="5:5">
      <c r="E2126" s="546"/>
    </row>
    <row r="2127" spans="5:5">
      <c r="E2127" s="546"/>
    </row>
    <row r="2128" spans="5:5">
      <c r="E2128" s="546"/>
    </row>
    <row r="2129" spans="5:5">
      <c r="E2129" s="546"/>
    </row>
    <row r="2130" spans="5:5">
      <c r="E2130" s="546"/>
    </row>
    <row r="2131" spans="5:5">
      <c r="E2131" s="546"/>
    </row>
    <row r="2132" spans="5:5">
      <c r="E2132" s="546"/>
    </row>
    <row r="2133" spans="5:5">
      <c r="E2133" s="546"/>
    </row>
    <row r="2134" spans="5:5">
      <c r="E2134" s="546"/>
    </row>
    <row r="2135" spans="5:5">
      <c r="E2135" s="546"/>
    </row>
    <row r="2136" spans="5:5">
      <c r="E2136" s="546"/>
    </row>
    <row r="2137" spans="5:5">
      <c r="E2137" s="546"/>
    </row>
    <row r="2138" spans="5:5">
      <c r="E2138" s="546"/>
    </row>
    <row r="2139" spans="5:5">
      <c r="E2139" s="546"/>
    </row>
    <row r="2140" spans="5:5">
      <c r="E2140" s="546"/>
    </row>
    <row r="2141" spans="5:5">
      <c r="E2141" s="546"/>
    </row>
    <row r="2142" spans="5:5">
      <c r="E2142" s="546"/>
    </row>
    <row r="2143" spans="5:5">
      <c r="E2143" s="546"/>
    </row>
    <row r="2144" spans="5:5">
      <c r="E2144" s="546"/>
    </row>
    <row r="2145" spans="5:5">
      <c r="E2145" s="546"/>
    </row>
    <row r="2146" spans="5:5">
      <c r="E2146" s="546"/>
    </row>
    <row r="2147" spans="5:5">
      <c r="E2147" s="546"/>
    </row>
    <row r="2148" spans="5:5">
      <c r="E2148" s="546"/>
    </row>
    <row r="2149" spans="5:5">
      <c r="E2149" s="546"/>
    </row>
    <row r="2150" spans="5:5">
      <c r="E2150" s="546"/>
    </row>
    <row r="2151" spans="5:5">
      <c r="E2151" s="546"/>
    </row>
    <row r="2152" spans="5:5">
      <c r="E2152" s="546"/>
    </row>
    <row r="2153" spans="5:5">
      <c r="E2153" s="546"/>
    </row>
    <row r="2154" spans="5:5">
      <c r="E2154" s="546"/>
    </row>
    <row r="2155" spans="5:5">
      <c r="E2155" s="546"/>
    </row>
    <row r="2156" spans="5:5">
      <c r="E2156" s="546"/>
    </row>
    <row r="2157" spans="5:5">
      <c r="E2157" s="546"/>
    </row>
    <row r="2158" spans="5:5">
      <c r="E2158" s="546"/>
    </row>
    <row r="2159" spans="5:5">
      <c r="E2159" s="546"/>
    </row>
    <row r="2160" spans="5:5">
      <c r="E2160" s="546"/>
    </row>
    <row r="2161" spans="5:5">
      <c r="E2161" s="546"/>
    </row>
    <row r="2162" spans="5:5">
      <c r="E2162" s="546"/>
    </row>
    <row r="2163" spans="5:5">
      <c r="E2163" s="546"/>
    </row>
    <row r="2164" spans="5:5">
      <c r="E2164" s="546"/>
    </row>
    <row r="2165" spans="5:5">
      <c r="E2165" s="546"/>
    </row>
    <row r="2166" spans="5:5">
      <c r="E2166" s="546"/>
    </row>
    <row r="2167" spans="5:5">
      <c r="E2167" s="546"/>
    </row>
    <row r="2168" spans="5:5">
      <c r="E2168" s="546"/>
    </row>
    <row r="2169" spans="5:5">
      <c r="E2169" s="546"/>
    </row>
    <row r="2170" spans="5:5">
      <c r="E2170" s="546"/>
    </row>
    <row r="2171" spans="5:5">
      <c r="E2171" s="546"/>
    </row>
    <row r="2172" spans="5:5">
      <c r="E2172" s="546"/>
    </row>
    <row r="2173" spans="5:5">
      <c r="E2173" s="546"/>
    </row>
    <row r="2174" spans="5:5">
      <c r="E2174" s="546"/>
    </row>
    <row r="2175" spans="5:5">
      <c r="E2175" s="546"/>
    </row>
    <row r="2176" spans="5:5">
      <c r="E2176" s="546"/>
    </row>
    <row r="2177" spans="5:5">
      <c r="E2177" s="546"/>
    </row>
    <row r="2178" spans="5:5">
      <c r="E2178" s="546"/>
    </row>
    <row r="2179" spans="5:5">
      <c r="E2179" s="546"/>
    </row>
    <row r="2180" spans="5:5">
      <c r="E2180" s="546"/>
    </row>
    <row r="2181" spans="5:5">
      <c r="E2181" s="546"/>
    </row>
    <row r="2182" spans="5:5">
      <c r="E2182" s="546"/>
    </row>
    <row r="2183" spans="5:5">
      <c r="E2183" s="546"/>
    </row>
    <row r="2184" spans="5:5">
      <c r="E2184" s="546"/>
    </row>
    <row r="2185" spans="5:5">
      <c r="E2185" s="546"/>
    </row>
    <row r="2186" spans="5:5">
      <c r="E2186" s="546"/>
    </row>
    <row r="2187" spans="5:5">
      <c r="E2187" s="546"/>
    </row>
    <row r="2188" spans="5:5">
      <c r="E2188" s="546"/>
    </row>
    <row r="2189" spans="5:5">
      <c r="E2189" s="546"/>
    </row>
    <row r="2190" spans="5:5">
      <c r="E2190" s="546"/>
    </row>
    <row r="2191" spans="5:5">
      <c r="E2191" s="546"/>
    </row>
    <row r="2192" spans="5:5">
      <c r="E2192" s="546"/>
    </row>
    <row r="2193" spans="5:5">
      <c r="E2193" s="546"/>
    </row>
    <row r="2194" spans="5:5">
      <c r="E2194" s="546"/>
    </row>
    <row r="2195" spans="5:5">
      <c r="E2195" s="546"/>
    </row>
    <row r="2196" spans="5:5">
      <c r="E2196" s="546"/>
    </row>
    <row r="2197" spans="5:5">
      <c r="E2197" s="546"/>
    </row>
    <row r="2198" spans="5:5">
      <c r="E2198" s="546"/>
    </row>
    <row r="2199" spans="5:5">
      <c r="E2199" s="546"/>
    </row>
    <row r="2200" spans="5:5">
      <c r="E2200" s="546"/>
    </row>
    <row r="2201" spans="5:5">
      <c r="E2201" s="546"/>
    </row>
    <row r="2202" spans="5:5">
      <c r="E2202" s="546"/>
    </row>
    <row r="2203" spans="5:5">
      <c r="E2203" s="546"/>
    </row>
    <row r="2204" spans="5:5">
      <c r="E2204" s="546"/>
    </row>
    <row r="2205" spans="5:5">
      <c r="E2205" s="546"/>
    </row>
    <row r="2206" spans="5:5">
      <c r="E2206" s="546"/>
    </row>
    <row r="2207" spans="5:5">
      <c r="E2207" s="546"/>
    </row>
    <row r="2208" spans="5:5">
      <c r="E2208" s="546"/>
    </row>
    <row r="2209" spans="5:5">
      <c r="E2209" s="546"/>
    </row>
    <row r="2210" spans="5:5">
      <c r="E2210" s="546"/>
    </row>
    <row r="2211" spans="5:5">
      <c r="E2211" s="546"/>
    </row>
    <row r="2212" spans="5:5">
      <c r="E2212" s="546"/>
    </row>
    <row r="2213" spans="5:5">
      <c r="E2213" s="546"/>
    </row>
    <row r="2214" spans="5:5">
      <c r="E2214" s="546"/>
    </row>
    <row r="2215" spans="5:5">
      <c r="E2215" s="546"/>
    </row>
    <row r="2216" spans="5:5">
      <c r="E2216" s="546"/>
    </row>
    <row r="2217" spans="5:5">
      <c r="E2217" s="546"/>
    </row>
    <row r="2218" spans="5:5">
      <c r="E2218" s="546"/>
    </row>
    <row r="2219" spans="5:5">
      <c r="E2219" s="546"/>
    </row>
    <row r="2220" spans="5:5">
      <c r="E2220" s="546"/>
    </row>
    <row r="2221" spans="5:5">
      <c r="E2221" s="546"/>
    </row>
    <row r="2222" spans="5:5">
      <c r="E2222" s="546"/>
    </row>
    <row r="2223" spans="5:5">
      <c r="E2223" s="546"/>
    </row>
    <row r="2224" spans="5:5">
      <c r="E2224" s="546"/>
    </row>
    <row r="2225" spans="5:5">
      <c r="E2225" s="546"/>
    </row>
    <row r="2226" spans="5:5">
      <c r="E2226" s="546"/>
    </row>
    <row r="2227" spans="5:5">
      <c r="E2227" s="546"/>
    </row>
    <row r="2228" spans="5:5">
      <c r="E2228" s="546"/>
    </row>
    <row r="2229" spans="5:5">
      <c r="E2229" s="546"/>
    </row>
    <row r="2230" spans="5:5">
      <c r="E2230" s="546"/>
    </row>
    <row r="2231" spans="5:5">
      <c r="E2231" s="546"/>
    </row>
    <row r="2232" spans="5:5">
      <c r="E2232" s="546"/>
    </row>
    <row r="2233" spans="5:5">
      <c r="E2233" s="546"/>
    </row>
    <row r="2234" spans="5:5">
      <c r="E2234" s="546"/>
    </row>
    <row r="2235" spans="5:5">
      <c r="E2235" s="546"/>
    </row>
    <row r="2236" spans="5:5">
      <c r="E2236" s="546"/>
    </row>
    <row r="2237" spans="5:5">
      <c r="E2237" s="546"/>
    </row>
    <row r="2238" spans="5:5">
      <c r="E2238" s="546"/>
    </row>
    <row r="2239" spans="5:5">
      <c r="E2239" s="546"/>
    </row>
    <row r="2240" spans="5:5">
      <c r="E2240" s="546"/>
    </row>
    <row r="2241" spans="5:5">
      <c r="E2241" s="546"/>
    </row>
    <row r="2242" spans="5:5">
      <c r="E2242" s="546"/>
    </row>
    <row r="2243" spans="5:5">
      <c r="E2243" s="546"/>
    </row>
    <row r="2244" spans="5:5">
      <c r="E2244" s="546"/>
    </row>
    <row r="2245" spans="5:5">
      <c r="E2245" s="546"/>
    </row>
    <row r="2246" spans="5:5">
      <c r="E2246" s="546"/>
    </row>
    <row r="2247" spans="5:5">
      <c r="E2247" s="546"/>
    </row>
    <row r="2248" spans="5:5">
      <c r="E2248" s="546"/>
    </row>
    <row r="2249" spans="5:5">
      <c r="E2249" s="546"/>
    </row>
    <row r="2250" spans="5:5">
      <c r="E2250" s="546"/>
    </row>
    <row r="2251" spans="5:5">
      <c r="E2251" s="546"/>
    </row>
    <row r="2252" spans="5:5">
      <c r="E2252" s="546"/>
    </row>
    <row r="2253" spans="5:5">
      <c r="E2253" s="546"/>
    </row>
    <row r="2254" spans="5:5">
      <c r="E2254" s="546"/>
    </row>
    <row r="2255" spans="5:5">
      <c r="E2255" s="546"/>
    </row>
    <row r="2256" spans="5:5">
      <c r="E2256" s="546"/>
    </row>
    <row r="2257" spans="5:5">
      <c r="E2257" s="546"/>
    </row>
    <row r="2258" spans="5:5">
      <c r="E2258" s="546"/>
    </row>
    <row r="2259" spans="5:5">
      <c r="E2259" s="546"/>
    </row>
    <row r="2260" spans="5:5">
      <c r="E2260" s="546"/>
    </row>
    <row r="2261" spans="5:5">
      <c r="E2261" s="546"/>
    </row>
    <row r="2262" spans="5:5">
      <c r="E2262" s="546"/>
    </row>
    <row r="2263" spans="5:5">
      <c r="E2263" s="546"/>
    </row>
    <row r="2264" spans="5:5">
      <c r="E2264" s="546"/>
    </row>
    <row r="2265" spans="5:5">
      <c r="E2265" s="546"/>
    </row>
    <row r="2266" spans="5:5">
      <c r="E2266" s="546"/>
    </row>
    <row r="2267" spans="5:5">
      <c r="E2267" s="546"/>
    </row>
    <row r="2268" spans="5:5">
      <c r="E2268" s="546"/>
    </row>
    <row r="2269" spans="5:5">
      <c r="E2269" s="546"/>
    </row>
    <row r="2270" spans="5:5">
      <c r="E2270" s="546"/>
    </row>
    <row r="2271" spans="5:5">
      <c r="E2271" s="546"/>
    </row>
    <row r="2272" spans="5:5">
      <c r="E2272" s="546"/>
    </row>
    <row r="2273" spans="5:5">
      <c r="E2273" s="546"/>
    </row>
    <row r="2274" spans="5:5">
      <c r="E2274" s="546"/>
    </row>
    <row r="2275" spans="5:5">
      <c r="E2275" s="546"/>
    </row>
    <row r="2276" spans="5:5">
      <c r="E2276" s="546"/>
    </row>
    <row r="2277" spans="5:5">
      <c r="E2277" s="546"/>
    </row>
    <row r="2278" spans="5:5">
      <c r="E2278" s="546"/>
    </row>
    <row r="2279" spans="5:5">
      <c r="E2279" s="546"/>
    </row>
    <row r="2280" spans="5:5">
      <c r="E2280" s="546"/>
    </row>
    <row r="2281" spans="5:5">
      <c r="E2281" s="546"/>
    </row>
    <row r="2282" spans="5:5">
      <c r="E2282" s="546"/>
    </row>
    <row r="2283" spans="5:5">
      <c r="E2283" s="546"/>
    </row>
    <row r="2284" spans="5:5">
      <c r="E2284" s="546"/>
    </row>
    <row r="2285" spans="5:5">
      <c r="E2285" s="546"/>
    </row>
    <row r="2286" spans="5:5">
      <c r="E2286" s="546"/>
    </row>
    <row r="2287" spans="5:5">
      <c r="E2287" s="546"/>
    </row>
    <row r="2288" spans="5:5">
      <c r="E2288" s="546"/>
    </row>
    <row r="2289" spans="5:5">
      <c r="E2289" s="546"/>
    </row>
    <row r="2290" spans="5:5">
      <c r="E2290" s="546"/>
    </row>
    <row r="2291" spans="5:5">
      <c r="E2291" s="546"/>
    </row>
    <row r="2292" spans="5:5">
      <c r="E2292" s="546"/>
    </row>
    <row r="2293" spans="5:5">
      <c r="E2293" s="546"/>
    </row>
    <row r="2294" spans="5:5">
      <c r="E2294" s="546"/>
    </row>
    <row r="2295" spans="5:5">
      <c r="E2295" s="546"/>
    </row>
    <row r="2296" spans="5:5">
      <c r="E2296" s="546"/>
    </row>
    <row r="2297" spans="5:5">
      <c r="E2297" s="546"/>
    </row>
    <row r="2298" spans="5:5">
      <c r="E2298" s="546"/>
    </row>
    <row r="2299" spans="5:5">
      <c r="E2299" s="546"/>
    </row>
    <row r="2300" spans="5:5">
      <c r="E2300" s="546"/>
    </row>
    <row r="2301" spans="5:5">
      <c r="E2301" s="546"/>
    </row>
    <row r="2302" spans="5:5">
      <c r="E2302" s="546"/>
    </row>
    <row r="2303" spans="5:5">
      <c r="E2303" s="546"/>
    </row>
    <row r="2304" spans="5:5">
      <c r="E2304" s="546"/>
    </row>
    <row r="2305" spans="5:5">
      <c r="E2305" s="546"/>
    </row>
    <row r="2306" spans="5:5">
      <c r="E2306" s="546"/>
    </row>
    <row r="2307" spans="5:5">
      <c r="E2307" s="546"/>
    </row>
    <row r="2308" spans="5:5">
      <c r="E2308" s="546"/>
    </row>
    <row r="2309" spans="5:5">
      <c r="E2309" s="546"/>
    </row>
    <row r="2310" spans="5:5">
      <c r="E2310" s="546"/>
    </row>
    <row r="2311" spans="5:5">
      <c r="E2311" s="546"/>
    </row>
    <row r="2312" spans="5:5">
      <c r="E2312" s="546"/>
    </row>
    <row r="2313" spans="5:5">
      <c r="E2313" s="546"/>
    </row>
    <row r="2314" spans="5:5">
      <c r="E2314" s="546"/>
    </row>
    <row r="2315" spans="5:5">
      <c r="E2315" s="546"/>
    </row>
    <row r="2316" spans="5:5">
      <c r="E2316" s="546"/>
    </row>
    <row r="2317" spans="5:5">
      <c r="E2317" s="546"/>
    </row>
    <row r="2318" spans="5:5">
      <c r="E2318" s="546"/>
    </row>
    <row r="2319" spans="5:5">
      <c r="E2319" s="546"/>
    </row>
    <row r="2320" spans="5:5">
      <c r="E2320" s="546"/>
    </row>
    <row r="2321" spans="5:5">
      <c r="E2321" s="546"/>
    </row>
    <row r="2322" spans="5:5">
      <c r="E2322" s="546"/>
    </row>
    <row r="2323" spans="5:5">
      <c r="E2323" s="546"/>
    </row>
    <row r="2324" spans="5:5">
      <c r="E2324" s="546"/>
    </row>
    <row r="2325" spans="5:5">
      <c r="E2325" s="546"/>
    </row>
    <row r="2326" spans="5:5">
      <c r="E2326" s="546"/>
    </row>
    <row r="2327" spans="5:5">
      <c r="E2327" s="546"/>
    </row>
    <row r="2328" spans="5:5">
      <c r="E2328" s="546"/>
    </row>
    <row r="2329" spans="5:5">
      <c r="E2329" s="546"/>
    </row>
    <row r="2330" spans="5:5">
      <c r="E2330" s="546"/>
    </row>
    <row r="2331" spans="5:5">
      <c r="E2331" s="546"/>
    </row>
    <row r="2332" spans="5:5">
      <c r="E2332" s="546"/>
    </row>
    <row r="2333" spans="5:5">
      <c r="E2333" s="546"/>
    </row>
    <row r="2334" spans="5:5">
      <c r="E2334" s="546"/>
    </row>
    <row r="2335" spans="5:5">
      <c r="E2335" s="546"/>
    </row>
    <row r="2336" spans="5:5">
      <c r="E2336" s="546"/>
    </row>
    <row r="2337" spans="5:5">
      <c r="E2337" s="546"/>
    </row>
    <row r="2338" spans="5:5">
      <c r="E2338" s="546"/>
    </row>
    <row r="2339" spans="5:5">
      <c r="E2339" s="546"/>
    </row>
    <row r="2340" spans="5:5">
      <c r="E2340" s="546"/>
    </row>
    <row r="2341" spans="5:5">
      <c r="E2341" s="546"/>
    </row>
    <row r="2342" spans="5:5">
      <c r="E2342" s="546"/>
    </row>
    <row r="2343" spans="5:5">
      <c r="E2343" s="546"/>
    </row>
    <row r="2344" spans="5:5">
      <c r="E2344" s="546"/>
    </row>
    <row r="2345" spans="5:5">
      <c r="E2345" s="546"/>
    </row>
    <row r="2346" spans="5:5">
      <c r="E2346" s="546"/>
    </row>
    <row r="2347" spans="5:5">
      <c r="E2347" s="546"/>
    </row>
    <row r="2348" spans="5:5">
      <c r="E2348" s="546"/>
    </row>
    <row r="2349" spans="5:5">
      <c r="E2349" s="546"/>
    </row>
    <row r="2350" spans="5:5">
      <c r="E2350" s="546"/>
    </row>
    <row r="2351" spans="5:5">
      <c r="E2351" s="546"/>
    </row>
    <row r="2352" spans="5:5">
      <c r="E2352" s="546"/>
    </row>
    <row r="2353" spans="5:5">
      <c r="E2353" s="546"/>
    </row>
    <row r="2354" spans="5:5">
      <c r="E2354" s="546"/>
    </row>
    <row r="2355" spans="5:5">
      <c r="E2355" s="546"/>
    </row>
    <row r="2356" spans="5:5">
      <c r="E2356" s="546"/>
    </row>
    <row r="2357" spans="5:5">
      <c r="E2357" s="546"/>
    </row>
    <row r="2358" spans="5:5">
      <c r="E2358" s="546"/>
    </row>
    <row r="2359" spans="5:5">
      <c r="E2359" s="546"/>
    </row>
    <row r="2360" spans="5:5">
      <c r="E2360" s="546"/>
    </row>
    <row r="2361" spans="5:5">
      <c r="E2361" s="546"/>
    </row>
    <row r="2362" spans="5:5">
      <c r="E2362" s="546"/>
    </row>
    <row r="2363" spans="5:5">
      <c r="E2363" s="546"/>
    </row>
    <row r="2364" spans="5:5">
      <c r="E2364" s="546"/>
    </row>
    <row r="2365" spans="5:5">
      <c r="E2365" s="546"/>
    </row>
    <row r="2366" spans="5:5">
      <c r="E2366" s="546"/>
    </row>
    <row r="2367" spans="5:5">
      <c r="E2367" s="546"/>
    </row>
    <row r="2368" spans="5:5">
      <c r="E2368" s="546"/>
    </row>
    <row r="2369" spans="5:5">
      <c r="E2369" s="546"/>
    </row>
    <row r="2370" spans="5:5">
      <c r="E2370" s="546"/>
    </row>
    <row r="2371" spans="5:5">
      <c r="E2371" s="546"/>
    </row>
    <row r="2372" spans="5:5">
      <c r="E2372" s="546"/>
    </row>
    <row r="2373" spans="5:5">
      <c r="E2373" s="546"/>
    </row>
    <row r="2374" spans="5:5">
      <c r="E2374" s="546"/>
    </row>
    <row r="2375" spans="5:5">
      <c r="E2375" s="546"/>
    </row>
    <row r="2376" spans="5:5">
      <c r="E2376" s="546"/>
    </row>
    <row r="2377" spans="5:5">
      <c r="E2377" s="546"/>
    </row>
    <row r="2378" spans="5:5">
      <c r="E2378" s="546"/>
    </row>
    <row r="2379" spans="5:5">
      <c r="E2379" s="546"/>
    </row>
    <row r="2380" spans="5:5">
      <c r="E2380" s="546"/>
    </row>
    <row r="2381" spans="5:5">
      <c r="E2381" s="546"/>
    </row>
    <row r="2382" spans="5:5">
      <c r="E2382" s="546"/>
    </row>
    <row r="2383" spans="5:5">
      <c r="E2383" s="546"/>
    </row>
    <row r="2384" spans="5:5">
      <c r="E2384" s="546"/>
    </row>
    <row r="2385" spans="5:5">
      <c r="E2385" s="546"/>
    </row>
    <row r="2386" spans="5:5">
      <c r="E2386" s="546"/>
    </row>
    <row r="2387" spans="5:5">
      <c r="E2387" s="546"/>
    </row>
    <row r="2388" spans="5:5">
      <c r="E2388" s="546"/>
    </row>
    <row r="2389" spans="5:5">
      <c r="E2389" s="546"/>
    </row>
    <row r="2390" spans="5:5">
      <c r="E2390" s="546"/>
    </row>
    <row r="2391" spans="5:5">
      <c r="E2391" s="546"/>
    </row>
    <row r="2392" spans="5:5">
      <c r="E2392" s="546"/>
    </row>
    <row r="2393" spans="5:5">
      <c r="E2393" s="546"/>
    </row>
    <row r="2394" spans="5:5">
      <c r="E2394" s="546"/>
    </row>
    <row r="2395" spans="5:5">
      <c r="E2395" s="546"/>
    </row>
    <row r="2396" spans="5:5">
      <c r="E2396" s="546"/>
    </row>
    <row r="2397" spans="5:5">
      <c r="E2397" s="546"/>
    </row>
    <row r="2398" spans="5:5">
      <c r="E2398" s="546"/>
    </row>
    <row r="2399" spans="5:5">
      <c r="E2399" s="546"/>
    </row>
    <row r="2400" spans="5:5">
      <c r="E2400" s="546"/>
    </row>
    <row r="2401" spans="5:5">
      <c r="E2401" s="546"/>
    </row>
    <row r="2402" spans="5:5">
      <c r="E2402" s="546"/>
    </row>
    <row r="2403" spans="5:5">
      <c r="E2403" s="546"/>
    </row>
    <row r="2404" spans="5:5">
      <c r="E2404" s="546"/>
    </row>
    <row r="2405" spans="5:5">
      <c r="E2405" s="546"/>
    </row>
    <row r="2406" spans="5:5">
      <c r="E2406" s="546"/>
    </row>
    <row r="2407" spans="5:5">
      <c r="E2407" s="546"/>
    </row>
    <row r="2408" spans="5:5">
      <c r="E2408" s="546"/>
    </row>
    <row r="2409" spans="5:5">
      <c r="E2409" s="546"/>
    </row>
    <row r="2410" spans="5:5">
      <c r="E2410" s="546"/>
    </row>
    <row r="2411" spans="5:5">
      <c r="E2411" s="546"/>
    </row>
    <row r="2412" spans="5:5">
      <c r="E2412" s="546"/>
    </row>
    <row r="2413" spans="5:5">
      <c r="E2413" s="546"/>
    </row>
    <row r="2414" spans="5:5">
      <c r="E2414" s="546"/>
    </row>
    <row r="2415" spans="5:5">
      <c r="E2415" s="546"/>
    </row>
    <row r="2416" spans="5:5">
      <c r="E2416" s="546"/>
    </row>
    <row r="2417" spans="5:5">
      <c r="E2417" s="546"/>
    </row>
    <row r="2418" spans="5:5">
      <c r="E2418" s="546"/>
    </row>
    <row r="2419" spans="5:5">
      <c r="E2419" s="546"/>
    </row>
    <row r="2420" spans="5:5">
      <c r="E2420" s="546"/>
    </row>
    <row r="2421" spans="5:5">
      <c r="E2421" s="546"/>
    </row>
    <row r="2422" spans="5:5">
      <c r="E2422" s="546"/>
    </row>
    <row r="2423" spans="5:5">
      <c r="E2423" s="546"/>
    </row>
    <row r="2424" spans="5:5">
      <c r="E2424" s="546"/>
    </row>
    <row r="2425" spans="5:5">
      <c r="E2425" s="546"/>
    </row>
    <row r="2426" spans="5:5">
      <c r="E2426" s="546"/>
    </row>
    <row r="2427" spans="5:5">
      <c r="E2427" s="546"/>
    </row>
    <row r="2428" spans="5:5">
      <c r="E2428" s="546"/>
    </row>
    <row r="2429" spans="5:5">
      <c r="E2429" s="546"/>
    </row>
    <row r="2430" spans="5:5">
      <c r="E2430" s="546"/>
    </row>
    <row r="2431" spans="5:5">
      <c r="E2431" s="546"/>
    </row>
    <row r="2432" spans="5:5">
      <c r="E2432" s="546"/>
    </row>
    <row r="2433" spans="5:5">
      <c r="E2433" s="546"/>
    </row>
    <row r="2434" spans="5:5">
      <c r="E2434" s="546"/>
    </row>
    <row r="2435" spans="5:5">
      <c r="E2435" s="546"/>
    </row>
    <row r="2436" spans="5:5">
      <c r="E2436" s="546"/>
    </row>
    <row r="2437" spans="5:5">
      <c r="E2437" s="546"/>
    </row>
    <row r="2438" spans="5:5">
      <c r="E2438" s="546"/>
    </row>
    <row r="2439" spans="5:5">
      <c r="E2439" s="546"/>
    </row>
    <row r="2440" spans="5:5">
      <c r="E2440" s="546"/>
    </row>
    <row r="2441" spans="5:5">
      <c r="E2441" s="546"/>
    </row>
    <row r="2442" spans="5:5">
      <c r="E2442" s="546"/>
    </row>
    <row r="2443" spans="5:5">
      <c r="E2443" s="546"/>
    </row>
    <row r="2444" spans="5:5">
      <c r="E2444" s="546"/>
    </row>
    <row r="2445" spans="5:5">
      <c r="E2445" s="546"/>
    </row>
    <row r="2446" spans="5:5">
      <c r="E2446" s="546"/>
    </row>
    <row r="2447" spans="5:5">
      <c r="E2447" s="546"/>
    </row>
    <row r="2448" spans="5:5">
      <c r="E2448" s="546"/>
    </row>
    <row r="2449" spans="5:5">
      <c r="E2449" s="546"/>
    </row>
    <row r="2450" spans="5:5">
      <c r="E2450" s="546"/>
    </row>
    <row r="2451" spans="5:5">
      <c r="E2451" s="546"/>
    </row>
    <row r="2452" spans="5:5">
      <c r="E2452" s="546"/>
    </row>
    <row r="2453" spans="5:5">
      <c r="E2453" s="546"/>
    </row>
    <row r="2454" spans="5:5">
      <c r="E2454" s="546"/>
    </row>
    <row r="2455" spans="5:5">
      <c r="E2455" s="546"/>
    </row>
    <row r="2456" spans="5:5">
      <c r="E2456" s="546"/>
    </row>
    <row r="2457" spans="5:5">
      <c r="E2457" s="546"/>
    </row>
    <row r="2458" spans="5:5">
      <c r="E2458" s="546"/>
    </row>
    <row r="2459" spans="5:5">
      <c r="E2459" s="546"/>
    </row>
    <row r="2460" spans="5:5">
      <c r="E2460" s="546"/>
    </row>
    <row r="2461" spans="5:5">
      <c r="E2461" s="546"/>
    </row>
    <row r="2462" spans="5:5">
      <c r="E2462" s="546"/>
    </row>
    <row r="2463" spans="5:5">
      <c r="E2463" s="546"/>
    </row>
    <row r="2464" spans="5:5">
      <c r="E2464" s="546"/>
    </row>
    <row r="2465" spans="5:5">
      <c r="E2465" s="546"/>
    </row>
    <row r="2466" spans="5:5">
      <c r="E2466" s="546"/>
    </row>
    <row r="2467" spans="5:5">
      <c r="E2467" s="546"/>
    </row>
    <row r="2468" spans="5:5">
      <c r="E2468" s="546"/>
    </row>
    <row r="2469" spans="5:5">
      <c r="E2469" s="546"/>
    </row>
    <row r="2470" spans="5:5">
      <c r="E2470" s="546"/>
    </row>
    <row r="2471" spans="5:5">
      <c r="E2471" s="546"/>
    </row>
    <row r="2472" spans="5:5">
      <c r="E2472" s="546"/>
    </row>
    <row r="2473" spans="5:5">
      <c r="E2473" s="546"/>
    </row>
    <row r="2474" spans="5:5">
      <c r="E2474" s="546"/>
    </row>
    <row r="2475" spans="5:5">
      <c r="E2475" s="546"/>
    </row>
    <row r="2476" spans="5:5">
      <c r="E2476" s="546"/>
    </row>
    <row r="2477" spans="5:5">
      <c r="E2477" s="546"/>
    </row>
    <row r="2478" spans="5:5">
      <c r="E2478" s="546"/>
    </row>
    <row r="2479" spans="5:5">
      <c r="E2479" s="546"/>
    </row>
    <row r="2480" spans="5:5">
      <c r="E2480" s="546"/>
    </row>
    <row r="2481" spans="5:5">
      <c r="E2481" s="546"/>
    </row>
    <row r="2482" spans="5:5">
      <c r="E2482" s="546"/>
    </row>
    <row r="2483" spans="5:5">
      <c r="E2483" s="546"/>
    </row>
    <row r="2484" spans="5:5">
      <c r="E2484" s="546"/>
    </row>
    <row r="2485" spans="5:5">
      <c r="E2485" s="546"/>
    </row>
    <row r="2486" spans="5:5">
      <c r="E2486" s="546"/>
    </row>
    <row r="2487" spans="5:5">
      <c r="E2487" s="546"/>
    </row>
    <row r="2488" spans="5:5">
      <c r="E2488" s="546"/>
    </row>
    <row r="2489" spans="5:5">
      <c r="E2489" s="546"/>
    </row>
    <row r="2490" spans="5:5">
      <c r="E2490" s="546"/>
    </row>
    <row r="2491" spans="5:5">
      <c r="E2491" s="546"/>
    </row>
    <row r="2492" spans="5:5">
      <c r="E2492" s="546"/>
    </row>
    <row r="2493" spans="5:5">
      <c r="E2493" s="546"/>
    </row>
    <row r="2494" spans="5:5">
      <c r="E2494" s="546"/>
    </row>
    <row r="2495" spans="5:5">
      <c r="E2495" s="546"/>
    </row>
    <row r="2496" spans="5:5">
      <c r="E2496" s="546"/>
    </row>
    <row r="2497" spans="5:5">
      <c r="E2497" s="546"/>
    </row>
    <row r="2498" spans="5:5">
      <c r="E2498" s="546"/>
    </row>
    <row r="2499" spans="5:5">
      <c r="E2499" s="546"/>
    </row>
    <row r="2500" spans="5:5">
      <c r="E2500" s="546"/>
    </row>
    <row r="2501" spans="5:5">
      <c r="E2501" s="546"/>
    </row>
    <row r="2502" spans="5:5">
      <c r="E2502" s="546"/>
    </row>
    <row r="2503" spans="5:5">
      <c r="E2503" s="546"/>
    </row>
    <row r="2504" spans="5:5">
      <c r="E2504" s="546"/>
    </row>
    <row r="2505" spans="5:5">
      <c r="E2505" s="546"/>
    </row>
    <row r="2506" spans="5:5">
      <c r="E2506" s="546"/>
    </row>
    <row r="2507" spans="5:5">
      <c r="E2507" s="546"/>
    </row>
    <row r="2508" spans="5:5">
      <c r="E2508" s="546"/>
    </row>
    <row r="2509" spans="5:5">
      <c r="E2509" s="546"/>
    </row>
    <row r="2510" spans="5:5">
      <c r="E2510" s="546"/>
    </row>
    <row r="2511" spans="5:5">
      <c r="E2511" s="546"/>
    </row>
    <row r="2512" spans="5:5">
      <c r="E2512" s="546"/>
    </row>
    <row r="2513" spans="5:5">
      <c r="E2513" s="546"/>
    </row>
    <row r="2514" spans="5:5">
      <c r="E2514" s="546"/>
    </row>
    <row r="2515" spans="5:5">
      <c r="E2515" s="546"/>
    </row>
    <row r="2516" spans="5:5">
      <c r="E2516" s="546"/>
    </row>
    <row r="2517" spans="5:5">
      <c r="E2517" s="546"/>
    </row>
    <row r="2518" spans="5:5">
      <c r="E2518" s="546"/>
    </row>
    <row r="2519" spans="5:5">
      <c r="E2519" s="546"/>
    </row>
    <row r="2520" spans="5:5">
      <c r="E2520" s="546"/>
    </row>
    <row r="2521" spans="5:5">
      <c r="E2521" s="546"/>
    </row>
    <row r="2522" spans="5:5">
      <c r="E2522" s="546"/>
    </row>
    <row r="2523" spans="5:5">
      <c r="E2523" s="546"/>
    </row>
    <row r="2524" spans="5:5">
      <c r="E2524" s="546"/>
    </row>
    <row r="2525" spans="5:5">
      <c r="E2525" s="546"/>
    </row>
    <row r="2526" spans="5:5">
      <c r="E2526" s="546"/>
    </row>
    <row r="2527" spans="5:5">
      <c r="E2527" s="546"/>
    </row>
    <row r="2528" spans="5:5">
      <c r="E2528" s="546"/>
    </row>
    <row r="2529" spans="5:5">
      <c r="E2529" s="546"/>
    </row>
    <row r="2530" spans="5:5">
      <c r="E2530" s="546"/>
    </row>
    <row r="2531" spans="5:5">
      <c r="E2531" s="546"/>
    </row>
    <row r="2532" spans="5:5">
      <c r="E2532" s="546"/>
    </row>
    <row r="2533" spans="5:5">
      <c r="E2533" s="546"/>
    </row>
    <row r="2534" spans="5:5">
      <c r="E2534" s="546"/>
    </row>
    <row r="2535" spans="5:5">
      <c r="E2535" s="546"/>
    </row>
    <row r="2536" spans="5:5">
      <c r="E2536" s="546"/>
    </row>
    <row r="2537" spans="5:5">
      <c r="E2537" s="546"/>
    </row>
    <row r="2538" spans="5:5">
      <c r="E2538" s="546"/>
    </row>
    <row r="2539" spans="5:5">
      <c r="E2539" s="546"/>
    </row>
    <row r="2540" spans="5:5">
      <c r="E2540" s="546"/>
    </row>
    <row r="2541" spans="5:5">
      <c r="E2541" s="546"/>
    </row>
    <row r="2542" spans="5:5">
      <c r="E2542" s="546"/>
    </row>
    <row r="2543" spans="5:5">
      <c r="E2543" s="546"/>
    </row>
    <row r="2544" spans="5:5">
      <c r="E2544" s="546"/>
    </row>
    <row r="2545" spans="5:5">
      <c r="E2545" s="546"/>
    </row>
    <row r="2546" spans="5:5">
      <c r="E2546" s="546"/>
    </row>
    <row r="2547" spans="5:5">
      <c r="E2547" s="546"/>
    </row>
    <row r="2548" spans="5:5">
      <c r="E2548" s="546"/>
    </row>
    <row r="2549" spans="5:5">
      <c r="E2549" s="546"/>
    </row>
    <row r="2550" spans="5:5">
      <c r="E2550" s="546"/>
    </row>
    <row r="2551" spans="5:5">
      <c r="E2551" s="546"/>
    </row>
    <row r="2552" spans="5:5">
      <c r="E2552" s="546"/>
    </row>
    <row r="2553" spans="5:5">
      <c r="E2553" s="546"/>
    </row>
    <row r="2554" spans="5:5">
      <c r="E2554" s="546"/>
    </row>
    <row r="2555" spans="5:5">
      <c r="E2555" s="546"/>
    </row>
    <row r="2556" spans="5:5">
      <c r="E2556" s="546"/>
    </row>
    <row r="2557" spans="5:5">
      <c r="E2557" s="546"/>
    </row>
    <row r="2558" spans="5:5">
      <c r="E2558" s="546"/>
    </row>
    <row r="2559" spans="5:5">
      <c r="E2559" s="546"/>
    </row>
    <row r="2560" spans="5:5">
      <c r="E2560" s="546"/>
    </row>
    <row r="2561" spans="5:5">
      <c r="E2561" s="546"/>
    </row>
    <row r="2562" spans="5:5">
      <c r="E2562" s="546"/>
    </row>
    <row r="2563" spans="5:5">
      <c r="E2563" s="546"/>
    </row>
    <row r="2564" spans="5:5">
      <c r="E2564" s="546"/>
    </row>
    <row r="2565" spans="5:5">
      <c r="E2565" s="546"/>
    </row>
    <row r="2566" spans="5:5">
      <c r="E2566" s="546"/>
    </row>
    <row r="2567" spans="5:5">
      <c r="E2567" s="546"/>
    </row>
    <row r="2568" spans="5:5">
      <c r="E2568" s="546"/>
    </row>
    <row r="2569" spans="5:5">
      <c r="E2569" s="546"/>
    </row>
    <row r="2570" spans="5:5">
      <c r="E2570" s="546"/>
    </row>
    <row r="2571" spans="5:5">
      <c r="E2571" s="546"/>
    </row>
    <row r="2572" spans="5:5">
      <c r="E2572" s="546"/>
    </row>
    <row r="2573" spans="5:5">
      <c r="E2573" s="546"/>
    </row>
    <row r="2574" spans="5:5">
      <c r="E2574" s="546"/>
    </row>
    <row r="2575" spans="5:5">
      <c r="E2575" s="546"/>
    </row>
    <row r="2576" spans="5:5">
      <c r="E2576" s="546"/>
    </row>
    <row r="2577" spans="5:5">
      <c r="E2577" s="546"/>
    </row>
    <row r="2578" spans="5:5">
      <c r="E2578" s="546"/>
    </row>
    <row r="2579" spans="5:5">
      <c r="E2579" s="546"/>
    </row>
    <row r="2580" spans="5:5">
      <c r="E2580" s="546"/>
    </row>
    <row r="2581" spans="5:5">
      <c r="E2581" s="546"/>
    </row>
    <row r="2582" spans="5:5">
      <c r="E2582" s="546"/>
    </row>
    <row r="2583" spans="5:5">
      <c r="E2583" s="546"/>
    </row>
    <row r="2584" spans="5:5">
      <c r="E2584" s="546"/>
    </row>
    <row r="2585" spans="5:5">
      <c r="E2585" s="546"/>
    </row>
    <row r="2586" spans="5:5">
      <c r="E2586" s="546"/>
    </row>
    <row r="2587" spans="5:5">
      <c r="E2587" s="546"/>
    </row>
    <row r="2588" spans="5:5">
      <c r="E2588" s="546"/>
    </row>
    <row r="2589" spans="5:5">
      <c r="E2589" s="546"/>
    </row>
    <row r="2590" spans="5:5">
      <c r="E2590" s="546"/>
    </row>
    <row r="2591" spans="5:5">
      <c r="E2591" s="546"/>
    </row>
    <row r="2592" spans="5:5">
      <c r="E2592" s="546"/>
    </row>
    <row r="2593" spans="5:5">
      <c r="E2593" s="546"/>
    </row>
    <row r="2594" spans="5:5">
      <c r="E2594" s="546"/>
    </row>
    <row r="2595" spans="5:5">
      <c r="E2595" s="546"/>
    </row>
    <row r="2596" spans="5:5">
      <c r="E2596" s="546"/>
    </row>
    <row r="2597" spans="5:5">
      <c r="E2597" s="546"/>
    </row>
    <row r="2598" spans="5:5">
      <c r="E2598" s="546"/>
    </row>
    <row r="2599" spans="5:5">
      <c r="E2599" s="546"/>
    </row>
    <row r="2600" spans="5:5">
      <c r="E2600" s="546"/>
    </row>
    <row r="2601" spans="5:5">
      <c r="E2601" s="546"/>
    </row>
    <row r="2602" spans="5:5">
      <c r="E2602" s="546"/>
    </row>
    <row r="2603" spans="5:5">
      <c r="E2603" s="546"/>
    </row>
    <row r="2604" spans="5:5">
      <c r="E2604" s="546"/>
    </row>
    <row r="2605" spans="5:5">
      <c r="E2605" s="546"/>
    </row>
    <row r="2606" spans="5:5">
      <c r="E2606" s="546"/>
    </row>
    <row r="2607" spans="5:5">
      <c r="E2607" s="546"/>
    </row>
    <row r="2608" spans="5:5">
      <c r="E2608" s="546"/>
    </row>
    <row r="2609" spans="5:5">
      <c r="E2609" s="546"/>
    </row>
    <row r="2610" spans="5:5">
      <c r="E2610" s="546"/>
    </row>
    <row r="2611" spans="5:5">
      <c r="E2611" s="546"/>
    </row>
    <row r="2612" spans="5:5">
      <c r="E2612" s="546"/>
    </row>
    <row r="2613" spans="5:5">
      <c r="E2613" s="546"/>
    </row>
    <row r="2614" spans="5:5">
      <c r="E2614" s="546"/>
    </row>
    <row r="2615" spans="5:5">
      <c r="E2615" s="546"/>
    </row>
    <row r="2616" spans="5:5">
      <c r="E2616" s="546"/>
    </row>
    <row r="2617" spans="5:5">
      <c r="E2617" s="546"/>
    </row>
    <row r="2618" spans="5:5">
      <c r="E2618" s="546"/>
    </row>
    <row r="2619" spans="5:5">
      <c r="E2619" s="546"/>
    </row>
    <row r="2620" spans="5:5">
      <c r="E2620" s="546"/>
    </row>
    <row r="2621" spans="5:5">
      <c r="E2621" s="546"/>
    </row>
    <row r="2622" spans="5:5">
      <c r="E2622" s="546"/>
    </row>
    <row r="2623" spans="5:5">
      <c r="E2623" s="546"/>
    </row>
    <row r="2624" spans="5:5">
      <c r="E2624" s="546"/>
    </row>
    <row r="2625" spans="5:5">
      <c r="E2625" s="546"/>
    </row>
    <row r="2626" spans="5:5">
      <c r="E2626" s="546"/>
    </row>
    <row r="2627" spans="5:5">
      <c r="E2627" s="546"/>
    </row>
    <row r="2628" spans="5:5">
      <c r="E2628" s="546"/>
    </row>
    <row r="2629" spans="5:5">
      <c r="E2629" s="546"/>
    </row>
    <row r="2630" spans="5:5">
      <c r="E2630" s="546"/>
    </row>
    <row r="2631" spans="5:5">
      <c r="E2631" s="546"/>
    </row>
    <row r="2632" spans="5:5">
      <c r="E2632" s="546"/>
    </row>
    <row r="2633" spans="5:5">
      <c r="E2633" s="546"/>
    </row>
    <row r="2634" spans="5:5">
      <c r="E2634" s="546"/>
    </row>
    <row r="2635" spans="5:5">
      <c r="E2635" s="546"/>
    </row>
    <row r="2636" spans="5:5">
      <c r="E2636" s="546"/>
    </row>
    <row r="2637" spans="5:5">
      <c r="E2637" s="546"/>
    </row>
    <row r="2638" spans="5:5">
      <c r="E2638" s="546"/>
    </row>
    <row r="2639" spans="5:5">
      <c r="E2639" s="546"/>
    </row>
    <row r="2640" spans="5:5">
      <c r="E2640" s="54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2:E2"/>
    <mergeCell ref="A3:E3"/>
    <mergeCell ref="A4:E4"/>
    <mergeCell ref="D6:E6"/>
  </mergeCells>
  <dataValidations disablePrompts="1" count="5">
    <dataValidation allowBlank="1" showInputMessage="1" showErrorMessage="1" prompt="Importe final del periodo que corresponde la cuenta pública presentada (mensual:  enero, febrero, marzo, etc.; trimestral: 1er, 2do, 3ro. o 4to.)." sqref="D8" xr:uid="{00000000-0002-0000-1500-000000000000}"/>
    <dataValidation allowBlank="1" showInputMessage="1" showErrorMessage="1" prompt="Saldo al 31 de diciembre del año anterior a la cuenta pública que se presenta." sqref="C8" xr:uid="{00000000-0002-0000-1500-000001000000}"/>
    <dataValidation allowBlank="1" showInputMessage="1" showErrorMessage="1" prompt="Corresponde al número de la cuenta de acuerdo al Plan de Cuentas emitido por el CONAC (DOF 22/11/2010)." sqref="A8" xr:uid="{00000000-0002-0000-1500-000002000000}"/>
    <dataValidation allowBlank="1" showInputMessage="1" showErrorMessage="1" prompt="Corresponde al nombre o descripción de la cuenta de acuerdo al Plan de Cuentas emitido por el CONAC." sqref="B8" xr:uid="{00000000-0002-0000-1500-000003000000}"/>
    <dataValidation allowBlank="1" showInputMessage="1" showErrorMessage="1" prompt="Diferencia entre el saldo final y el inicial presentados." sqref="E8" xr:uid="{00000000-0002-0000-1500-000004000000}"/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F1550"/>
  <sheetViews>
    <sheetView zoomScale="115" zoomScaleNormal="115" workbookViewId="0">
      <pane ySplit="11" topLeftCell="A45" activePane="bottomLeft" state="frozen"/>
      <selection pane="bottomLeft" activeCell="F18" sqref="F18"/>
      <selection activeCell="F18" sqref="F18"/>
    </sheetView>
  </sheetViews>
  <sheetFormatPr defaultRowHeight="15"/>
  <cols>
    <col min="1" max="1" width="20.7109375" customWidth="1"/>
    <col min="2" max="2" width="50.7109375" customWidth="1"/>
    <col min="3" max="3" width="17.7109375" style="93" customWidth="1"/>
    <col min="4" max="4" width="29.7109375" customWidth="1"/>
    <col min="5" max="5" width="30.7109375" customWidth="1"/>
    <col min="6" max="6" width="12" bestFit="1" customWidth="1"/>
    <col min="7" max="256" width="11.42578125" customWidth="1"/>
  </cols>
  <sheetData>
    <row r="1" spans="1:6" s="172" customFormat="1" ht="12.75">
      <c r="A1" s="485" t="s">
        <v>53</v>
      </c>
      <c r="B1" s="486"/>
      <c r="C1" s="486"/>
      <c r="D1" s="486"/>
      <c r="E1" s="487"/>
    </row>
    <row r="2" spans="1:6" s="172" customFormat="1" ht="12.75">
      <c r="A2" s="488" t="s">
        <v>7</v>
      </c>
      <c r="B2" s="489"/>
      <c r="C2" s="489"/>
      <c r="D2" s="489"/>
      <c r="E2" s="490"/>
    </row>
    <row r="3" spans="1:6" s="172" customFormat="1" ht="12.75">
      <c r="A3" s="488" t="s">
        <v>1558</v>
      </c>
      <c r="B3" s="489"/>
      <c r="C3" s="489"/>
      <c r="D3" s="489"/>
      <c r="E3" s="490"/>
    </row>
    <row r="4" spans="1:6" s="172" customFormat="1" ht="12.75">
      <c r="A4" s="491" t="s">
        <v>55</v>
      </c>
      <c r="B4" s="492"/>
      <c r="C4" s="492"/>
      <c r="D4" s="492"/>
      <c r="E4" s="493"/>
    </row>
    <row r="5" spans="1:6" s="172" customFormat="1" ht="12.75">
      <c r="A5" s="198"/>
      <c r="B5" s="198"/>
      <c r="C5" s="199"/>
      <c r="D5" s="200"/>
      <c r="E5" s="201"/>
    </row>
    <row r="6" spans="1:6" s="172" customFormat="1" ht="12.75">
      <c r="A6" s="534"/>
      <c r="B6" s="534"/>
      <c r="C6" s="202"/>
      <c r="D6" s="203"/>
      <c r="E6" s="204"/>
    </row>
    <row r="7" spans="1:6" s="172" customFormat="1" ht="12.75">
      <c r="A7" s="121"/>
      <c r="B7" s="121"/>
      <c r="C7" s="205"/>
      <c r="D7" s="206"/>
      <c r="E7" s="207"/>
    </row>
    <row r="8" spans="1:6" s="172" customFormat="1" ht="12.75">
      <c r="A8" s="208" t="s">
        <v>60</v>
      </c>
      <c r="B8" s="209" t="s">
        <v>61</v>
      </c>
      <c r="C8" s="535" t="s">
        <v>1559</v>
      </c>
      <c r="D8" s="536"/>
      <c r="E8" s="210" t="s">
        <v>1560</v>
      </c>
    </row>
    <row r="9" spans="1:6" s="172" customFormat="1" ht="12.75">
      <c r="A9" s="124" t="s">
        <v>1561</v>
      </c>
      <c r="C9" s="173"/>
      <c r="F9" s="124" t="s">
        <v>1562</v>
      </c>
    </row>
    <row r="10" spans="1:6" s="172" customFormat="1" ht="12.75">
      <c r="A10" s="435" t="s">
        <v>1563</v>
      </c>
      <c r="B10" s="212" t="s">
        <v>741</v>
      </c>
      <c r="C10" s="213">
        <f>SUM(D11:D28)</f>
        <v>548069547.57000005</v>
      </c>
      <c r="D10" s="214"/>
    </row>
    <row r="11" spans="1:6" s="99" customFormat="1" ht="12.75">
      <c r="A11" s="211" t="s">
        <v>747</v>
      </c>
      <c r="B11" s="423" t="s">
        <v>748</v>
      </c>
      <c r="C11" s="173"/>
      <c r="D11" s="214">
        <v>3988896.34</v>
      </c>
      <c r="E11" s="440">
        <f>+D11/$C$53</f>
        <v>5.3240390927555958E-3</v>
      </c>
    </row>
    <row r="12" spans="1:6" s="99" customFormat="1" ht="12.75">
      <c r="A12" s="172" t="s">
        <v>749</v>
      </c>
      <c r="B12" s="423" t="s">
        <v>750</v>
      </c>
      <c r="C12" s="173"/>
      <c r="D12" s="214">
        <v>-1000</v>
      </c>
      <c r="E12" s="440">
        <f t="shared" ref="E12:E49" si="0">+D12/$C$53</f>
        <v>-1.334714828100947E-6</v>
      </c>
    </row>
    <row r="13" spans="1:6" s="99" customFormat="1" ht="12.75">
      <c r="A13" s="172" t="s">
        <v>751</v>
      </c>
      <c r="B13" s="423" t="s">
        <v>752</v>
      </c>
      <c r="C13" s="173"/>
      <c r="D13" s="214">
        <v>13275588.369999999</v>
      </c>
      <c r="E13" s="440">
        <f t="shared" si="0"/>
        <v>1.7719124649203478E-2</v>
      </c>
    </row>
    <row r="14" spans="1:6" s="99" customFormat="1" ht="25.5">
      <c r="A14" s="172" t="s">
        <v>753</v>
      </c>
      <c r="B14" s="423" t="s">
        <v>754</v>
      </c>
      <c r="C14" s="173"/>
      <c r="D14" s="214">
        <v>20488210.149999999</v>
      </c>
      <c r="E14" s="440">
        <f t="shared" si="0"/>
        <v>2.7345917888453322E-2</v>
      </c>
    </row>
    <row r="15" spans="1:6" s="99" customFormat="1" ht="25.5">
      <c r="A15" s="172" t="s">
        <v>755</v>
      </c>
      <c r="B15" s="423" t="s">
        <v>756</v>
      </c>
      <c r="C15" s="173"/>
      <c r="D15" s="214">
        <v>2091329.21</v>
      </c>
      <c r="E15" s="440">
        <f t="shared" si="0"/>
        <v>2.791328107027639E-3</v>
      </c>
    </row>
    <row r="16" spans="1:6" s="99" customFormat="1" ht="12.75">
      <c r="A16" s="172" t="s">
        <v>757</v>
      </c>
      <c r="B16" s="423" t="s">
        <v>758</v>
      </c>
      <c r="C16" s="173"/>
      <c r="D16" s="214">
        <v>15387114.34</v>
      </c>
      <c r="E16" s="440">
        <f t="shared" si="0"/>
        <v>2.0537409671282713E-2</v>
      </c>
    </row>
    <row r="17" spans="1:5" s="99" customFormat="1" ht="25.5">
      <c r="A17" s="172" t="s">
        <v>759</v>
      </c>
      <c r="B17" s="423" t="s">
        <v>760</v>
      </c>
      <c r="C17" s="173"/>
      <c r="D17" s="214">
        <v>40420477.780000001</v>
      </c>
      <c r="E17" s="440">
        <f t="shared" si="0"/>
        <v>5.3949811051890846E-2</v>
      </c>
    </row>
    <row r="18" spans="1:5" s="99" customFormat="1" ht="25.5">
      <c r="A18" s="172" t="s">
        <v>761</v>
      </c>
      <c r="B18" s="423" t="s">
        <v>762</v>
      </c>
      <c r="C18" s="173"/>
      <c r="D18" s="214">
        <v>3044738.11</v>
      </c>
      <c r="E18" s="440">
        <f t="shared" si="0"/>
        <v>4.0638571031010517E-3</v>
      </c>
    </row>
    <row r="19" spans="1:5" s="99" customFormat="1" ht="12.75">
      <c r="A19" s="172" t="s">
        <v>763</v>
      </c>
      <c r="B19" s="423" t="s">
        <v>764</v>
      </c>
      <c r="C19" s="173"/>
      <c r="D19" s="214">
        <v>29627077.010000002</v>
      </c>
      <c r="E19" s="440">
        <f t="shared" si="0"/>
        <v>3.9543698998535666E-2</v>
      </c>
    </row>
    <row r="20" spans="1:5" s="99" customFormat="1" ht="12.75">
      <c r="A20" s="172" t="s">
        <v>765</v>
      </c>
      <c r="B20" s="423" t="s">
        <v>766</v>
      </c>
      <c r="C20" s="173"/>
      <c r="D20" s="214">
        <v>2704500.62</v>
      </c>
      <c r="E20" s="440">
        <f>+D20/$C$53</f>
        <v>3.6097370801222045E-3</v>
      </c>
    </row>
    <row r="21" spans="1:5" s="99" customFormat="1" ht="25.5">
      <c r="A21" s="172" t="s">
        <v>767</v>
      </c>
      <c r="B21" s="423" t="s">
        <v>768</v>
      </c>
      <c r="C21" s="173"/>
      <c r="D21" s="214">
        <v>149271.69</v>
      </c>
      <c r="E21" s="440">
        <f t="shared" si="0"/>
        <v>1.9923513805868783E-4</v>
      </c>
    </row>
    <row r="22" spans="1:5" s="99" customFormat="1" ht="25.5">
      <c r="A22" s="172" t="s">
        <v>769</v>
      </c>
      <c r="B22" s="423" t="s">
        <v>770</v>
      </c>
      <c r="C22" s="173"/>
      <c r="D22" s="214">
        <v>3896376.49</v>
      </c>
      <c r="E22" s="440">
        <f>+D22/$C$53</f>
        <v>5.200551477066921E-3</v>
      </c>
    </row>
    <row r="23" spans="1:5" s="99" customFormat="1" ht="12.75">
      <c r="A23" s="172" t="s">
        <v>771</v>
      </c>
      <c r="B23" s="423" t="s">
        <v>772</v>
      </c>
      <c r="C23" s="173"/>
      <c r="D23" s="214">
        <v>110786396.86</v>
      </c>
      <c r="E23" s="440">
        <f t="shared" si="0"/>
        <v>0.14786824664091819</v>
      </c>
    </row>
    <row r="24" spans="1:5" s="99" customFormat="1" ht="12.75">
      <c r="A24" s="172" t="s">
        <v>773</v>
      </c>
      <c r="B24" s="423" t="s">
        <v>774</v>
      </c>
      <c r="C24" s="173"/>
      <c r="D24" s="214">
        <v>6487621.1799999997</v>
      </c>
      <c r="E24" s="440">
        <f t="shared" si="0"/>
        <v>8.6591241880477621E-3</v>
      </c>
    </row>
    <row r="25" spans="1:5" s="99" customFormat="1" ht="12.75">
      <c r="A25" s="172" t="s">
        <v>775</v>
      </c>
      <c r="B25" s="423" t="s">
        <v>776</v>
      </c>
      <c r="C25" s="173"/>
      <c r="D25" s="214">
        <v>1260193.46</v>
      </c>
      <c r="E25" s="440">
        <f t="shared" si="0"/>
        <v>1.6819988973378374E-3</v>
      </c>
    </row>
    <row r="26" spans="1:5" s="99" customFormat="1" ht="25.5">
      <c r="A26" s="172" t="s">
        <v>777</v>
      </c>
      <c r="B26" s="423" t="s">
        <v>778</v>
      </c>
      <c r="C26" s="173"/>
      <c r="D26" s="214">
        <v>3958592.15</v>
      </c>
      <c r="E26" s="440">
        <f t="shared" si="0"/>
        <v>5.2835916410090078E-3</v>
      </c>
    </row>
    <row r="27" spans="1:5" s="99" customFormat="1" ht="12.75">
      <c r="A27" s="172" t="s">
        <v>779</v>
      </c>
      <c r="B27" s="423" t="s">
        <v>772</v>
      </c>
      <c r="C27" s="173"/>
      <c r="D27" s="214">
        <v>1381096.01</v>
      </c>
      <c r="E27" s="440">
        <f t="shared" si="0"/>
        <v>1.8433693235780535E-3</v>
      </c>
    </row>
    <row r="28" spans="1:5" s="99" customFormat="1" ht="12.75">
      <c r="A28" s="172" t="s">
        <v>780</v>
      </c>
      <c r="B28" s="423" t="s">
        <v>781</v>
      </c>
      <c r="C28" s="173"/>
      <c r="D28" s="214">
        <v>289123067.80000001</v>
      </c>
      <c r="E28" s="440">
        <f t="shared" si="0"/>
        <v>0.38589684573869543</v>
      </c>
    </row>
    <row r="29" spans="1:5" s="99" customFormat="1" ht="12.75">
      <c r="A29" s="435" t="s">
        <v>1564</v>
      </c>
      <c r="B29" s="212" t="s">
        <v>741</v>
      </c>
      <c r="C29" s="213">
        <f>SUM(D30:D49)</f>
        <v>201116545.95999998</v>
      </c>
      <c r="D29" s="214"/>
      <c r="E29" s="440"/>
    </row>
    <row r="30" spans="1:5" s="99" customFormat="1" ht="12.75">
      <c r="A30" s="172" t="s">
        <v>783</v>
      </c>
      <c r="B30" s="172" t="s">
        <v>784</v>
      </c>
      <c r="C30" s="173"/>
      <c r="D30" s="214">
        <v>10486614.890000001</v>
      </c>
      <c r="E30" s="440">
        <f t="shared" si="0"/>
        <v>1.3996640390267181E-2</v>
      </c>
    </row>
    <row r="31" spans="1:5" s="99" customFormat="1" ht="12.75">
      <c r="A31" s="172" t="s">
        <v>785</v>
      </c>
      <c r="B31" s="172" t="s">
        <v>786</v>
      </c>
      <c r="C31" s="173"/>
      <c r="D31" s="214">
        <v>136311.51</v>
      </c>
      <c r="E31" s="440">
        <f t="shared" si="0"/>
        <v>1.8193699363783052E-4</v>
      </c>
    </row>
    <row r="32" spans="1:5" s="99" customFormat="1" ht="12.75">
      <c r="A32" s="172" t="s">
        <v>787</v>
      </c>
      <c r="B32" s="172" t="s">
        <v>788</v>
      </c>
      <c r="C32" s="173"/>
      <c r="D32" s="214">
        <v>61538645.719999999</v>
      </c>
      <c r="E32" s="440">
        <f t="shared" si="0"/>
        <v>8.2136542943734875E-2</v>
      </c>
    </row>
    <row r="33" spans="1:5" s="99" customFormat="1" ht="12.75">
      <c r="A33" s="172" t="s">
        <v>789</v>
      </c>
      <c r="B33" s="172" t="s">
        <v>790</v>
      </c>
      <c r="C33" s="173"/>
      <c r="D33" s="214">
        <v>103201686.73</v>
      </c>
      <c r="E33" s="440">
        <f t="shared" si="0"/>
        <v>0.13774482156355972</v>
      </c>
    </row>
    <row r="34" spans="1:5" s="99" customFormat="1" ht="12.75">
      <c r="A34" s="172" t="s">
        <v>791</v>
      </c>
      <c r="B34" s="172" t="s">
        <v>792</v>
      </c>
      <c r="C34" s="173"/>
      <c r="D34" s="214">
        <v>3561133.15</v>
      </c>
      <c r="E34" s="440">
        <f t="shared" si="0"/>
        <v>4.7530972201468335E-3</v>
      </c>
    </row>
    <row r="35" spans="1:5" s="99" customFormat="1" ht="12.75">
      <c r="A35" s="172" t="s">
        <v>793</v>
      </c>
      <c r="B35" s="172" t="s">
        <v>794</v>
      </c>
      <c r="C35" s="173"/>
      <c r="D35" s="214">
        <v>468206.82</v>
      </c>
      <c r="E35" s="440">
        <f t="shared" si="0"/>
        <v>6.2492258527199101E-4</v>
      </c>
    </row>
    <row r="36" spans="1:5" s="99" customFormat="1" ht="12.75">
      <c r="A36" s="172" t="s">
        <v>795</v>
      </c>
      <c r="B36" s="172" t="s">
        <v>796</v>
      </c>
      <c r="C36" s="173"/>
      <c r="D36" s="214">
        <v>1184080.03</v>
      </c>
      <c r="E36" s="440">
        <f t="shared" si="0"/>
        <v>1.5804091736992142E-3</v>
      </c>
    </row>
    <row r="37" spans="1:5" s="99" customFormat="1" ht="12.75">
      <c r="A37" s="172" t="s">
        <v>797</v>
      </c>
      <c r="B37" s="172" t="s">
        <v>798</v>
      </c>
      <c r="C37" s="173"/>
      <c r="D37" s="214">
        <v>748218.64</v>
      </c>
      <c r="E37" s="440">
        <f t="shared" si="0"/>
        <v>9.986585134695242E-4</v>
      </c>
    </row>
    <row r="38" spans="1:5" s="99" customFormat="1" ht="12.75">
      <c r="A38" s="172" t="s">
        <v>799</v>
      </c>
      <c r="B38" s="172" t="s">
        <v>800</v>
      </c>
      <c r="C38" s="173"/>
      <c r="D38" s="214">
        <v>42160.98</v>
      </c>
      <c r="E38" s="440">
        <f t="shared" si="0"/>
        <v>5.6272885173267461E-5</v>
      </c>
    </row>
    <row r="39" spans="1:5" s="99" customFormat="1" ht="12.75">
      <c r="A39" s="172" t="s">
        <v>801</v>
      </c>
      <c r="B39" s="172" t="s">
        <v>802</v>
      </c>
      <c r="C39" s="173"/>
      <c r="D39" s="214">
        <v>1543781.35</v>
      </c>
      <c r="E39" s="440">
        <f t="shared" si="0"/>
        <v>2.0605078591906978E-3</v>
      </c>
    </row>
    <row r="40" spans="1:5" s="99" customFormat="1" ht="12.75">
      <c r="A40" s="172" t="s">
        <v>803</v>
      </c>
      <c r="B40" s="172" t="s">
        <v>804</v>
      </c>
      <c r="C40" s="173"/>
      <c r="D40" s="214">
        <v>21855</v>
      </c>
      <c r="E40" s="440">
        <f t="shared" si="0"/>
        <v>2.9170192568146193E-5</v>
      </c>
    </row>
    <row r="41" spans="1:5" s="99" customFormat="1" ht="12.75">
      <c r="A41" s="172" t="s">
        <v>805</v>
      </c>
      <c r="B41" s="172" t="s">
        <v>806</v>
      </c>
      <c r="C41" s="173"/>
      <c r="D41" s="214">
        <v>3952354.82</v>
      </c>
      <c r="E41" s="440">
        <f t="shared" si="0"/>
        <v>5.2752665841702484E-3</v>
      </c>
    </row>
    <row r="42" spans="1:5" s="99" customFormat="1" ht="12.75">
      <c r="A42" s="172" t="s">
        <v>807</v>
      </c>
      <c r="B42" s="172" t="s">
        <v>808</v>
      </c>
      <c r="C42" s="173"/>
      <c r="D42" s="214">
        <v>6090</v>
      </c>
      <c r="E42" s="440">
        <f t="shared" si="0"/>
        <v>8.128413303134766E-6</v>
      </c>
    </row>
    <row r="43" spans="1:5" s="99" customFormat="1" ht="12.75">
      <c r="A43" s="172" t="s">
        <v>809</v>
      </c>
      <c r="B43" s="172" t="s">
        <v>810</v>
      </c>
      <c r="C43" s="173"/>
      <c r="D43" s="214">
        <v>77460.009999999995</v>
      </c>
      <c r="E43" s="440">
        <f t="shared" si="0"/>
        <v>1.0338702393184762E-4</v>
      </c>
    </row>
    <row r="44" spans="1:5" s="99" customFormat="1" ht="12.75">
      <c r="A44" s="172" t="s">
        <v>811</v>
      </c>
      <c r="B44" s="172" t="s">
        <v>1565</v>
      </c>
      <c r="C44" s="173"/>
      <c r="D44" s="214">
        <v>23200.01</v>
      </c>
      <c r="E44" s="440">
        <f t="shared" si="0"/>
        <v>3.0965397359090245E-5</v>
      </c>
    </row>
    <row r="45" spans="1:5" s="99" customFormat="1" ht="12.75">
      <c r="A45" s="172" t="s">
        <v>813</v>
      </c>
      <c r="B45" s="172" t="s">
        <v>814</v>
      </c>
      <c r="C45" s="173"/>
      <c r="D45" s="214">
        <v>2856326.06</v>
      </c>
      <c r="E45" s="440">
        <f t="shared" si="0"/>
        <v>3.8123807461731551E-3</v>
      </c>
    </row>
    <row r="46" spans="1:5" s="99" customFormat="1" ht="12.75">
      <c r="A46" s="172" t="s">
        <v>815</v>
      </c>
      <c r="B46" s="172" t="s">
        <v>816</v>
      </c>
      <c r="C46" s="173"/>
      <c r="D46" s="214">
        <v>9406168.9299999997</v>
      </c>
      <c r="E46" s="440">
        <f t="shared" si="0"/>
        <v>1.2554553146493418E-2</v>
      </c>
    </row>
    <row r="47" spans="1:5" s="99" customFormat="1" ht="12.75">
      <c r="A47" s="172" t="s">
        <v>817</v>
      </c>
      <c r="B47" s="172" t="s">
        <v>818</v>
      </c>
      <c r="C47" s="173"/>
      <c r="D47" s="214">
        <v>1392054.32</v>
      </c>
      <c r="E47" s="440">
        <f t="shared" si="0"/>
        <v>1.8579955424259805E-3</v>
      </c>
    </row>
    <row r="48" spans="1:5" s="99" customFormat="1" ht="12.75">
      <c r="A48" s="172" t="s">
        <v>819</v>
      </c>
      <c r="B48" s="172" t="s">
        <v>820</v>
      </c>
      <c r="C48" s="173"/>
      <c r="D48" s="214">
        <v>47104.99</v>
      </c>
      <c r="E48" s="440">
        <f t="shared" si="0"/>
        <v>6.2871728630546823E-5</v>
      </c>
    </row>
    <row r="49" spans="1:5" s="99" customFormat="1" ht="12.75">
      <c r="A49" s="172" t="s">
        <v>821</v>
      </c>
      <c r="B49" s="172" t="s">
        <v>822</v>
      </c>
      <c r="C49" s="173"/>
      <c r="D49" s="214">
        <v>423092</v>
      </c>
      <c r="E49" s="440">
        <f t="shared" si="0"/>
        <v>5.6470716605088584E-4</v>
      </c>
    </row>
    <row r="50" spans="1:5" s="99" customFormat="1" ht="12.75">
      <c r="A50" s="172"/>
      <c r="B50" s="172"/>
      <c r="C50" s="173"/>
      <c r="D50" s="214"/>
      <c r="E50" s="440"/>
    </row>
    <row r="51" spans="1:5" s="99" customFormat="1" ht="12.75">
      <c r="A51" s="211" t="s">
        <v>1566</v>
      </c>
      <c r="B51" s="212" t="s">
        <v>741</v>
      </c>
      <c r="C51" s="213">
        <v>37619.99</v>
      </c>
      <c r="D51" s="214"/>
      <c r="E51" s="172"/>
    </row>
    <row r="52" spans="1:5" s="99" customFormat="1" ht="12.75">
      <c r="A52" s="172" t="s">
        <v>827</v>
      </c>
      <c r="B52" s="172" t="s">
        <v>828</v>
      </c>
      <c r="C52" s="173"/>
      <c r="D52" s="214">
        <v>37619.99</v>
      </c>
      <c r="E52" s="440">
        <f>+D52/$C$53</f>
        <v>5.0211958486009336E-5</v>
      </c>
    </row>
    <row r="53" spans="1:5">
      <c r="A53" s="436"/>
      <c r="B53" s="437" t="s">
        <v>69</v>
      </c>
      <c r="C53" s="441">
        <f>SUM(D11:D52)</f>
        <v>749223713.5200001</v>
      </c>
      <c r="D53" s="442"/>
      <c r="E53" s="436"/>
    </row>
    <row r="54" spans="1:5">
      <c r="A54" s="436"/>
      <c r="B54" s="436"/>
      <c r="C54" s="444"/>
      <c r="D54" s="442"/>
      <c r="E54" s="436"/>
    </row>
    <row r="55" spans="1:5">
      <c r="A55" s="438"/>
      <c r="B55" s="438"/>
      <c r="C55" s="445"/>
      <c r="D55" s="443"/>
      <c r="E55" s="438"/>
    </row>
    <row r="56" spans="1:5">
      <c r="A56" s="438"/>
      <c r="B56" s="438"/>
      <c r="C56" s="445"/>
      <c r="D56" s="443"/>
      <c r="E56" s="446"/>
    </row>
    <row r="57" spans="1:5">
      <c r="A57" s="438"/>
      <c r="B57" s="438"/>
      <c r="C57" s="445"/>
      <c r="D57" s="443"/>
      <c r="E57" s="438"/>
    </row>
    <row r="58" spans="1:5">
      <c r="A58" s="438"/>
      <c r="B58" s="438"/>
      <c r="C58" s="445"/>
      <c r="D58" s="443"/>
      <c r="E58" s="438"/>
    </row>
    <row r="59" spans="1:5">
      <c r="A59" s="438"/>
      <c r="B59" s="438"/>
      <c r="C59" s="445"/>
      <c r="D59" s="443"/>
      <c r="E59" s="438"/>
    </row>
    <row r="60" spans="1:5">
      <c r="A60" s="438"/>
      <c r="B60" s="438"/>
      <c r="C60" s="445"/>
      <c r="D60" s="443"/>
      <c r="E60" s="438"/>
    </row>
    <row r="61" spans="1:5">
      <c r="A61" s="438"/>
      <c r="B61" s="438"/>
      <c r="C61" s="445"/>
      <c r="D61" s="443"/>
      <c r="E61" s="438"/>
    </row>
    <row r="62" spans="1:5">
      <c r="A62" s="438"/>
      <c r="B62" s="438"/>
      <c r="C62" s="445"/>
      <c r="D62" s="447"/>
      <c r="E62" s="438"/>
    </row>
    <row r="63" spans="1:5" ht="36.75" customHeight="1">
      <c r="A63" s="477" t="s">
        <v>74</v>
      </c>
      <c r="B63" s="439" t="s">
        <v>75</v>
      </c>
      <c r="C63" s="532" t="s">
        <v>76</v>
      </c>
      <c r="D63" s="532"/>
      <c r="E63" s="477" t="s">
        <v>77</v>
      </c>
    </row>
    <row r="64" spans="1:5">
      <c r="A64" s="478" t="s">
        <v>78</v>
      </c>
      <c r="B64" s="478" t="s">
        <v>79</v>
      </c>
      <c r="C64" s="533" t="s">
        <v>80</v>
      </c>
      <c r="D64" s="533"/>
      <c r="E64" s="47" t="s">
        <v>81</v>
      </c>
    </row>
    <row r="65" spans="1:5">
      <c r="A65" s="438"/>
      <c r="B65" s="438"/>
      <c r="C65" s="445"/>
      <c r="D65" s="438"/>
      <c r="E65" s="438"/>
    </row>
    <row r="66" spans="1:5">
      <c r="A66" s="438"/>
      <c r="B66" s="438"/>
      <c r="C66" s="445"/>
      <c r="D66" s="438"/>
      <c r="E66" s="438"/>
    </row>
    <row r="67" spans="1:5">
      <c r="A67" s="438"/>
      <c r="B67" s="438"/>
      <c r="C67" s="445"/>
      <c r="D67" s="438"/>
      <c r="E67" s="438"/>
    </row>
    <row r="68" spans="1:5">
      <c r="A68" s="438"/>
      <c r="B68" s="438"/>
      <c r="C68" s="445"/>
      <c r="D68" s="438"/>
      <c r="E68" s="438"/>
    </row>
    <row r="69" spans="1:5">
      <c r="A69" s="438"/>
      <c r="B69" s="438"/>
      <c r="C69" s="445"/>
      <c r="D69" s="438"/>
      <c r="E69" s="438"/>
    </row>
    <row r="70" spans="1:5">
      <c r="A70" s="438"/>
      <c r="B70" s="438"/>
      <c r="C70" s="445"/>
      <c r="D70" s="438"/>
      <c r="E70" s="438"/>
    </row>
    <row r="71" spans="1:5">
      <c r="A71" s="438"/>
      <c r="B71" s="438"/>
      <c r="C71" s="445"/>
      <c r="D71" s="438"/>
      <c r="E71" s="438"/>
    </row>
    <row r="72" spans="1:5">
      <c r="A72" s="438"/>
      <c r="B72" s="438"/>
      <c r="C72" s="445"/>
      <c r="D72" s="438"/>
      <c r="E72" s="438"/>
    </row>
    <row r="73" spans="1:5">
      <c r="A73" s="438"/>
      <c r="B73" s="438"/>
      <c r="C73" s="445"/>
      <c r="D73" s="438"/>
      <c r="E73" s="438"/>
    </row>
    <row r="74" spans="1:5">
      <c r="A74" s="438"/>
      <c r="B74" s="438"/>
      <c r="C74" s="445"/>
      <c r="D74" s="438"/>
      <c r="E74" s="438"/>
    </row>
    <row r="75" spans="1:5">
      <c r="A75" s="438"/>
      <c r="B75" s="438"/>
      <c r="C75" s="445"/>
      <c r="D75" s="438"/>
      <c r="E75" s="438"/>
    </row>
    <row r="76" spans="1:5">
      <c r="A76" s="438"/>
      <c r="B76" s="438"/>
      <c r="C76" s="445"/>
      <c r="D76" s="438"/>
      <c r="E76" s="438"/>
    </row>
    <row r="77" spans="1:5">
      <c r="A77" s="438"/>
      <c r="B77" s="438"/>
      <c r="C77" s="445"/>
      <c r="D77" s="438"/>
      <c r="E77" s="438"/>
    </row>
    <row r="78" spans="1:5">
      <c r="A78" s="438"/>
      <c r="B78" s="438"/>
      <c r="C78" s="445"/>
      <c r="D78" s="438"/>
      <c r="E78" s="438"/>
    </row>
    <row r="79" spans="1:5">
      <c r="A79" s="438"/>
      <c r="B79" s="438"/>
      <c r="C79" s="445"/>
      <c r="D79" s="438"/>
      <c r="E79" s="438"/>
    </row>
    <row r="80" spans="1:5">
      <c r="A80" s="438"/>
      <c r="B80" s="438"/>
      <c r="C80" s="445"/>
      <c r="D80" s="438"/>
      <c r="E80" s="438"/>
    </row>
    <row r="81" spans="1:5">
      <c r="A81" s="438"/>
      <c r="B81" s="438"/>
      <c r="C81" s="445"/>
      <c r="D81" s="438"/>
      <c r="E81" s="438"/>
    </row>
    <row r="82" spans="1:5">
      <c r="A82" s="438"/>
      <c r="B82" s="438"/>
      <c r="C82" s="445"/>
      <c r="D82" s="438"/>
      <c r="E82" s="438"/>
    </row>
    <row r="83" spans="1:5">
      <c r="A83" s="438"/>
      <c r="B83" s="438"/>
      <c r="C83" s="445"/>
      <c r="D83" s="438"/>
      <c r="E83" s="438"/>
    </row>
    <row r="84" spans="1:5">
      <c r="A84" s="438"/>
      <c r="B84" s="438"/>
      <c r="C84" s="445"/>
      <c r="D84" s="438"/>
      <c r="E84" s="438"/>
    </row>
    <row r="85" spans="1:5">
      <c r="A85" s="438"/>
      <c r="B85" s="438"/>
      <c r="C85" s="445"/>
      <c r="D85" s="438"/>
      <c r="E85" s="438"/>
    </row>
    <row r="86" spans="1:5">
      <c r="A86" s="438"/>
      <c r="B86" s="438"/>
      <c r="C86" s="445"/>
      <c r="D86" s="438"/>
      <c r="E86" s="438"/>
    </row>
    <row r="87" spans="1:5">
      <c r="A87" s="438"/>
      <c r="B87" s="438"/>
      <c r="C87" s="445"/>
      <c r="D87" s="438"/>
      <c r="E87" s="438"/>
    </row>
    <row r="88" spans="1:5">
      <c r="A88" s="438"/>
      <c r="B88" s="438"/>
      <c r="C88" s="445"/>
      <c r="D88" s="438"/>
      <c r="E88" s="438"/>
    </row>
    <row r="89" spans="1:5">
      <c r="A89" s="438"/>
      <c r="B89" s="438"/>
      <c r="C89" s="445"/>
      <c r="D89" s="438"/>
      <c r="E89" s="438"/>
    </row>
    <row r="90" spans="1:5">
      <c r="A90" s="438"/>
      <c r="B90" s="438"/>
      <c r="C90" s="445"/>
      <c r="D90" s="438"/>
      <c r="E90" s="438"/>
    </row>
    <row r="91" spans="1:5">
      <c r="A91" s="438"/>
      <c r="B91" s="438"/>
      <c r="C91" s="445"/>
      <c r="D91" s="438"/>
      <c r="E91" s="438"/>
    </row>
    <row r="92" spans="1:5">
      <c r="A92" s="438"/>
      <c r="B92" s="438"/>
      <c r="C92" s="445"/>
      <c r="D92" s="438"/>
      <c r="E92" s="438"/>
    </row>
    <row r="93" spans="1:5">
      <c r="A93" s="438"/>
      <c r="B93" s="438"/>
      <c r="C93" s="445"/>
      <c r="D93" s="438"/>
      <c r="E93" s="438"/>
    </row>
    <row r="94" spans="1:5">
      <c r="A94" s="438"/>
      <c r="B94" s="438"/>
      <c r="C94" s="445"/>
      <c r="D94" s="438"/>
      <c r="E94" s="438"/>
    </row>
    <row r="95" spans="1:5">
      <c r="A95" s="438"/>
      <c r="B95" s="438"/>
      <c r="C95" s="445"/>
      <c r="D95" s="438"/>
      <c r="E95" s="438"/>
    </row>
    <row r="96" spans="1:5">
      <c r="A96" s="438"/>
      <c r="B96" s="438"/>
      <c r="C96" s="445"/>
      <c r="D96" s="438"/>
      <c r="E96" s="438"/>
    </row>
    <row r="97" spans="1:5">
      <c r="A97" s="438"/>
      <c r="B97" s="438"/>
      <c r="C97" s="445"/>
      <c r="D97" s="438"/>
      <c r="E97" s="438"/>
    </row>
    <row r="98" spans="1:5">
      <c r="A98" s="438"/>
      <c r="B98" s="438"/>
      <c r="C98" s="445"/>
      <c r="D98" s="438"/>
      <c r="E98" s="438"/>
    </row>
    <row r="99" spans="1:5">
      <c r="A99" s="438"/>
      <c r="B99" s="438"/>
      <c r="C99" s="445"/>
      <c r="D99" s="438"/>
      <c r="E99" s="438"/>
    </row>
    <row r="100" spans="1:5">
      <c r="A100" s="438"/>
      <c r="B100" s="438"/>
      <c r="C100" s="445"/>
      <c r="D100" s="438"/>
      <c r="E100" s="438"/>
    </row>
    <row r="101" spans="1:5">
      <c r="A101" s="438"/>
      <c r="B101" s="438"/>
      <c r="C101" s="445"/>
      <c r="D101" s="438"/>
      <c r="E101" s="438"/>
    </row>
    <row r="102" spans="1:5">
      <c r="A102" s="438"/>
      <c r="B102" s="438"/>
      <c r="C102" s="445"/>
      <c r="D102" s="438"/>
      <c r="E102" s="438"/>
    </row>
    <row r="103" spans="1:5" s="172" customFormat="1" ht="12.75">
      <c r="C103" s="173"/>
    </row>
    <row r="104" spans="1:5">
      <c r="A104" s="438"/>
      <c r="B104" s="438"/>
      <c r="C104" s="445"/>
      <c r="D104" s="438"/>
      <c r="E104" s="438"/>
    </row>
    <row r="105" spans="1:5">
      <c r="A105" s="438"/>
      <c r="B105" s="438"/>
      <c r="C105" s="445"/>
      <c r="D105" s="438"/>
      <c r="E105" s="438"/>
    </row>
    <row r="106" spans="1:5">
      <c r="A106" s="438"/>
      <c r="B106" s="438"/>
      <c r="C106" s="445"/>
      <c r="D106" s="438"/>
      <c r="E106" s="438"/>
    </row>
    <row r="107" spans="1:5">
      <c r="A107" s="438"/>
      <c r="B107" s="438"/>
      <c r="C107" s="445"/>
      <c r="D107" s="438"/>
      <c r="E107" s="438"/>
    </row>
    <row r="108" spans="1:5">
      <c r="A108" s="438"/>
      <c r="B108" s="438"/>
      <c r="C108" s="445"/>
      <c r="D108" s="438"/>
      <c r="E108" s="438"/>
    </row>
    <row r="109" spans="1:5">
      <c r="A109" s="438"/>
      <c r="B109" s="438"/>
      <c r="C109" s="445"/>
      <c r="D109" s="438"/>
      <c r="E109" s="438"/>
    </row>
    <row r="110" spans="1:5">
      <c r="A110" s="438"/>
      <c r="B110" s="438"/>
      <c r="C110" s="445"/>
      <c r="D110" s="438"/>
      <c r="E110" s="438"/>
    </row>
    <row r="111" spans="1:5">
      <c r="A111" s="438"/>
      <c r="B111" s="438"/>
      <c r="C111" s="445"/>
      <c r="D111" s="438"/>
      <c r="E111" s="438"/>
    </row>
    <row r="112" spans="1:5">
      <c r="A112" s="438"/>
      <c r="B112" s="438"/>
      <c r="C112" s="445"/>
      <c r="D112" s="438"/>
      <c r="E112" s="438"/>
    </row>
    <row r="113" spans="1:5">
      <c r="A113" s="438"/>
      <c r="B113" s="438"/>
      <c r="C113" s="445"/>
      <c r="D113" s="438"/>
      <c r="E113" s="438"/>
    </row>
    <row r="114" spans="1:5">
      <c r="A114" s="438"/>
      <c r="B114" s="438"/>
      <c r="C114" s="445"/>
      <c r="D114" s="438"/>
      <c r="E114" s="438"/>
    </row>
    <row r="115" spans="1:5">
      <c r="A115" s="438"/>
      <c r="B115" s="438"/>
      <c r="C115" s="445"/>
      <c r="D115" s="438"/>
      <c r="E115" s="438"/>
    </row>
    <row r="116" spans="1:5">
      <c r="A116" s="438"/>
      <c r="B116" s="438"/>
      <c r="C116" s="445"/>
      <c r="D116" s="438"/>
      <c r="E116" s="438"/>
    </row>
    <row r="117" spans="1:5">
      <c r="A117" s="438"/>
      <c r="B117" s="438"/>
      <c r="C117" s="445"/>
      <c r="D117" s="438"/>
      <c r="E117" s="438"/>
    </row>
    <row r="118" spans="1:5">
      <c r="A118" s="438"/>
      <c r="B118" s="438"/>
      <c r="C118" s="445"/>
      <c r="D118" s="438"/>
      <c r="E118" s="438"/>
    </row>
    <row r="119" spans="1:5">
      <c r="A119" s="438"/>
      <c r="B119" s="438"/>
      <c r="C119" s="445"/>
      <c r="D119" s="438"/>
      <c r="E119" s="438"/>
    </row>
    <row r="120" spans="1:5">
      <c r="A120" s="438"/>
      <c r="B120" s="438"/>
      <c r="C120" s="445"/>
      <c r="D120" s="438"/>
      <c r="E120" s="438"/>
    </row>
    <row r="121" spans="1:5">
      <c r="A121" s="438"/>
      <c r="B121" s="438"/>
      <c r="C121" s="445"/>
      <c r="D121" s="438"/>
      <c r="E121" s="438"/>
    </row>
    <row r="122" spans="1:5">
      <c r="A122" s="438"/>
      <c r="B122" s="438"/>
      <c r="C122" s="445"/>
      <c r="D122" s="438"/>
      <c r="E122" s="438"/>
    </row>
    <row r="123" spans="1:5">
      <c r="A123" s="438"/>
      <c r="B123" s="438"/>
      <c r="C123" s="445"/>
      <c r="D123" s="438"/>
      <c r="E123" s="438"/>
    </row>
    <row r="124" spans="1:5">
      <c r="A124" s="438"/>
      <c r="B124" s="438"/>
      <c r="C124" s="445"/>
      <c r="D124" s="438"/>
      <c r="E124" s="438"/>
    </row>
    <row r="125" spans="1:5">
      <c r="A125" s="438"/>
      <c r="B125" s="438"/>
      <c r="C125" s="445"/>
      <c r="D125" s="438"/>
      <c r="E125" s="438"/>
    </row>
    <row r="126" spans="1:5">
      <c r="A126" s="438"/>
      <c r="B126" s="438"/>
      <c r="C126" s="445"/>
      <c r="D126" s="438"/>
      <c r="E126" s="438"/>
    </row>
    <row r="127" spans="1:5">
      <c r="A127" s="438"/>
      <c r="B127" s="438"/>
      <c r="C127" s="445"/>
      <c r="D127" s="438"/>
      <c r="E127" s="438"/>
    </row>
    <row r="128" spans="1:5">
      <c r="A128" s="438"/>
      <c r="B128" s="438"/>
      <c r="C128" s="445"/>
      <c r="D128" s="438"/>
      <c r="E128" s="438"/>
    </row>
    <row r="129" spans="1:5">
      <c r="A129" s="438"/>
      <c r="B129" s="438"/>
      <c r="C129" s="445"/>
      <c r="D129" s="438"/>
      <c r="E129" s="438"/>
    </row>
    <row r="130" spans="1:5">
      <c r="A130" s="438"/>
      <c r="B130" s="438"/>
      <c r="C130" s="445"/>
      <c r="D130" s="438"/>
      <c r="E130" s="438"/>
    </row>
    <row r="131" spans="1:5">
      <c r="A131" s="438"/>
      <c r="B131" s="438"/>
      <c r="C131" s="445"/>
      <c r="D131" s="438"/>
      <c r="E131" s="438"/>
    </row>
    <row r="132" spans="1:5">
      <c r="C132" s="445"/>
      <c r="D132" s="438"/>
      <c r="E132" s="438"/>
    </row>
    <row r="133" spans="1:5">
      <c r="C133" s="445"/>
      <c r="D133" s="438"/>
      <c r="E133" s="438"/>
    </row>
    <row r="134" spans="1:5">
      <c r="C134" s="445"/>
      <c r="D134" s="438"/>
      <c r="E134" s="438"/>
    </row>
    <row r="135" spans="1:5">
      <c r="C135" s="445"/>
      <c r="D135" s="438"/>
      <c r="E135" s="438"/>
    </row>
    <row r="136" spans="1:5">
      <c r="C136" s="445"/>
      <c r="D136" s="438"/>
      <c r="E136" s="438"/>
    </row>
    <row r="137" spans="1:5">
      <c r="C137" s="445"/>
      <c r="D137" s="438"/>
      <c r="E137" s="438"/>
    </row>
    <row r="138" spans="1:5">
      <c r="C138" s="445"/>
      <c r="D138" s="438"/>
      <c r="E138" s="438"/>
    </row>
    <row r="139" spans="1:5">
      <c r="C139" s="445"/>
      <c r="D139" s="438"/>
      <c r="E139" s="438"/>
    </row>
    <row r="140" spans="1:5">
      <c r="C140" s="445"/>
      <c r="D140" s="438"/>
      <c r="E140" s="438"/>
    </row>
    <row r="141" spans="1:5">
      <c r="C141" s="445"/>
      <c r="D141" s="438"/>
      <c r="E141" s="438"/>
    </row>
    <row r="312" spans="3:3" s="172" customFormat="1" ht="12.75">
      <c r="C312" s="173"/>
    </row>
    <row r="313" spans="3:3" s="172" customFormat="1" ht="12.75">
      <c r="C313" s="173"/>
    </row>
    <row r="314" spans="3:3" s="172" customFormat="1" ht="12.75">
      <c r="C314" s="173"/>
    </row>
    <row r="315" spans="3:3" s="172" customFormat="1" ht="12.75">
      <c r="C315" s="173"/>
    </row>
    <row r="316" spans="3:3" s="172" customFormat="1" ht="12.75">
      <c r="C316" s="173"/>
    </row>
    <row r="317" spans="3:3" s="172" customFormat="1" ht="12.75">
      <c r="C317" s="173"/>
    </row>
    <row r="318" spans="3:3" s="172" customFormat="1" ht="12.75">
      <c r="C318" s="173"/>
    </row>
    <row r="319" spans="3:3" s="172" customFormat="1" ht="12.75">
      <c r="C319" s="173"/>
    </row>
    <row r="320" spans="3:3" s="172" customFormat="1" ht="12.75">
      <c r="C320" s="173"/>
    </row>
    <row r="321" spans="3:3" s="172" customFormat="1" ht="12.75">
      <c r="C321" s="173"/>
    </row>
    <row r="322" spans="3:3" s="172" customFormat="1" ht="12.75">
      <c r="C322" s="173"/>
    </row>
    <row r="323" spans="3:3" s="172" customFormat="1" ht="12.75">
      <c r="C323" s="173"/>
    </row>
    <row r="324" spans="3:3" s="172" customFormat="1" ht="12.75">
      <c r="C324" s="173"/>
    </row>
    <row r="325" spans="3:3" s="172" customFormat="1" ht="12.75">
      <c r="C325" s="173"/>
    </row>
    <row r="326" spans="3:3" s="172" customFormat="1" ht="12.75">
      <c r="C326" s="173"/>
    </row>
    <row r="327" spans="3:3" s="172" customFormat="1" ht="12.75">
      <c r="C327" s="173"/>
    </row>
    <row r="328" spans="3:3" s="172" customFormat="1" ht="12.75">
      <c r="C328" s="173"/>
    </row>
    <row r="329" spans="3:3" s="172" customFormat="1" ht="12.75">
      <c r="C329" s="173"/>
    </row>
    <row r="330" spans="3:3" s="172" customFormat="1" ht="12.75">
      <c r="C330" s="173"/>
    </row>
    <row r="331" spans="3:3" s="172" customFormat="1" ht="12.75">
      <c r="C331" s="173"/>
    </row>
    <row r="332" spans="3:3" s="172" customFormat="1" ht="12.75">
      <c r="C332" s="173"/>
    </row>
    <row r="333" spans="3:3" s="172" customFormat="1" ht="12.75">
      <c r="C333" s="173"/>
    </row>
    <row r="334" spans="3:3" s="172" customFormat="1" ht="12.75">
      <c r="C334" s="173"/>
    </row>
    <row r="335" spans="3:3" s="172" customFormat="1" ht="12.75">
      <c r="C335" s="173"/>
    </row>
    <row r="336" spans="3:3" s="172" customFormat="1" ht="12.75">
      <c r="C336" s="173"/>
    </row>
    <row r="337" spans="3:3" s="172" customFormat="1" ht="12.75">
      <c r="C337" s="173"/>
    </row>
    <row r="338" spans="3:3" s="172" customFormat="1" ht="12.75">
      <c r="C338" s="173"/>
    </row>
    <row r="339" spans="3:3" s="172" customFormat="1" ht="12.75">
      <c r="C339" s="173"/>
    </row>
    <row r="340" spans="3:3" s="172" customFormat="1" ht="12.75">
      <c r="C340" s="173"/>
    </row>
    <row r="341" spans="3:3" s="172" customFormat="1" ht="12.75">
      <c r="C341" s="173"/>
    </row>
    <row r="342" spans="3:3" s="172" customFormat="1" ht="12.75">
      <c r="C342" s="173"/>
    </row>
    <row r="343" spans="3:3" s="172" customFormat="1" ht="12.75">
      <c r="C343" s="173"/>
    </row>
    <row r="344" spans="3:3" s="172" customFormat="1" ht="12.75">
      <c r="C344" s="173"/>
    </row>
    <row r="345" spans="3:3" s="172" customFormat="1" ht="12.75">
      <c r="C345" s="173"/>
    </row>
    <row r="346" spans="3:3" s="172" customFormat="1" ht="12.75">
      <c r="C346" s="173"/>
    </row>
    <row r="348" spans="3:3" s="172" customFormat="1" ht="12.75">
      <c r="C348" s="173"/>
    </row>
    <row r="349" spans="3:3" s="172" customFormat="1" ht="12.75">
      <c r="C349" s="173"/>
    </row>
    <row r="350" spans="3:3" s="172" customFormat="1" ht="12.75">
      <c r="C350" s="173"/>
    </row>
    <row r="351" spans="3:3" s="172" customFormat="1" ht="12.75">
      <c r="C351" s="173"/>
    </row>
    <row r="352" spans="3:3" s="172" customFormat="1" ht="12.75">
      <c r="C352" s="173"/>
    </row>
    <row r="353" spans="3:3" s="172" customFormat="1" ht="12.75">
      <c r="C353" s="173"/>
    </row>
    <row r="354" spans="3:3" s="172" customFormat="1" ht="12.75">
      <c r="C354" s="173"/>
    </row>
    <row r="355" spans="3:3" s="172" customFormat="1" ht="12.75">
      <c r="C355" s="173"/>
    </row>
    <row r="356" spans="3:3" s="172" customFormat="1" ht="12.75">
      <c r="C356" s="173"/>
    </row>
    <row r="357" spans="3:3" s="172" customFormat="1" ht="12.75">
      <c r="C357" s="173"/>
    </row>
    <row r="358" spans="3:3" s="172" customFormat="1" ht="12.75">
      <c r="C358" s="173"/>
    </row>
    <row r="359" spans="3:3" s="172" customFormat="1" ht="12.75">
      <c r="C359" s="173"/>
    </row>
    <row r="360" spans="3:3" s="172" customFormat="1" ht="12.75">
      <c r="C360" s="173"/>
    </row>
    <row r="361" spans="3:3" s="172" customFormat="1" ht="12.75">
      <c r="C361" s="173"/>
    </row>
    <row r="362" spans="3:3" s="172" customFormat="1" ht="12.75">
      <c r="C362" s="173"/>
    </row>
    <row r="363" spans="3:3" s="172" customFormat="1" ht="12.75">
      <c r="C363" s="173"/>
    </row>
    <row r="364" spans="3:3" s="172" customFormat="1" ht="12.75">
      <c r="C364" s="173"/>
    </row>
    <row r="365" spans="3:3" s="172" customFormat="1" ht="12.75">
      <c r="C365" s="173"/>
    </row>
    <row r="366" spans="3:3" s="172" customFormat="1" ht="12.75">
      <c r="C366" s="173"/>
    </row>
    <row r="367" spans="3:3" s="172" customFormat="1" ht="12.75">
      <c r="C367" s="173"/>
    </row>
    <row r="368" spans="3:3" s="172" customFormat="1" ht="12.75">
      <c r="C368" s="173"/>
    </row>
    <row r="369" spans="3:3" s="172" customFormat="1" ht="12.75">
      <c r="C369" s="173"/>
    </row>
    <row r="370" spans="3:3" s="172" customFormat="1" ht="12.75">
      <c r="C370" s="173"/>
    </row>
    <row r="371" spans="3:3" s="172" customFormat="1" ht="12.75">
      <c r="C371" s="173"/>
    </row>
    <row r="372" spans="3:3" s="172" customFormat="1" ht="12.75">
      <c r="C372" s="173"/>
    </row>
    <row r="373" spans="3:3" s="172" customFormat="1" ht="12.75">
      <c r="C373" s="173"/>
    </row>
    <row r="374" spans="3:3" s="172" customFormat="1" ht="12.75">
      <c r="C374" s="173"/>
    </row>
    <row r="375" spans="3:3" s="172" customFormat="1" ht="12.75">
      <c r="C375" s="173"/>
    </row>
    <row r="376" spans="3:3" s="172" customFormat="1" ht="12.75">
      <c r="C376" s="173"/>
    </row>
    <row r="377" spans="3:3" s="172" customFormat="1" ht="12.75">
      <c r="C377" s="173"/>
    </row>
    <row r="378" spans="3:3" s="172" customFormat="1" ht="12.75">
      <c r="C378" s="173"/>
    </row>
    <row r="379" spans="3:3" s="172" customFormat="1" ht="12.75">
      <c r="C379" s="173"/>
    </row>
    <row r="380" spans="3:3" s="172" customFormat="1" ht="12.75">
      <c r="C380" s="173"/>
    </row>
    <row r="381" spans="3:3" s="172" customFormat="1" ht="12.75">
      <c r="C381" s="173"/>
    </row>
    <row r="382" spans="3:3" s="172" customFormat="1" ht="12.75">
      <c r="C382" s="173"/>
    </row>
    <row r="383" spans="3:3" s="172" customFormat="1" ht="12.75">
      <c r="C383" s="173"/>
    </row>
    <row r="384" spans="3:3" s="172" customFormat="1" ht="12.75">
      <c r="C384" s="173"/>
    </row>
    <row r="385" spans="3:3" s="172" customFormat="1" ht="12.75">
      <c r="C385" s="173"/>
    </row>
    <row r="386" spans="3:3" s="172" customFormat="1" ht="12.75">
      <c r="C386" s="173"/>
    </row>
    <row r="387" spans="3:3" s="172" customFormat="1" ht="12.75">
      <c r="C387" s="173"/>
    </row>
    <row r="388" spans="3:3" s="172" customFormat="1" ht="12.75">
      <c r="C388" s="173"/>
    </row>
    <row r="389" spans="3:3" s="172" customFormat="1" ht="12.75">
      <c r="C389" s="173"/>
    </row>
    <row r="390" spans="3:3" s="172" customFormat="1" ht="12.75">
      <c r="C390" s="173"/>
    </row>
    <row r="391" spans="3:3" s="172" customFormat="1" ht="12.75">
      <c r="C391" s="173"/>
    </row>
    <row r="392" spans="3:3" s="172" customFormat="1" ht="12.75">
      <c r="C392" s="173"/>
    </row>
    <row r="393" spans="3:3" s="172" customFormat="1" ht="12.75">
      <c r="C393" s="173"/>
    </row>
    <row r="394" spans="3:3" s="172" customFormat="1" ht="12.75">
      <c r="C394" s="173"/>
    </row>
    <row r="395" spans="3:3" s="172" customFormat="1" ht="12.75">
      <c r="C395" s="173"/>
    </row>
    <row r="396" spans="3:3" s="172" customFormat="1" ht="12.75">
      <c r="C396" s="173"/>
    </row>
    <row r="397" spans="3:3" s="172" customFormat="1" ht="12.75">
      <c r="C397" s="173"/>
    </row>
    <row r="398" spans="3:3" s="172" customFormat="1" ht="12.75">
      <c r="C398" s="173"/>
    </row>
    <row r="399" spans="3:3" s="172" customFormat="1" ht="12.75">
      <c r="C399" s="173"/>
    </row>
    <row r="400" spans="3:3" s="172" customFormat="1" ht="12.75">
      <c r="C400" s="173"/>
    </row>
    <row r="401" spans="3:3" s="172" customFormat="1" ht="12.75">
      <c r="C401" s="173"/>
    </row>
    <row r="402" spans="3:3" s="172" customFormat="1" ht="12.75">
      <c r="C402" s="173"/>
    </row>
    <row r="403" spans="3:3" s="172" customFormat="1" ht="12.75">
      <c r="C403" s="173"/>
    </row>
    <row r="404" spans="3:3" s="172" customFormat="1" ht="12.75">
      <c r="C404" s="173"/>
    </row>
    <row r="405" spans="3:3" s="172" customFormat="1" ht="12.75">
      <c r="C405" s="173"/>
    </row>
    <row r="406" spans="3:3" s="172" customFormat="1" ht="12.75">
      <c r="C406" s="173"/>
    </row>
    <row r="407" spans="3:3" s="172" customFormat="1" ht="12.75">
      <c r="C407" s="173"/>
    </row>
    <row r="408" spans="3:3" s="172" customFormat="1" ht="12.75">
      <c r="C408" s="173"/>
    </row>
    <row r="409" spans="3:3" s="172" customFormat="1" ht="12.75">
      <c r="C409" s="173"/>
    </row>
    <row r="410" spans="3:3" s="172" customFormat="1" ht="12.75">
      <c r="C410" s="173"/>
    </row>
    <row r="411" spans="3:3" s="172" customFormat="1" ht="12.75">
      <c r="C411" s="173"/>
    </row>
    <row r="412" spans="3:3" s="172" customFormat="1" ht="12.75">
      <c r="C412" s="173"/>
    </row>
    <row r="413" spans="3:3" s="172" customFormat="1" ht="12.75">
      <c r="C413" s="173"/>
    </row>
    <row r="414" spans="3:3" s="172" customFormat="1" ht="12.75">
      <c r="C414" s="173"/>
    </row>
    <row r="415" spans="3:3" s="172" customFormat="1" ht="12.75">
      <c r="C415" s="173"/>
    </row>
    <row r="416" spans="3:3" s="172" customFormat="1" ht="12.75">
      <c r="C416" s="173"/>
    </row>
    <row r="417" spans="3:3" s="172" customFormat="1" ht="12.75">
      <c r="C417" s="173"/>
    </row>
    <row r="418" spans="3:3" s="172" customFormat="1" ht="12.75">
      <c r="C418" s="173"/>
    </row>
    <row r="419" spans="3:3" s="172" customFormat="1" ht="12.75">
      <c r="C419" s="173"/>
    </row>
    <row r="420" spans="3:3" s="172" customFormat="1" ht="12.75">
      <c r="C420" s="173"/>
    </row>
    <row r="421" spans="3:3" s="172" customFormat="1" ht="12.75">
      <c r="C421" s="173"/>
    </row>
    <row r="422" spans="3:3" s="172" customFormat="1" ht="12.75">
      <c r="C422" s="173"/>
    </row>
    <row r="423" spans="3:3" s="172" customFormat="1" ht="12.75">
      <c r="C423" s="173"/>
    </row>
    <row r="424" spans="3:3" s="172" customFormat="1" ht="12.75">
      <c r="C424" s="173"/>
    </row>
    <row r="425" spans="3:3" s="172" customFormat="1" ht="12.75">
      <c r="C425" s="173"/>
    </row>
    <row r="426" spans="3:3" s="172" customFormat="1" ht="12.75">
      <c r="C426" s="173"/>
    </row>
    <row r="427" spans="3:3" s="172" customFormat="1" ht="12.75">
      <c r="C427" s="173"/>
    </row>
    <row r="428" spans="3:3" s="172" customFormat="1" ht="12.75">
      <c r="C428" s="173"/>
    </row>
    <row r="429" spans="3:3" s="172" customFormat="1" ht="12.75">
      <c r="C429" s="173"/>
    </row>
    <row r="430" spans="3:3" s="172" customFormat="1" ht="12.75">
      <c r="C430" s="173"/>
    </row>
    <row r="431" spans="3:3" s="172" customFormat="1" ht="12.75">
      <c r="C431" s="173"/>
    </row>
    <row r="432" spans="3:3" s="172" customFormat="1" ht="12.75">
      <c r="C432" s="173"/>
    </row>
    <row r="433" spans="3:3" s="172" customFormat="1" ht="12.75">
      <c r="C433" s="173"/>
    </row>
    <row r="434" spans="3:3" s="172" customFormat="1" ht="12.75">
      <c r="C434" s="173"/>
    </row>
    <row r="435" spans="3:3" s="172" customFormat="1" ht="12.75">
      <c r="C435" s="173"/>
    </row>
    <row r="436" spans="3:3" s="172" customFormat="1" ht="12.75">
      <c r="C436" s="173"/>
    </row>
    <row r="437" spans="3:3" s="172" customFormat="1" ht="12.75">
      <c r="C437" s="173"/>
    </row>
    <row r="438" spans="3:3" s="172" customFormat="1" ht="12.75">
      <c r="C438" s="173"/>
    </row>
    <row r="439" spans="3:3" s="172" customFormat="1" ht="12.75">
      <c r="C439" s="173"/>
    </row>
    <row r="440" spans="3:3" s="172" customFormat="1" ht="12.75">
      <c r="C440" s="173"/>
    </row>
    <row r="441" spans="3:3" s="172" customFormat="1" ht="12.75">
      <c r="C441" s="173"/>
    </row>
    <row r="442" spans="3:3" s="172" customFormat="1" ht="12.75">
      <c r="C442" s="173"/>
    </row>
    <row r="443" spans="3:3" s="172" customFormat="1" ht="12.75">
      <c r="C443" s="173"/>
    </row>
    <row r="444" spans="3:3" s="172" customFormat="1" ht="12.75">
      <c r="C444" s="173"/>
    </row>
    <row r="445" spans="3:3" s="172" customFormat="1" ht="12.75">
      <c r="C445" s="173"/>
    </row>
    <row r="446" spans="3:3" s="172" customFormat="1" ht="12.75">
      <c r="C446" s="173"/>
    </row>
    <row r="447" spans="3:3" s="172" customFormat="1" ht="12.75">
      <c r="C447" s="173"/>
    </row>
    <row r="448" spans="3:3" s="172" customFormat="1" ht="12.75">
      <c r="C448" s="173"/>
    </row>
    <row r="449" spans="3:3" s="172" customFormat="1" ht="12.75">
      <c r="C449" s="173"/>
    </row>
    <row r="450" spans="3:3" s="172" customFormat="1" ht="12.75">
      <c r="C450" s="173"/>
    </row>
    <row r="451" spans="3:3" s="172" customFormat="1" ht="12.75">
      <c r="C451" s="173"/>
    </row>
    <row r="452" spans="3:3" s="172" customFormat="1" ht="12.75">
      <c r="C452" s="173"/>
    </row>
    <row r="453" spans="3:3" s="172" customFormat="1" ht="12.75">
      <c r="C453" s="173"/>
    </row>
    <row r="454" spans="3:3" s="172" customFormat="1" ht="12.75">
      <c r="C454" s="173"/>
    </row>
    <row r="455" spans="3:3" s="172" customFormat="1" ht="12.75">
      <c r="C455" s="173"/>
    </row>
    <row r="456" spans="3:3" s="172" customFormat="1" ht="12.75">
      <c r="C456" s="173"/>
    </row>
    <row r="457" spans="3:3" s="172" customFormat="1" ht="12.75">
      <c r="C457" s="173"/>
    </row>
    <row r="458" spans="3:3" s="172" customFormat="1" ht="12.75">
      <c r="C458" s="173"/>
    </row>
    <row r="459" spans="3:3" s="172" customFormat="1" ht="12.75">
      <c r="C459" s="173"/>
    </row>
    <row r="460" spans="3:3" s="172" customFormat="1" ht="12.75">
      <c r="C460" s="173"/>
    </row>
    <row r="461" spans="3:3" s="172" customFormat="1" ht="12.75">
      <c r="C461" s="173"/>
    </row>
    <row r="462" spans="3:3" s="172" customFormat="1" ht="12.75">
      <c r="C462" s="173"/>
    </row>
    <row r="463" spans="3:3" s="172" customFormat="1" ht="12.75">
      <c r="C463" s="173"/>
    </row>
    <row r="464" spans="3:3" s="172" customFormat="1" ht="12.75">
      <c r="C464" s="173"/>
    </row>
    <row r="465" spans="3:3" s="172" customFormat="1" ht="12.75">
      <c r="C465" s="173"/>
    </row>
    <row r="466" spans="3:3" s="172" customFormat="1" ht="12.75">
      <c r="C466" s="173"/>
    </row>
    <row r="467" spans="3:3" s="172" customFormat="1" ht="12.75">
      <c r="C467" s="173"/>
    </row>
    <row r="468" spans="3:3" s="172" customFormat="1" ht="12.75">
      <c r="C468" s="173"/>
    </row>
    <row r="469" spans="3:3" s="172" customFormat="1" ht="12.75">
      <c r="C469" s="173"/>
    </row>
    <row r="470" spans="3:3" s="172" customFormat="1" ht="12.75">
      <c r="C470" s="173"/>
    </row>
    <row r="471" spans="3:3" s="172" customFormat="1" ht="12.75">
      <c r="C471" s="173"/>
    </row>
    <row r="472" spans="3:3" s="172" customFormat="1" ht="12.75">
      <c r="C472" s="173"/>
    </row>
    <row r="473" spans="3:3" s="172" customFormat="1" ht="12.75">
      <c r="C473" s="173"/>
    </row>
    <row r="474" spans="3:3" s="172" customFormat="1" ht="12.75">
      <c r="C474" s="173"/>
    </row>
    <row r="475" spans="3:3" s="172" customFormat="1" ht="12.75">
      <c r="C475" s="173"/>
    </row>
    <row r="476" spans="3:3" s="172" customFormat="1" ht="12.75">
      <c r="C476" s="173"/>
    </row>
    <row r="477" spans="3:3" s="172" customFormat="1" ht="12.75">
      <c r="C477" s="173"/>
    </row>
    <row r="478" spans="3:3" s="172" customFormat="1" ht="12.75">
      <c r="C478" s="173"/>
    </row>
    <row r="479" spans="3:3" s="172" customFormat="1" ht="12.75">
      <c r="C479" s="173"/>
    </row>
    <row r="480" spans="3:3" s="172" customFormat="1" ht="12.75">
      <c r="C480" s="173"/>
    </row>
    <row r="481" spans="3:3" s="172" customFormat="1" ht="12.75">
      <c r="C481" s="173"/>
    </row>
    <row r="482" spans="3:3" s="172" customFormat="1" ht="12.75">
      <c r="C482" s="173"/>
    </row>
    <row r="483" spans="3:3" s="172" customFormat="1" ht="12.75">
      <c r="C483" s="173"/>
    </row>
    <row r="484" spans="3:3" s="172" customFormat="1" ht="12.75">
      <c r="C484" s="173"/>
    </row>
    <row r="485" spans="3:3" s="172" customFormat="1" ht="12.75">
      <c r="C485" s="173"/>
    </row>
    <row r="486" spans="3:3" s="172" customFormat="1" ht="12.75">
      <c r="C486" s="173"/>
    </row>
    <row r="487" spans="3:3" s="172" customFormat="1" ht="12.75">
      <c r="C487" s="173"/>
    </row>
    <row r="488" spans="3:3" s="172" customFormat="1" ht="12.75">
      <c r="C488" s="173"/>
    </row>
    <row r="489" spans="3:3" s="172" customFormat="1" ht="12.75">
      <c r="C489" s="173"/>
    </row>
    <row r="490" spans="3:3" s="172" customFormat="1" ht="12.75">
      <c r="C490" s="173"/>
    </row>
    <row r="491" spans="3:3" s="172" customFormat="1" ht="12.75">
      <c r="C491" s="173"/>
    </row>
    <row r="492" spans="3:3" s="172" customFormat="1" ht="12.75">
      <c r="C492" s="173"/>
    </row>
    <row r="493" spans="3:3" s="172" customFormat="1" ht="12.75">
      <c r="C493" s="173"/>
    </row>
    <row r="494" spans="3:3" s="172" customFormat="1" ht="12.75">
      <c r="C494" s="173"/>
    </row>
    <row r="495" spans="3:3" s="172" customFormat="1" ht="12.75">
      <c r="C495" s="173"/>
    </row>
    <row r="496" spans="3:3" s="172" customFormat="1" ht="12.75">
      <c r="C496" s="173"/>
    </row>
    <row r="497" spans="3:3" s="172" customFormat="1" ht="12.75">
      <c r="C497" s="173"/>
    </row>
    <row r="498" spans="3:3" s="172" customFormat="1" ht="12.75">
      <c r="C498" s="173"/>
    </row>
    <row r="499" spans="3:3" s="172" customFormat="1" ht="12.75">
      <c r="C499" s="173"/>
    </row>
    <row r="500" spans="3:3" s="172" customFormat="1" ht="12.75">
      <c r="C500" s="173"/>
    </row>
    <row r="501" spans="3:3" s="172" customFormat="1" ht="12.75">
      <c r="C501" s="173"/>
    </row>
    <row r="502" spans="3:3" s="172" customFormat="1" ht="12.75">
      <c r="C502" s="173"/>
    </row>
    <row r="503" spans="3:3" s="172" customFormat="1" ht="12.75">
      <c r="C503" s="173"/>
    </row>
    <row r="504" spans="3:3" s="172" customFormat="1" ht="12.75">
      <c r="C504" s="173"/>
    </row>
    <row r="505" spans="3:3" s="172" customFormat="1" ht="12.75">
      <c r="C505" s="173"/>
    </row>
    <row r="506" spans="3:3" s="172" customFormat="1" ht="12.75">
      <c r="C506" s="173"/>
    </row>
    <row r="507" spans="3:3" s="172" customFormat="1" ht="12.75">
      <c r="C507" s="173"/>
    </row>
    <row r="508" spans="3:3" s="172" customFormat="1" ht="12.75">
      <c r="C508" s="173"/>
    </row>
    <row r="509" spans="3:3" s="172" customFormat="1" ht="12.75">
      <c r="C509" s="173"/>
    </row>
    <row r="510" spans="3:3" s="172" customFormat="1" ht="12.75">
      <c r="C510" s="173"/>
    </row>
    <row r="511" spans="3:3" s="172" customFormat="1" ht="12.75">
      <c r="C511" s="173"/>
    </row>
    <row r="512" spans="3:3" s="172" customFormat="1" ht="12.75">
      <c r="C512" s="173"/>
    </row>
    <row r="513" spans="3:3" s="172" customFormat="1" ht="12.75">
      <c r="C513" s="173"/>
    </row>
    <row r="514" spans="3:3" s="172" customFormat="1" ht="12.75">
      <c r="C514" s="173"/>
    </row>
    <row r="515" spans="3:3" s="172" customFormat="1" ht="12.75">
      <c r="C515" s="173"/>
    </row>
    <row r="516" spans="3:3" s="172" customFormat="1" ht="12.75">
      <c r="C516" s="173"/>
    </row>
    <row r="517" spans="3:3" s="172" customFormat="1" ht="12.75">
      <c r="C517" s="173"/>
    </row>
    <row r="518" spans="3:3" s="172" customFormat="1" ht="12.75">
      <c r="C518" s="173"/>
    </row>
    <row r="519" spans="3:3" s="172" customFormat="1" ht="12.75">
      <c r="C519" s="173"/>
    </row>
    <row r="520" spans="3:3" s="172" customFormat="1" ht="12.75">
      <c r="C520" s="173"/>
    </row>
    <row r="521" spans="3:3" s="172" customFormat="1" ht="12.75">
      <c r="C521" s="173"/>
    </row>
    <row r="522" spans="3:3" s="172" customFormat="1" ht="12.75">
      <c r="C522" s="173"/>
    </row>
    <row r="523" spans="3:3" s="172" customFormat="1" ht="12.75">
      <c r="C523" s="173"/>
    </row>
    <row r="524" spans="3:3" s="172" customFormat="1" ht="12.75">
      <c r="C524" s="173"/>
    </row>
    <row r="525" spans="3:3" s="172" customFormat="1" ht="12.75">
      <c r="C525" s="173"/>
    </row>
    <row r="526" spans="3:3" s="172" customFormat="1" ht="12.75">
      <c r="C526" s="173"/>
    </row>
    <row r="527" spans="3:3" s="172" customFormat="1" ht="12.75">
      <c r="C527" s="173"/>
    </row>
    <row r="528" spans="3:3" s="172" customFormat="1" ht="12.75">
      <c r="C528" s="173"/>
    </row>
    <row r="529" spans="3:3" s="172" customFormat="1" ht="12.75">
      <c r="C529" s="173"/>
    </row>
    <row r="530" spans="3:3" s="172" customFormat="1" ht="12.75">
      <c r="C530" s="173"/>
    </row>
    <row r="531" spans="3:3" s="172" customFormat="1" ht="12.75">
      <c r="C531" s="173"/>
    </row>
    <row r="532" spans="3:3" s="172" customFormat="1" ht="12.75">
      <c r="C532" s="173"/>
    </row>
    <row r="533" spans="3:3" s="172" customFormat="1" ht="12.75">
      <c r="C533" s="173"/>
    </row>
    <row r="534" spans="3:3" s="172" customFormat="1" ht="12.75">
      <c r="C534" s="173"/>
    </row>
    <row r="535" spans="3:3" s="172" customFormat="1" ht="12.75">
      <c r="C535" s="173"/>
    </row>
    <row r="536" spans="3:3" s="172" customFormat="1" ht="12.75">
      <c r="C536" s="173"/>
    </row>
    <row r="537" spans="3:3" s="172" customFormat="1" ht="12.75">
      <c r="C537" s="173"/>
    </row>
    <row r="538" spans="3:3" s="172" customFormat="1" ht="12.75">
      <c r="C538" s="173"/>
    </row>
    <row r="539" spans="3:3" s="172" customFormat="1" ht="12.75">
      <c r="C539" s="173"/>
    </row>
    <row r="540" spans="3:3" s="172" customFormat="1" ht="12.75">
      <c r="C540" s="173"/>
    </row>
    <row r="541" spans="3:3" s="172" customFormat="1" ht="12.75">
      <c r="C541" s="173"/>
    </row>
    <row r="542" spans="3:3" s="172" customFormat="1" ht="12.75">
      <c r="C542" s="173"/>
    </row>
    <row r="543" spans="3:3" s="172" customFormat="1" ht="12.75">
      <c r="C543" s="173"/>
    </row>
    <row r="544" spans="3:3" s="172" customFormat="1" ht="12.75">
      <c r="C544" s="173"/>
    </row>
    <row r="545" spans="3:3" s="172" customFormat="1" ht="12.75">
      <c r="C545" s="173"/>
    </row>
    <row r="546" spans="3:3" s="172" customFormat="1" ht="12.75">
      <c r="C546" s="173"/>
    </row>
    <row r="547" spans="3:3" s="172" customFormat="1" ht="12.75">
      <c r="C547" s="173"/>
    </row>
    <row r="548" spans="3:3" s="172" customFormat="1" ht="12.75">
      <c r="C548" s="173"/>
    </row>
    <row r="549" spans="3:3" s="172" customFormat="1" ht="12.75">
      <c r="C549" s="173"/>
    </row>
    <row r="550" spans="3:3" s="172" customFormat="1" ht="12.75">
      <c r="C550" s="173"/>
    </row>
    <row r="551" spans="3:3" s="172" customFormat="1" ht="12.75">
      <c r="C551" s="173"/>
    </row>
    <row r="552" spans="3:3" s="172" customFormat="1" ht="12.75">
      <c r="C552" s="173"/>
    </row>
    <row r="553" spans="3:3" s="172" customFormat="1" ht="12.75">
      <c r="C553" s="173"/>
    </row>
    <row r="554" spans="3:3" s="172" customFormat="1" ht="12.75">
      <c r="C554" s="173"/>
    </row>
    <row r="555" spans="3:3" s="172" customFormat="1" ht="12.75">
      <c r="C555" s="173"/>
    </row>
    <row r="556" spans="3:3" s="172" customFormat="1" ht="12.75">
      <c r="C556" s="173"/>
    </row>
    <row r="557" spans="3:3" s="172" customFormat="1" ht="12.75">
      <c r="C557" s="173"/>
    </row>
    <row r="558" spans="3:3" s="172" customFormat="1" ht="12.75">
      <c r="C558" s="173"/>
    </row>
    <row r="559" spans="3:3" s="172" customFormat="1" ht="12.75">
      <c r="C559" s="173"/>
    </row>
    <row r="560" spans="3:3" s="172" customFormat="1" ht="12.75">
      <c r="C560" s="173"/>
    </row>
    <row r="561" spans="3:3" s="172" customFormat="1" ht="12.75">
      <c r="C561" s="173"/>
    </row>
    <row r="562" spans="3:3" s="172" customFormat="1" ht="12.75">
      <c r="C562" s="173"/>
    </row>
    <row r="563" spans="3:3" s="172" customFormat="1" ht="12.75">
      <c r="C563" s="173"/>
    </row>
    <row r="564" spans="3:3" s="172" customFormat="1" ht="12.75">
      <c r="C564" s="173"/>
    </row>
    <row r="565" spans="3:3" s="172" customFormat="1" ht="12.75">
      <c r="C565" s="173"/>
    </row>
    <row r="566" spans="3:3" s="172" customFormat="1" ht="12.75">
      <c r="C566" s="173"/>
    </row>
    <row r="567" spans="3:3" s="172" customFormat="1" ht="12.75">
      <c r="C567" s="173"/>
    </row>
    <row r="568" spans="3:3" s="172" customFormat="1" ht="12.75">
      <c r="C568" s="173"/>
    </row>
    <row r="569" spans="3:3" s="172" customFormat="1" ht="12.75">
      <c r="C569" s="173"/>
    </row>
    <row r="570" spans="3:3" s="172" customFormat="1" ht="12.75">
      <c r="C570" s="173"/>
    </row>
    <row r="571" spans="3:3" s="172" customFormat="1" ht="12.75">
      <c r="C571" s="173"/>
    </row>
    <row r="572" spans="3:3" s="172" customFormat="1" ht="12.75">
      <c r="C572" s="173"/>
    </row>
    <row r="573" spans="3:3" s="172" customFormat="1" ht="12.75">
      <c r="C573" s="173"/>
    </row>
    <row r="574" spans="3:3" s="172" customFormat="1" ht="12.75">
      <c r="C574" s="173"/>
    </row>
    <row r="575" spans="3:3" s="172" customFormat="1" ht="12.75">
      <c r="C575" s="173"/>
    </row>
    <row r="576" spans="3:3" s="172" customFormat="1" ht="12.75">
      <c r="C576" s="173"/>
    </row>
    <row r="577" spans="3:3" s="172" customFormat="1" ht="12.75">
      <c r="C577" s="173"/>
    </row>
    <row r="578" spans="3:3" s="172" customFormat="1" ht="12.75">
      <c r="C578" s="173"/>
    </row>
    <row r="579" spans="3:3" s="172" customFormat="1" ht="12.75">
      <c r="C579" s="173"/>
    </row>
    <row r="580" spans="3:3" s="172" customFormat="1" ht="12.75">
      <c r="C580" s="173"/>
    </row>
    <row r="581" spans="3:3" s="172" customFormat="1" ht="12.75">
      <c r="C581" s="173"/>
    </row>
    <row r="582" spans="3:3" s="172" customFormat="1" ht="12.75">
      <c r="C582" s="173"/>
    </row>
    <row r="583" spans="3:3" s="172" customFormat="1" ht="12.75">
      <c r="C583" s="173"/>
    </row>
    <row r="584" spans="3:3" s="172" customFormat="1" ht="12.75">
      <c r="C584" s="173"/>
    </row>
    <row r="585" spans="3:3" s="172" customFormat="1" ht="12.75">
      <c r="C585" s="173"/>
    </row>
    <row r="586" spans="3:3" s="172" customFormat="1" ht="12.75">
      <c r="C586" s="173"/>
    </row>
    <row r="587" spans="3:3" s="172" customFormat="1" ht="12.75">
      <c r="C587" s="173"/>
    </row>
    <row r="588" spans="3:3" s="172" customFormat="1" ht="12.75">
      <c r="C588" s="173"/>
    </row>
    <row r="589" spans="3:3" s="172" customFormat="1" ht="12.75">
      <c r="C589" s="173"/>
    </row>
    <row r="590" spans="3:3" s="172" customFormat="1" ht="12.75">
      <c r="C590" s="173"/>
    </row>
    <row r="591" spans="3:3" s="172" customFormat="1" ht="12.75">
      <c r="C591" s="173"/>
    </row>
    <row r="592" spans="3:3" s="172" customFormat="1" ht="12.75">
      <c r="C592" s="173"/>
    </row>
    <row r="593" spans="3:3" s="172" customFormat="1" ht="12.75">
      <c r="C593" s="173"/>
    </row>
    <row r="594" spans="3:3" s="172" customFormat="1" ht="12.75">
      <c r="C594" s="173"/>
    </row>
    <row r="595" spans="3:3" s="172" customFormat="1" ht="12.75">
      <c r="C595" s="173"/>
    </row>
    <row r="596" spans="3:3" s="172" customFormat="1" ht="12.75">
      <c r="C596" s="173"/>
    </row>
    <row r="597" spans="3:3" s="172" customFormat="1" ht="12.75">
      <c r="C597" s="173"/>
    </row>
    <row r="598" spans="3:3" s="172" customFormat="1" ht="12.75">
      <c r="C598" s="173"/>
    </row>
    <row r="599" spans="3:3" s="172" customFormat="1" ht="12.75">
      <c r="C599" s="173"/>
    </row>
    <row r="600" spans="3:3" s="172" customFormat="1" ht="12.75">
      <c r="C600" s="173"/>
    </row>
    <row r="601" spans="3:3" s="172" customFormat="1" ht="12.75">
      <c r="C601" s="173"/>
    </row>
    <row r="602" spans="3:3" s="172" customFormat="1" ht="12.75">
      <c r="C602" s="173"/>
    </row>
    <row r="603" spans="3:3" s="172" customFormat="1" ht="12.75">
      <c r="C603" s="173"/>
    </row>
    <row r="604" spans="3:3" s="172" customFormat="1" ht="12.75">
      <c r="C604" s="173"/>
    </row>
    <row r="605" spans="3:3" s="172" customFormat="1" ht="12.75">
      <c r="C605" s="173"/>
    </row>
    <row r="606" spans="3:3" s="172" customFormat="1" ht="12.75">
      <c r="C606" s="173"/>
    </row>
    <row r="607" spans="3:3" s="172" customFormat="1" ht="12.75">
      <c r="C607" s="173"/>
    </row>
    <row r="608" spans="3:3" s="172" customFormat="1" ht="12.75">
      <c r="C608" s="173"/>
    </row>
    <row r="609" spans="3:3" s="172" customFormat="1" ht="12.75">
      <c r="C609" s="173"/>
    </row>
    <row r="610" spans="3:3" s="172" customFormat="1" ht="12.75">
      <c r="C610" s="173"/>
    </row>
    <row r="611" spans="3:3" s="172" customFormat="1" ht="12.75">
      <c r="C611" s="173"/>
    </row>
    <row r="612" spans="3:3" s="172" customFormat="1" ht="12.75">
      <c r="C612" s="173"/>
    </row>
    <row r="613" spans="3:3" s="172" customFormat="1" ht="12.75">
      <c r="C613" s="173"/>
    </row>
    <row r="614" spans="3:3" s="172" customFormat="1" ht="12.75">
      <c r="C614" s="173"/>
    </row>
    <row r="615" spans="3:3" s="172" customFormat="1" ht="12.75">
      <c r="C615" s="173"/>
    </row>
    <row r="616" spans="3:3" s="172" customFormat="1" ht="12.75">
      <c r="C616" s="173"/>
    </row>
    <row r="617" spans="3:3" s="172" customFormat="1" ht="12.75">
      <c r="C617" s="173"/>
    </row>
    <row r="618" spans="3:3" s="172" customFormat="1" ht="12.75">
      <c r="C618" s="173"/>
    </row>
    <row r="619" spans="3:3" s="172" customFormat="1" ht="12.75">
      <c r="C619" s="173"/>
    </row>
    <row r="620" spans="3:3" s="172" customFormat="1" ht="12.75">
      <c r="C620" s="173"/>
    </row>
    <row r="621" spans="3:3" s="172" customFormat="1" ht="12.75">
      <c r="C621" s="173"/>
    </row>
    <row r="622" spans="3:3" s="172" customFormat="1" ht="12.75">
      <c r="C622" s="173"/>
    </row>
    <row r="623" spans="3:3" s="172" customFormat="1" ht="12.75">
      <c r="C623" s="173"/>
    </row>
    <row r="624" spans="3:3" s="172" customFormat="1" ht="12.75">
      <c r="C624" s="173"/>
    </row>
    <row r="625" spans="3:3" s="172" customFormat="1" ht="12.75">
      <c r="C625" s="173"/>
    </row>
    <row r="626" spans="3:3" s="172" customFormat="1" ht="12.75">
      <c r="C626" s="173"/>
    </row>
    <row r="627" spans="3:3" s="172" customFormat="1" ht="12.75">
      <c r="C627" s="173"/>
    </row>
    <row r="628" spans="3:3" s="172" customFormat="1" ht="12.75">
      <c r="C628" s="173"/>
    </row>
    <row r="629" spans="3:3" s="172" customFormat="1" ht="12.75">
      <c r="C629" s="173"/>
    </row>
    <row r="630" spans="3:3" s="172" customFormat="1" ht="12.75">
      <c r="C630" s="173"/>
    </row>
    <row r="631" spans="3:3" s="172" customFormat="1" ht="12.75">
      <c r="C631" s="173"/>
    </row>
    <row r="632" spans="3:3" s="172" customFormat="1" ht="12.75">
      <c r="C632" s="173"/>
    </row>
    <row r="633" spans="3:3" s="172" customFormat="1" ht="12.75">
      <c r="C633" s="173"/>
    </row>
    <row r="634" spans="3:3" s="172" customFormat="1" ht="12.75">
      <c r="C634" s="173"/>
    </row>
    <row r="635" spans="3:3" s="172" customFormat="1" ht="12.75">
      <c r="C635" s="173"/>
    </row>
    <row r="636" spans="3:3" s="172" customFormat="1" ht="12.75">
      <c r="C636" s="173"/>
    </row>
    <row r="637" spans="3:3" s="172" customFormat="1" ht="12.75">
      <c r="C637" s="173"/>
    </row>
    <row r="638" spans="3:3" s="172" customFormat="1" ht="12.75">
      <c r="C638" s="173"/>
    </row>
    <row r="639" spans="3:3" s="172" customFormat="1" ht="12.75">
      <c r="C639" s="173"/>
    </row>
    <row r="640" spans="3:3" s="172" customFormat="1" ht="12.75">
      <c r="C640" s="173"/>
    </row>
    <row r="641" spans="3:3" s="172" customFormat="1" ht="12.75">
      <c r="C641" s="173"/>
    </row>
    <row r="642" spans="3:3" s="172" customFormat="1" ht="12.75">
      <c r="C642" s="173"/>
    </row>
    <row r="643" spans="3:3" s="172" customFormat="1" ht="12.75">
      <c r="C643" s="173"/>
    </row>
    <row r="644" spans="3:3" s="172" customFormat="1" ht="12.75">
      <c r="C644" s="173"/>
    </row>
    <row r="645" spans="3:3" s="172" customFormat="1" ht="12.75">
      <c r="C645" s="173"/>
    </row>
    <row r="646" spans="3:3" s="172" customFormat="1" ht="12.75">
      <c r="C646" s="173"/>
    </row>
    <row r="647" spans="3:3" s="172" customFormat="1" ht="12.75">
      <c r="C647" s="173"/>
    </row>
    <row r="648" spans="3:3" s="172" customFormat="1" ht="12.75">
      <c r="C648" s="173"/>
    </row>
    <row r="649" spans="3:3" s="172" customFormat="1" ht="12.75">
      <c r="C649" s="173"/>
    </row>
    <row r="650" spans="3:3" s="172" customFormat="1" ht="12.75">
      <c r="C650" s="173"/>
    </row>
    <row r="651" spans="3:3" s="172" customFormat="1" ht="12.75">
      <c r="C651" s="173"/>
    </row>
    <row r="652" spans="3:3" s="172" customFormat="1" ht="12.75">
      <c r="C652" s="173"/>
    </row>
    <row r="653" spans="3:3" s="172" customFormat="1" ht="12.75">
      <c r="C653" s="173"/>
    </row>
    <row r="654" spans="3:3" s="172" customFormat="1" ht="12.75">
      <c r="C654" s="173"/>
    </row>
    <row r="655" spans="3:3" s="172" customFormat="1" ht="12.75">
      <c r="C655" s="173"/>
    </row>
    <row r="656" spans="3:3" s="172" customFormat="1" ht="12.75">
      <c r="C656" s="173"/>
    </row>
    <row r="657" spans="3:3" s="172" customFormat="1" ht="12.75">
      <c r="C657" s="173"/>
    </row>
    <row r="658" spans="3:3" s="172" customFormat="1" ht="12.75">
      <c r="C658" s="173"/>
    </row>
    <row r="659" spans="3:3" s="172" customFormat="1" ht="12.75">
      <c r="C659" s="173"/>
    </row>
    <row r="660" spans="3:3" s="172" customFormat="1" ht="12.75">
      <c r="C660" s="173"/>
    </row>
    <row r="661" spans="3:3" s="172" customFormat="1" ht="12.75">
      <c r="C661" s="173"/>
    </row>
    <row r="662" spans="3:3" s="172" customFormat="1" ht="12.75">
      <c r="C662" s="173"/>
    </row>
    <row r="663" spans="3:3" s="172" customFormat="1" ht="12.75">
      <c r="C663" s="173"/>
    </row>
    <row r="664" spans="3:3" s="172" customFormat="1" ht="12.75">
      <c r="C664" s="173"/>
    </row>
    <row r="665" spans="3:3" s="172" customFormat="1" ht="12.75">
      <c r="C665" s="173"/>
    </row>
    <row r="666" spans="3:3" s="172" customFormat="1" ht="12.75">
      <c r="C666" s="173"/>
    </row>
    <row r="667" spans="3:3" s="172" customFormat="1" ht="12.75">
      <c r="C667" s="173"/>
    </row>
    <row r="668" spans="3:3" s="172" customFormat="1" ht="12.75">
      <c r="C668" s="173"/>
    </row>
    <row r="669" spans="3:3" s="172" customFormat="1" ht="12.75">
      <c r="C669" s="173"/>
    </row>
    <row r="670" spans="3:3" s="172" customFormat="1" ht="12.75">
      <c r="C670" s="173"/>
    </row>
    <row r="671" spans="3:3" s="172" customFormat="1" ht="12.75">
      <c r="C671" s="173"/>
    </row>
    <row r="672" spans="3:3" s="172" customFormat="1" ht="12.75">
      <c r="C672" s="173"/>
    </row>
    <row r="673" spans="3:3" s="172" customFormat="1" ht="12.75">
      <c r="C673" s="173"/>
    </row>
    <row r="674" spans="3:3" s="172" customFormat="1" ht="12.75">
      <c r="C674" s="173"/>
    </row>
    <row r="675" spans="3:3" s="172" customFormat="1" ht="12.75">
      <c r="C675" s="173"/>
    </row>
    <row r="676" spans="3:3" s="172" customFormat="1" ht="12.75">
      <c r="C676" s="173"/>
    </row>
    <row r="677" spans="3:3" s="172" customFormat="1" ht="12.75">
      <c r="C677" s="173"/>
    </row>
    <row r="678" spans="3:3" s="172" customFormat="1" ht="12.75">
      <c r="C678" s="173"/>
    </row>
    <row r="679" spans="3:3" s="172" customFormat="1" ht="12.75">
      <c r="C679" s="173"/>
    </row>
    <row r="680" spans="3:3" s="172" customFormat="1" ht="12.75">
      <c r="C680" s="173"/>
    </row>
    <row r="681" spans="3:3" s="172" customFormat="1" ht="12.75">
      <c r="C681" s="173"/>
    </row>
    <row r="682" spans="3:3" s="172" customFormat="1" ht="12.75">
      <c r="C682" s="173"/>
    </row>
    <row r="683" spans="3:3" s="172" customFormat="1" ht="12.75">
      <c r="C683" s="173"/>
    </row>
    <row r="684" spans="3:3" s="172" customFormat="1" ht="12.75">
      <c r="C684" s="173"/>
    </row>
    <row r="685" spans="3:3" s="172" customFormat="1" ht="12.75">
      <c r="C685" s="173"/>
    </row>
    <row r="686" spans="3:3" s="172" customFormat="1" ht="12.75">
      <c r="C686" s="173"/>
    </row>
    <row r="687" spans="3:3" s="172" customFormat="1" ht="12.75">
      <c r="C687" s="173"/>
    </row>
    <row r="688" spans="3:3" s="172" customFormat="1" ht="12.75">
      <c r="C688" s="173"/>
    </row>
    <row r="689" spans="3:3" s="172" customFormat="1" ht="12.75">
      <c r="C689" s="173"/>
    </row>
    <row r="690" spans="3:3" s="172" customFormat="1" ht="12.75">
      <c r="C690" s="173"/>
    </row>
    <row r="691" spans="3:3" s="172" customFormat="1" ht="12.75">
      <c r="C691" s="173"/>
    </row>
    <row r="692" spans="3:3" s="172" customFormat="1" ht="12.75">
      <c r="C692" s="173"/>
    </row>
    <row r="693" spans="3:3" s="172" customFormat="1" ht="12.75">
      <c r="C693" s="173"/>
    </row>
    <row r="694" spans="3:3" s="172" customFormat="1" ht="12.75">
      <c r="C694" s="173"/>
    </row>
    <row r="695" spans="3:3" s="172" customFormat="1" ht="12.75">
      <c r="C695" s="173"/>
    </row>
    <row r="696" spans="3:3" s="172" customFormat="1" ht="12.75">
      <c r="C696" s="173"/>
    </row>
    <row r="697" spans="3:3" s="172" customFormat="1" ht="12.75">
      <c r="C697" s="173"/>
    </row>
    <row r="698" spans="3:3" s="172" customFormat="1" ht="12.75">
      <c r="C698" s="173"/>
    </row>
    <row r="699" spans="3:3" s="172" customFormat="1" ht="12.75">
      <c r="C699" s="173"/>
    </row>
    <row r="700" spans="3:3" s="172" customFormat="1" ht="12.75">
      <c r="C700" s="173"/>
    </row>
    <row r="701" spans="3:3" s="172" customFormat="1" ht="12.75">
      <c r="C701" s="173"/>
    </row>
    <row r="702" spans="3:3" s="172" customFormat="1" ht="12.75">
      <c r="C702" s="173"/>
    </row>
    <row r="703" spans="3:3" s="172" customFormat="1" ht="12.75">
      <c r="C703" s="173"/>
    </row>
    <row r="704" spans="3:3" s="172" customFormat="1" ht="12.75">
      <c r="C704" s="173"/>
    </row>
    <row r="705" spans="3:3" s="172" customFormat="1" ht="12.75">
      <c r="C705" s="173"/>
    </row>
    <row r="706" spans="3:3" s="172" customFormat="1" ht="12.75">
      <c r="C706" s="173"/>
    </row>
    <row r="707" spans="3:3" s="172" customFormat="1" ht="12.75">
      <c r="C707" s="173"/>
    </row>
    <row r="708" spans="3:3" s="172" customFormat="1" ht="12.75">
      <c r="C708" s="173"/>
    </row>
    <row r="709" spans="3:3" s="172" customFormat="1" ht="12.75">
      <c r="C709" s="173"/>
    </row>
    <row r="710" spans="3:3" s="172" customFormat="1" ht="12.75">
      <c r="C710" s="173"/>
    </row>
    <row r="711" spans="3:3" s="172" customFormat="1" ht="12.75">
      <c r="C711" s="173"/>
    </row>
    <row r="712" spans="3:3" s="172" customFormat="1" ht="12.75">
      <c r="C712" s="173"/>
    </row>
    <row r="713" spans="3:3" s="172" customFormat="1" ht="12.75">
      <c r="C713" s="173"/>
    </row>
    <row r="714" spans="3:3" s="172" customFormat="1" ht="12.75">
      <c r="C714" s="173"/>
    </row>
    <row r="715" spans="3:3" s="172" customFormat="1" ht="12.75">
      <c r="C715" s="173"/>
    </row>
    <row r="716" spans="3:3" s="172" customFormat="1" ht="12.75">
      <c r="C716" s="173"/>
    </row>
    <row r="717" spans="3:3" s="172" customFormat="1" ht="12.75">
      <c r="C717" s="173"/>
    </row>
    <row r="718" spans="3:3" s="172" customFormat="1" ht="12.75">
      <c r="C718" s="173"/>
    </row>
    <row r="719" spans="3:3" s="172" customFormat="1" ht="12.75">
      <c r="C719" s="173"/>
    </row>
    <row r="720" spans="3:3" s="172" customFormat="1" ht="12.75">
      <c r="C720" s="173"/>
    </row>
    <row r="721" spans="3:3" s="172" customFormat="1" ht="12.75">
      <c r="C721" s="173"/>
    </row>
    <row r="722" spans="3:3" s="172" customFormat="1" ht="12.75">
      <c r="C722" s="173"/>
    </row>
    <row r="723" spans="3:3" s="172" customFormat="1" ht="12.75">
      <c r="C723" s="173"/>
    </row>
    <row r="724" spans="3:3" s="172" customFormat="1" ht="12.75">
      <c r="C724" s="173"/>
    </row>
    <row r="725" spans="3:3" s="172" customFormat="1" ht="12.75">
      <c r="C725" s="173"/>
    </row>
    <row r="726" spans="3:3" s="172" customFormat="1" ht="12.75">
      <c r="C726" s="173"/>
    </row>
    <row r="727" spans="3:3" s="172" customFormat="1" ht="12.75">
      <c r="C727" s="173"/>
    </row>
    <row r="728" spans="3:3" s="172" customFormat="1" ht="12.75">
      <c r="C728" s="173"/>
    </row>
    <row r="729" spans="3:3" s="172" customFormat="1" ht="12.75">
      <c r="C729" s="173"/>
    </row>
    <row r="730" spans="3:3" s="172" customFormat="1" ht="12.75">
      <c r="C730" s="173"/>
    </row>
    <row r="731" spans="3:3" s="172" customFormat="1" ht="12.75">
      <c r="C731" s="173"/>
    </row>
    <row r="732" spans="3:3" s="172" customFormat="1" ht="12.75">
      <c r="C732" s="173"/>
    </row>
    <row r="733" spans="3:3" s="172" customFormat="1" ht="12.75">
      <c r="C733" s="173"/>
    </row>
    <row r="734" spans="3:3" s="172" customFormat="1" ht="12.75">
      <c r="C734" s="173"/>
    </row>
    <row r="735" spans="3:3" s="172" customFormat="1" ht="12.75">
      <c r="C735" s="173"/>
    </row>
    <row r="736" spans="3:3" s="172" customFormat="1" ht="12.75">
      <c r="C736" s="173"/>
    </row>
    <row r="737" spans="3:3" s="172" customFormat="1" ht="12.75">
      <c r="C737" s="173"/>
    </row>
    <row r="738" spans="3:3" s="172" customFormat="1" ht="12.75">
      <c r="C738" s="173"/>
    </row>
    <row r="739" spans="3:3" s="172" customFormat="1" ht="12.75">
      <c r="C739" s="173"/>
    </row>
    <row r="740" spans="3:3" s="172" customFormat="1" ht="12.75">
      <c r="C740" s="173"/>
    </row>
    <row r="741" spans="3:3" s="172" customFormat="1" ht="12.75">
      <c r="C741" s="173"/>
    </row>
    <row r="742" spans="3:3" s="172" customFormat="1" ht="12.75">
      <c r="C742" s="173"/>
    </row>
    <row r="743" spans="3:3" s="172" customFormat="1" ht="12.75">
      <c r="C743" s="173"/>
    </row>
    <row r="744" spans="3:3" s="172" customFormat="1" ht="12.75">
      <c r="C744" s="173"/>
    </row>
    <row r="745" spans="3:3" s="172" customFormat="1" ht="12.75">
      <c r="C745" s="173"/>
    </row>
    <row r="746" spans="3:3" s="172" customFormat="1" ht="12.75">
      <c r="C746" s="173"/>
    </row>
    <row r="747" spans="3:3" s="172" customFormat="1" ht="12.75">
      <c r="C747" s="173"/>
    </row>
    <row r="748" spans="3:3" s="172" customFormat="1" ht="12.75">
      <c r="C748" s="173"/>
    </row>
    <row r="749" spans="3:3" s="172" customFormat="1" ht="12.75">
      <c r="C749" s="173"/>
    </row>
    <row r="750" spans="3:3" s="172" customFormat="1" ht="12.75">
      <c r="C750" s="173"/>
    </row>
    <row r="751" spans="3:3" s="172" customFormat="1" ht="12.75">
      <c r="C751" s="173"/>
    </row>
    <row r="752" spans="3:3" s="172" customFormat="1" ht="12.75">
      <c r="C752" s="173"/>
    </row>
    <row r="753" spans="3:3" s="172" customFormat="1" ht="12.75">
      <c r="C753" s="173"/>
    </row>
    <row r="754" spans="3:3" s="172" customFormat="1" ht="12.75">
      <c r="C754" s="173"/>
    </row>
    <row r="755" spans="3:3" s="172" customFormat="1" ht="12.75">
      <c r="C755" s="173"/>
    </row>
    <row r="756" spans="3:3" s="172" customFormat="1" ht="12.75">
      <c r="C756" s="173"/>
    </row>
    <row r="757" spans="3:3" s="172" customFormat="1" ht="12.75">
      <c r="C757" s="173"/>
    </row>
    <row r="758" spans="3:3" s="172" customFormat="1" ht="12.75">
      <c r="C758" s="173"/>
    </row>
    <row r="759" spans="3:3" s="172" customFormat="1" ht="12.75">
      <c r="C759" s="173"/>
    </row>
    <row r="760" spans="3:3" s="172" customFormat="1" ht="12.75">
      <c r="C760" s="173"/>
    </row>
    <row r="761" spans="3:3" s="172" customFormat="1" ht="12.75">
      <c r="C761" s="173"/>
    </row>
    <row r="762" spans="3:3" s="172" customFormat="1" ht="12.75">
      <c r="C762" s="173"/>
    </row>
    <row r="763" spans="3:3" s="172" customFormat="1" ht="12.75">
      <c r="C763" s="173"/>
    </row>
    <row r="764" spans="3:3" s="172" customFormat="1" ht="12.75">
      <c r="C764" s="173"/>
    </row>
    <row r="765" spans="3:3" s="172" customFormat="1" ht="12.75">
      <c r="C765" s="173"/>
    </row>
    <row r="766" spans="3:3" s="172" customFormat="1" ht="12.75">
      <c r="C766" s="173"/>
    </row>
    <row r="767" spans="3:3" s="172" customFormat="1" ht="12.75">
      <c r="C767" s="173"/>
    </row>
    <row r="768" spans="3:3" s="172" customFormat="1" ht="12.75">
      <c r="C768" s="173"/>
    </row>
    <row r="769" spans="3:3" s="172" customFormat="1" ht="12.75">
      <c r="C769" s="173"/>
    </row>
    <row r="770" spans="3:3" s="172" customFormat="1" ht="12.75">
      <c r="C770" s="173"/>
    </row>
    <row r="771" spans="3:3" s="172" customFormat="1" ht="12.75">
      <c r="C771" s="173"/>
    </row>
    <row r="772" spans="3:3" s="172" customFormat="1" ht="12.75">
      <c r="C772" s="173"/>
    </row>
    <row r="773" spans="3:3" s="172" customFormat="1" ht="12.75">
      <c r="C773" s="173"/>
    </row>
    <row r="774" spans="3:3" s="172" customFormat="1" ht="12.75">
      <c r="C774" s="173"/>
    </row>
    <row r="775" spans="3:3" s="172" customFormat="1" ht="12.75">
      <c r="C775" s="173"/>
    </row>
    <row r="776" spans="3:3" s="172" customFormat="1" ht="12.75">
      <c r="C776" s="173"/>
    </row>
    <row r="777" spans="3:3" s="172" customFormat="1" ht="12.75">
      <c r="C777" s="173"/>
    </row>
    <row r="778" spans="3:3" s="172" customFormat="1" ht="12.75">
      <c r="C778" s="173"/>
    </row>
    <row r="779" spans="3:3" s="172" customFormat="1" ht="12.75">
      <c r="C779" s="173"/>
    </row>
    <row r="780" spans="3:3" s="172" customFormat="1" ht="12.75">
      <c r="C780" s="173"/>
    </row>
    <row r="781" spans="3:3" s="172" customFormat="1" ht="12.75">
      <c r="C781" s="173"/>
    </row>
    <row r="782" spans="3:3" s="172" customFormat="1" ht="12.75">
      <c r="C782" s="173"/>
    </row>
    <row r="783" spans="3:3" s="172" customFormat="1" ht="12.75">
      <c r="C783" s="173"/>
    </row>
    <row r="784" spans="3:3" s="172" customFormat="1" ht="12.75">
      <c r="C784" s="173"/>
    </row>
    <row r="785" spans="3:3" s="172" customFormat="1" ht="12.75">
      <c r="C785" s="173"/>
    </row>
    <row r="786" spans="3:3" s="172" customFormat="1" ht="12.75">
      <c r="C786" s="173"/>
    </row>
    <row r="787" spans="3:3" s="172" customFormat="1" ht="12.75">
      <c r="C787" s="173"/>
    </row>
    <row r="788" spans="3:3" s="172" customFormat="1" ht="12.75">
      <c r="C788" s="173"/>
    </row>
    <row r="789" spans="3:3" s="172" customFormat="1" ht="12.75">
      <c r="C789" s="173"/>
    </row>
    <row r="790" spans="3:3" s="172" customFormat="1" ht="12.75">
      <c r="C790" s="173"/>
    </row>
    <row r="791" spans="3:3" s="172" customFormat="1" ht="12.75">
      <c r="C791" s="173"/>
    </row>
    <row r="792" spans="3:3" s="172" customFormat="1" ht="12.75">
      <c r="C792" s="173"/>
    </row>
    <row r="793" spans="3:3" s="172" customFormat="1" ht="12.75">
      <c r="C793" s="173"/>
    </row>
    <row r="794" spans="3:3" s="172" customFormat="1" ht="12.75">
      <c r="C794" s="173"/>
    </row>
    <row r="795" spans="3:3" s="172" customFormat="1" ht="12.75">
      <c r="C795" s="173"/>
    </row>
    <row r="796" spans="3:3" s="172" customFormat="1" ht="12.75">
      <c r="C796" s="173"/>
    </row>
    <row r="797" spans="3:3" s="172" customFormat="1" ht="12.75">
      <c r="C797" s="173"/>
    </row>
    <row r="798" spans="3:3" s="172" customFormat="1" ht="12.75">
      <c r="C798" s="173"/>
    </row>
    <row r="799" spans="3:3" s="172" customFormat="1" ht="12.75">
      <c r="C799" s="173"/>
    </row>
    <row r="800" spans="3:3" s="172" customFormat="1" ht="12.75">
      <c r="C800" s="173"/>
    </row>
    <row r="801" spans="3:3" s="172" customFormat="1" ht="12.75">
      <c r="C801" s="173"/>
    </row>
    <row r="802" spans="3:3" s="172" customFormat="1" ht="12.75">
      <c r="C802" s="173"/>
    </row>
    <row r="803" spans="3:3" s="172" customFormat="1" ht="12.75">
      <c r="C803" s="173"/>
    </row>
    <row r="804" spans="3:3" s="172" customFormat="1" ht="12.75">
      <c r="C804" s="173"/>
    </row>
    <row r="805" spans="3:3" s="172" customFormat="1" ht="12.75">
      <c r="C805" s="173"/>
    </row>
    <row r="806" spans="3:3" s="172" customFormat="1" ht="12.75">
      <c r="C806" s="173"/>
    </row>
    <row r="807" spans="3:3" s="172" customFormat="1" ht="12.75">
      <c r="C807" s="173"/>
    </row>
    <row r="808" spans="3:3" s="172" customFormat="1" ht="12.75">
      <c r="C808" s="173"/>
    </row>
    <row r="809" spans="3:3" s="172" customFormat="1" ht="12.75">
      <c r="C809" s="173"/>
    </row>
    <row r="810" spans="3:3" s="172" customFormat="1" ht="12.75">
      <c r="C810" s="173"/>
    </row>
    <row r="811" spans="3:3" s="172" customFormat="1" ht="12.75">
      <c r="C811" s="173"/>
    </row>
    <row r="812" spans="3:3" s="172" customFormat="1" ht="12.75">
      <c r="C812" s="173"/>
    </row>
    <row r="813" spans="3:3" s="172" customFormat="1" ht="12.75">
      <c r="C813" s="173"/>
    </row>
    <row r="814" spans="3:3" s="172" customFormat="1" ht="12.75">
      <c r="C814" s="173"/>
    </row>
    <row r="815" spans="3:3" s="172" customFormat="1" ht="12.75">
      <c r="C815" s="173"/>
    </row>
    <row r="816" spans="3:3" s="172" customFormat="1" ht="12.75">
      <c r="C816" s="173"/>
    </row>
    <row r="817" spans="3:3" s="172" customFormat="1" ht="12.75">
      <c r="C817" s="173"/>
    </row>
    <row r="818" spans="3:3" s="172" customFormat="1" ht="12.75">
      <c r="C818" s="173"/>
    </row>
    <row r="819" spans="3:3" s="172" customFormat="1" ht="12.75">
      <c r="C819" s="173"/>
    </row>
    <row r="820" spans="3:3" s="172" customFormat="1" ht="12.75">
      <c r="C820" s="173"/>
    </row>
    <row r="821" spans="3:3" s="172" customFormat="1" ht="12.75">
      <c r="C821" s="173"/>
    </row>
    <row r="822" spans="3:3" s="172" customFormat="1" ht="12.75">
      <c r="C822" s="173"/>
    </row>
    <row r="823" spans="3:3" s="172" customFormat="1" ht="12.75">
      <c r="C823" s="173"/>
    </row>
    <row r="824" spans="3:3" s="172" customFormat="1" ht="12.75">
      <c r="C824" s="173"/>
    </row>
    <row r="825" spans="3:3" s="172" customFormat="1" ht="12.75">
      <c r="C825" s="173"/>
    </row>
    <row r="826" spans="3:3" s="172" customFormat="1" ht="12.75">
      <c r="C826" s="173"/>
    </row>
    <row r="827" spans="3:3" s="172" customFormat="1" ht="12.75">
      <c r="C827" s="173"/>
    </row>
    <row r="828" spans="3:3" s="172" customFormat="1" ht="12.75">
      <c r="C828" s="173"/>
    </row>
    <row r="829" spans="3:3" s="172" customFormat="1" ht="12.75">
      <c r="C829" s="173"/>
    </row>
    <row r="830" spans="3:3" s="172" customFormat="1" ht="12.75">
      <c r="C830" s="173"/>
    </row>
    <row r="831" spans="3:3" s="172" customFormat="1" ht="12.75">
      <c r="C831" s="173"/>
    </row>
    <row r="832" spans="3:3" s="172" customFormat="1" ht="12.75">
      <c r="C832" s="173"/>
    </row>
    <row r="833" spans="3:3" s="172" customFormat="1" ht="12.75">
      <c r="C833" s="173"/>
    </row>
    <row r="834" spans="3:3" s="172" customFormat="1" ht="12.75">
      <c r="C834" s="173"/>
    </row>
    <row r="835" spans="3:3" s="172" customFormat="1" ht="12.75">
      <c r="C835" s="173"/>
    </row>
    <row r="836" spans="3:3" s="172" customFormat="1" ht="12.75">
      <c r="C836" s="173"/>
    </row>
    <row r="837" spans="3:3" s="172" customFormat="1" ht="12.75">
      <c r="C837" s="173"/>
    </row>
    <row r="838" spans="3:3" s="172" customFormat="1" ht="12.75">
      <c r="C838" s="173"/>
    </row>
    <row r="839" spans="3:3" s="172" customFormat="1" ht="12.75">
      <c r="C839" s="173"/>
    </row>
    <row r="840" spans="3:3" s="172" customFormat="1" ht="12.75">
      <c r="C840" s="173"/>
    </row>
    <row r="841" spans="3:3" s="172" customFormat="1" ht="12.75">
      <c r="C841" s="173"/>
    </row>
    <row r="842" spans="3:3" s="172" customFormat="1" ht="12.75">
      <c r="C842" s="173"/>
    </row>
    <row r="843" spans="3:3" s="172" customFormat="1" ht="12.75">
      <c r="C843" s="173"/>
    </row>
    <row r="844" spans="3:3" s="172" customFormat="1" ht="12.75">
      <c r="C844" s="173"/>
    </row>
    <row r="845" spans="3:3" s="172" customFormat="1" ht="12.75">
      <c r="C845" s="173"/>
    </row>
    <row r="846" spans="3:3" s="172" customFormat="1" ht="12.75">
      <c r="C846" s="173"/>
    </row>
    <row r="847" spans="3:3" s="172" customFormat="1" ht="12.75">
      <c r="C847" s="173"/>
    </row>
    <row r="848" spans="3:3" s="172" customFormat="1" ht="12.75">
      <c r="C848" s="173"/>
    </row>
    <row r="849" spans="3:3" s="172" customFormat="1" ht="12.75">
      <c r="C849" s="173"/>
    </row>
    <row r="850" spans="3:3" s="172" customFormat="1" ht="12.75">
      <c r="C850" s="173"/>
    </row>
    <row r="851" spans="3:3" s="172" customFormat="1" ht="12.75">
      <c r="C851" s="173"/>
    </row>
    <row r="852" spans="3:3" s="172" customFormat="1" ht="12.75">
      <c r="C852" s="173"/>
    </row>
    <row r="853" spans="3:3" s="172" customFormat="1" ht="12.75">
      <c r="C853" s="173"/>
    </row>
    <row r="854" spans="3:3" s="172" customFormat="1" ht="12.75">
      <c r="C854" s="173"/>
    </row>
    <row r="855" spans="3:3" s="172" customFormat="1" ht="12.75">
      <c r="C855" s="173"/>
    </row>
    <row r="856" spans="3:3" s="172" customFormat="1" ht="12.75">
      <c r="C856" s="173"/>
    </row>
    <row r="857" spans="3:3" s="172" customFormat="1" ht="12.75">
      <c r="C857" s="173"/>
    </row>
    <row r="858" spans="3:3" s="172" customFormat="1" ht="12.75">
      <c r="C858" s="173"/>
    </row>
    <row r="859" spans="3:3" s="172" customFormat="1" ht="12.75">
      <c r="C859" s="173"/>
    </row>
    <row r="860" spans="3:3" s="172" customFormat="1" ht="12.75">
      <c r="C860" s="173"/>
    </row>
    <row r="861" spans="3:3" s="172" customFormat="1" ht="12.75">
      <c r="C861" s="173"/>
    </row>
    <row r="862" spans="3:3" s="172" customFormat="1" ht="12.75">
      <c r="C862" s="173"/>
    </row>
    <row r="863" spans="3:3" s="172" customFormat="1" ht="12.75">
      <c r="C863" s="173"/>
    </row>
    <row r="864" spans="3:3" s="172" customFormat="1" ht="12.75">
      <c r="C864" s="173"/>
    </row>
    <row r="865" spans="3:3" s="172" customFormat="1" ht="12.75">
      <c r="C865" s="173"/>
    </row>
    <row r="866" spans="3:3" s="172" customFormat="1" ht="12.75">
      <c r="C866" s="173"/>
    </row>
    <row r="867" spans="3:3" s="172" customFormat="1" ht="12.75">
      <c r="C867" s="173"/>
    </row>
    <row r="868" spans="3:3" s="172" customFormat="1" ht="12.75">
      <c r="C868" s="173"/>
    </row>
    <row r="869" spans="3:3" s="172" customFormat="1" ht="12.75">
      <c r="C869" s="173"/>
    </row>
    <row r="870" spans="3:3" s="172" customFormat="1" ht="12.75">
      <c r="C870" s="173"/>
    </row>
    <row r="871" spans="3:3" s="172" customFormat="1" ht="12.75">
      <c r="C871" s="173"/>
    </row>
    <row r="872" spans="3:3" s="172" customFormat="1" ht="12.75">
      <c r="C872" s="173"/>
    </row>
    <row r="873" spans="3:3" s="172" customFormat="1" ht="12.75">
      <c r="C873" s="173"/>
    </row>
    <row r="874" spans="3:3" s="172" customFormat="1" ht="12.75">
      <c r="C874" s="173"/>
    </row>
    <row r="875" spans="3:3" s="172" customFormat="1" ht="12.75">
      <c r="C875" s="173"/>
    </row>
    <row r="876" spans="3:3" s="172" customFormat="1" ht="12.75">
      <c r="C876" s="173"/>
    </row>
    <row r="877" spans="3:3" s="172" customFormat="1" ht="12.75">
      <c r="C877" s="173"/>
    </row>
    <row r="878" spans="3:3" s="172" customFormat="1" ht="12.75">
      <c r="C878" s="173"/>
    </row>
    <row r="879" spans="3:3" s="172" customFormat="1" ht="12.75">
      <c r="C879" s="173"/>
    </row>
    <row r="880" spans="3:3" s="172" customFormat="1" ht="12.75">
      <c r="C880" s="173"/>
    </row>
    <row r="881" spans="3:3" s="172" customFormat="1" ht="12.75">
      <c r="C881" s="173"/>
    </row>
    <row r="882" spans="3:3" s="172" customFormat="1" ht="12.75">
      <c r="C882" s="173"/>
    </row>
    <row r="883" spans="3:3" s="172" customFormat="1" ht="12.75">
      <c r="C883" s="173"/>
    </row>
    <row r="884" spans="3:3" s="172" customFormat="1" ht="12.75">
      <c r="C884" s="173"/>
    </row>
    <row r="885" spans="3:3" s="172" customFormat="1" ht="12.75">
      <c r="C885" s="173"/>
    </row>
    <row r="886" spans="3:3" s="172" customFormat="1" ht="12.75">
      <c r="C886" s="173"/>
    </row>
    <row r="887" spans="3:3" s="172" customFormat="1" ht="12.75">
      <c r="C887" s="173"/>
    </row>
    <row r="888" spans="3:3" s="172" customFormat="1" ht="12.75">
      <c r="C888" s="173"/>
    </row>
    <row r="889" spans="3:3" s="172" customFormat="1" ht="12.75">
      <c r="C889" s="173"/>
    </row>
    <row r="890" spans="3:3" s="172" customFormat="1" ht="12.75">
      <c r="C890" s="173"/>
    </row>
    <row r="891" spans="3:3" s="172" customFormat="1" ht="12.75">
      <c r="C891" s="173"/>
    </row>
    <row r="892" spans="3:3" s="172" customFormat="1" ht="12.75">
      <c r="C892" s="173"/>
    </row>
    <row r="893" spans="3:3" s="172" customFormat="1" ht="12.75">
      <c r="C893" s="173"/>
    </row>
    <row r="894" spans="3:3" s="172" customFormat="1" ht="12.75">
      <c r="C894" s="173"/>
    </row>
    <row r="895" spans="3:3" s="172" customFormat="1" ht="12.75">
      <c r="C895" s="173"/>
    </row>
    <row r="896" spans="3:3" s="172" customFormat="1" ht="12.75">
      <c r="C896" s="173"/>
    </row>
    <row r="897" spans="3:3" s="172" customFormat="1" ht="12.75">
      <c r="C897" s="173"/>
    </row>
    <row r="898" spans="3:3" s="172" customFormat="1" ht="12.75">
      <c r="C898" s="173"/>
    </row>
    <row r="899" spans="3:3" s="172" customFormat="1" ht="12.75">
      <c r="C899" s="173"/>
    </row>
    <row r="900" spans="3:3" s="172" customFormat="1" ht="12.75">
      <c r="C900" s="173"/>
    </row>
    <row r="901" spans="3:3" s="172" customFormat="1" ht="12.75">
      <c r="C901" s="173"/>
    </row>
    <row r="902" spans="3:3" s="172" customFormat="1" ht="12.75">
      <c r="C902" s="173"/>
    </row>
    <row r="903" spans="3:3" s="172" customFormat="1" ht="12.75">
      <c r="C903" s="173"/>
    </row>
    <row r="904" spans="3:3" s="172" customFormat="1" ht="12.75">
      <c r="C904" s="173"/>
    </row>
    <row r="905" spans="3:3" s="172" customFormat="1" ht="12.75">
      <c r="C905" s="173"/>
    </row>
    <row r="906" spans="3:3" s="172" customFormat="1" ht="12.75">
      <c r="C906" s="173"/>
    </row>
    <row r="907" spans="3:3" s="172" customFormat="1" ht="12.75">
      <c r="C907" s="173"/>
    </row>
    <row r="908" spans="3:3" s="172" customFormat="1" ht="12.75">
      <c r="C908" s="173"/>
    </row>
    <row r="909" spans="3:3" s="172" customFormat="1" ht="12.75">
      <c r="C909" s="173"/>
    </row>
    <row r="910" spans="3:3" s="172" customFormat="1" ht="12.75">
      <c r="C910" s="173"/>
    </row>
    <row r="911" spans="3:3" s="172" customFormat="1" ht="12.75">
      <c r="C911" s="173"/>
    </row>
    <row r="912" spans="3:3" s="172" customFormat="1" ht="12.75">
      <c r="C912" s="173"/>
    </row>
    <row r="913" spans="3:3" s="172" customFormat="1" ht="12.75">
      <c r="C913" s="173"/>
    </row>
    <row r="914" spans="3:3" s="172" customFormat="1" ht="12.75">
      <c r="C914" s="173"/>
    </row>
    <row r="915" spans="3:3" s="172" customFormat="1" ht="12.75">
      <c r="C915" s="173"/>
    </row>
    <row r="916" spans="3:3" s="172" customFormat="1" ht="12.75">
      <c r="C916" s="173"/>
    </row>
    <row r="917" spans="3:3" s="172" customFormat="1" ht="12.75">
      <c r="C917" s="173"/>
    </row>
    <row r="918" spans="3:3" s="172" customFormat="1" ht="12.75">
      <c r="C918" s="173"/>
    </row>
    <row r="919" spans="3:3" s="172" customFormat="1" ht="12.75">
      <c r="C919" s="173"/>
    </row>
    <row r="920" spans="3:3" s="172" customFormat="1" ht="12.75">
      <c r="C920" s="173"/>
    </row>
    <row r="921" spans="3:3" s="172" customFormat="1" ht="12.75">
      <c r="C921" s="173"/>
    </row>
    <row r="922" spans="3:3" s="172" customFormat="1" ht="12.75">
      <c r="C922" s="173"/>
    </row>
    <row r="923" spans="3:3" s="172" customFormat="1" ht="12.75">
      <c r="C923" s="173"/>
    </row>
    <row r="924" spans="3:3" s="172" customFormat="1" ht="12.75">
      <c r="C924" s="173"/>
    </row>
    <row r="925" spans="3:3" s="172" customFormat="1" ht="12.75">
      <c r="C925" s="173"/>
    </row>
    <row r="926" spans="3:3" s="172" customFormat="1" ht="12.75">
      <c r="C926" s="173"/>
    </row>
    <row r="927" spans="3:3" s="172" customFormat="1" ht="12.75">
      <c r="C927" s="173"/>
    </row>
    <row r="928" spans="3:3" s="172" customFormat="1" ht="12.75">
      <c r="C928" s="173"/>
    </row>
    <row r="929" spans="3:3" s="172" customFormat="1" ht="12.75">
      <c r="C929" s="173"/>
    </row>
    <row r="930" spans="3:3" s="172" customFormat="1" ht="12.75">
      <c r="C930" s="173"/>
    </row>
    <row r="931" spans="3:3" s="172" customFormat="1" ht="12.75">
      <c r="C931" s="173"/>
    </row>
    <row r="932" spans="3:3" s="172" customFormat="1" ht="12.75">
      <c r="C932" s="173"/>
    </row>
    <row r="933" spans="3:3" s="172" customFormat="1" ht="12.75">
      <c r="C933" s="173"/>
    </row>
    <row r="934" spans="3:3" s="172" customFormat="1" ht="12.75">
      <c r="C934" s="173"/>
    </row>
    <row r="935" spans="3:3" s="172" customFormat="1" ht="12.75">
      <c r="C935" s="173"/>
    </row>
    <row r="936" spans="3:3" s="172" customFormat="1" ht="12.75">
      <c r="C936" s="173"/>
    </row>
    <row r="937" spans="3:3" s="172" customFormat="1" ht="12.75">
      <c r="C937" s="173"/>
    </row>
    <row r="938" spans="3:3" s="172" customFormat="1" ht="12.75">
      <c r="C938" s="173"/>
    </row>
    <row r="939" spans="3:3" s="172" customFormat="1" ht="12.75">
      <c r="C939" s="173"/>
    </row>
    <row r="940" spans="3:3" s="172" customFormat="1" ht="12.75">
      <c r="C940" s="173"/>
    </row>
    <row r="941" spans="3:3" s="172" customFormat="1" ht="12.75">
      <c r="C941" s="173"/>
    </row>
    <row r="942" spans="3:3" s="172" customFormat="1" ht="12.75">
      <c r="C942" s="173"/>
    </row>
    <row r="943" spans="3:3" s="172" customFormat="1" ht="12.75">
      <c r="C943" s="173"/>
    </row>
    <row r="944" spans="3:3" s="172" customFormat="1" ht="12.75">
      <c r="C944" s="173"/>
    </row>
    <row r="945" spans="3:3" s="172" customFormat="1" ht="12.75">
      <c r="C945" s="173"/>
    </row>
    <row r="946" spans="3:3" s="172" customFormat="1" ht="12.75">
      <c r="C946" s="173"/>
    </row>
    <row r="947" spans="3:3" s="172" customFormat="1" ht="12.75">
      <c r="C947" s="173"/>
    </row>
    <row r="948" spans="3:3" s="172" customFormat="1" ht="12.75">
      <c r="C948" s="173"/>
    </row>
    <row r="949" spans="3:3" s="172" customFormat="1" ht="12.75">
      <c r="C949" s="173"/>
    </row>
    <row r="950" spans="3:3" s="172" customFormat="1" ht="12.75">
      <c r="C950" s="173"/>
    </row>
    <row r="951" spans="3:3" s="172" customFormat="1" ht="12.75">
      <c r="C951" s="173"/>
    </row>
    <row r="952" spans="3:3" s="172" customFormat="1" ht="12.75">
      <c r="C952" s="173"/>
    </row>
    <row r="953" spans="3:3" s="172" customFormat="1" ht="12.75">
      <c r="C953" s="173"/>
    </row>
    <row r="954" spans="3:3" s="172" customFormat="1" ht="12.75">
      <c r="C954" s="173"/>
    </row>
    <row r="955" spans="3:3" s="172" customFormat="1" ht="12.75">
      <c r="C955" s="173"/>
    </row>
    <row r="956" spans="3:3" s="172" customFormat="1" ht="12.75">
      <c r="C956" s="173"/>
    </row>
    <row r="957" spans="3:3" s="172" customFormat="1" ht="12.75">
      <c r="C957" s="173"/>
    </row>
    <row r="958" spans="3:3" s="172" customFormat="1" ht="12.75">
      <c r="C958" s="173"/>
    </row>
    <row r="959" spans="3:3" s="172" customFormat="1" ht="12.75">
      <c r="C959" s="173"/>
    </row>
    <row r="960" spans="3:3" s="172" customFormat="1" ht="12.75">
      <c r="C960" s="173"/>
    </row>
    <row r="961" spans="3:3" s="172" customFormat="1" ht="12.75">
      <c r="C961" s="173"/>
    </row>
    <row r="962" spans="3:3" s="172" customFormat="1" ht="12.75">
      <c r="C962" s="173"/>
    </row>
    <row r="963" spans="3:3" s="172" customFormat="1" ht="12.75">
      <c r="C963" s="173"/>
    </row>
    <row r="964" spans="3:3" s="172" customFormat="1" ht="12.75">
      <c r="C964" s="173"/>
    </row>
    <row r="965" spans="3:3" s="172" customFormat="1" ht="12.75">
      <c r="C965" s="173"/>
    </row>
    <row r="966" spans="3:3" s="172" customFormat="1" ht="12.75">
      <c r="C966" s="173"/>
    </row>
    <row r="967" spans="3:3" s="172" customFormat="1" ht="12.75">
      <c r="C967" s="173"/>
    </row>
    <row r="968" spans="3:3" s="172" customFormat="1" ht="12.75">
      <c r="C968" s="173"/>
    </row>
    <row r="969" spans="3:3" s="172" customFormat="1" ht="12.75">
      <c r="C969" s="173"/>
    </row>
    <row r="970" spans="3:3" s="172" customFormat="1" ht="12.75">
      <c r="C970" s="173"/>
    </row>
    <row r="971" spans="3:3" s="172" customFormat="1" ht="12.75">
      <c r="C971" s="173"/>
    </row>
    <row r="972" spans="3:3" s="172" customFormat="1" ht="12.75">
      <c r="C972" s="173"/>
    </row>
    <row r="973" spans="3:3" s="172" customFormat="1" ht="12.75">
      <c r="C973" s="173"/>
    </row>
    <row r="974" spans="3:3" s="172" customFormat="1" ht="12.75">
      <c r="C974" s="173"/>
    </row>
    <row r="975" spans="3:3" s="172" customFormat="1" ht="12.75">
      <c r="C975" s="173"/>
    </row>
    <row r="976" spans="3:3" s="172" customFormat="1" ht="12.75">
      <c r="C976" s="173"/>
    </row>
    <row r="977" spans="3:3" s="172" customFormat="1" ht="12.75">
      <c r="C977" s="173"/>
    </row>
    <row r="978" spans="3:3" s="172" customFormat="1" ht="12.75">
      <c r="C978" s="173"/>
    </row>
    <row r="979" spans="3:3" s="172" customFormat="1" ht="12.75">
      <c r="C979" s="173"/>
    </row>
    <row r="980" spans="3:3" s="172" customFormat="1" ht="12.75">
      <c r="C980" s="173"/>
    </row>
    <row r="981" spans="3:3" s="172" customFormat="1" ht="12.75">
      <c r="C981" s="173"/>
    </row>
    <row r="982" spans="3:3" s="172" customFormat="1" ht="12.75">
      <c r="C982" s="173"/>
    </row>
    <row r="983" spans="3:3" s="172" customFormat="1" ht="12.75">
      <c r="C983" s="173"/>
    </row>
    <row r="984" spans="3:3" s="172" customFormat="1" ht="12.75">
      <c r="C984" s="173"/>
    </row>
    <row r="985" spans="3:3" s="172" customFormat="1" ht="12.75">
      <c r="C985" s="173"/>
    </row>
    <row r="986" spans="3:3" s="172" customFormat="1" ht="12.75">
      <c r="C986" s="173"/>
    </row>
    <row r="987" spans="3:3" s="172" customFormat="1" ht="12.75">
      <c r="C987" s="173"/>
    </row>
    <row r="988" spans="3:3" s="172" customFormat="1" ht="12.75">
      <c r="C988" s="173"/>
    </row>
    <row r="989" spans="3:3" s="172" customFormat="1" ht="12.75">
      <c r="C989" s="173"/>
    </row>
    <row r="990" spans="3:3" s="172" customFormat="1" ht="12.75">
      <c r="C990" s="173"/>
    </row>
    <row r="991" spans="3:3" s="172" customFormat="1" ht="12.75">
      <c r="C991" s="173"/>
    </row>
    <row r="992" spans="3:3" s="172" customFormat="1" ht="12.75">
      <c r="C992" s="173"/>
    </row>
    <row r="993" spans="3:3" s="172" customFormat="1" ht="12.75">
      <c r="C993" s="173"/>
    </row>
    <row r="994" spans="3:3" s="172" customFormat="1" ht="12.75">
      <c r="C994" s="173"/>
    </row>
    <row r="995" spans="3:3" s="172" customFormat="1" ht="12.75">
      <c r="C995" s="173"/>
    </row>
    <row r="996" spans="3:3" s="172" customFormat="1" ht="12.75">
      <c r="C996" s="173"/>
    </row>
    <row r="997" spans="3:3" s="172" customFormat="1" ht="12.75">
      <c r="C997" s="173"/>
    </row>
    <row r="998" spans="3:3" s="172" customFormat="1" ht="12.75">
      <c r="C998" s="173"/>
    </row>
    <row r="999" spans="3:3" s="172" customFormat="1" ht="12.75">
      <c r="C999" s="173"/>
    </row>
    <row r="1000" spans="3:3" s="172" customFormat="1" ht="12.75">
      <c r="C1000" s="173"/>
    </row>
    <row r="1001" spans="3:3" s="172" customFormat="1" ht="12.75">
      <c r="C1001" s="173"/>
    </row>
    <row r="1002" spans="3:3" s="172" customFormat="1" ht="12.75">
      <c r="C1002" s="173"/>
    </row>
    <row r="1003" spans="3:3" s="172" customFormat="1" ht="12.75">
      <c r="C1003" s="173"/>
    </row>
    <row r="1004" spans="3:3" s="172" customFormat="1" ht="12.75">
      <c r="C1004" s="173"/>
    </row>
    <row r="1005" spans="3:3" s="172" customFormat="1" ht="12.75">
      <c r="C1005" s="173"/>
    </row>
    <row r="1006" spans="3:3" s="172" customFormat="1" ht="12.75">
      <c r="C1006" s="173"/>
    </row>
    <row r="1007" spans="3:3" s="172" customFormat="1" ht="12.75">
      <c r="C1007" s="173"/>
    </row>
    <row r="1008" spans="3:3" s="172" customFormat="1" ht="12.75">
      <c r="C1008" s="173"/>
    </row>
    <row r="1009" spans="3:3" s="172" customFormat="1" ht="12.75">
      <c r="C1009" s="173"/>
    </row>
    <row r="1010" spans="3:3" s="172" customFormat="1" ht="12.75">
      <c r="C1010" s="173"/>
    </row>
    <row r="1011" spans="3:3" s="172" customFormat="1" ht="12.75">
      <c r="C1011" s="173"/>
    </row>
    <row r="1012" spans="3:3" s="172" customFormat="1" ht="12.75">
      <c r="C1012" s="173"/>
    </row>
    <row r="1013" spans="3:3" s="172" customFormat="1" ht="12.75">
      <c r="C1013" s="173"/>
    </row>
    <row r="1014" spans="3:3" s="172" customFormat="1" ht="12.75">
      <c r="C1014" s="173"/>
    </row>
    <row r="1015" spans="3:3" s="172" customFormat="1" ht="12.75">
      <c r="C1015" s="173"/>
    </row>
    <row r="1016" spans="3:3" s="172" customFormat="1" ht="12.75">
      <c r="C1016" s="173"/>
    </row>
    <row r="1017" spans="3:3" s="172" customFormat="1" ht="12.75">
      <c r="C1017" s="173"/>
    </row>
    <row r="1018" spans="3:3" s="172" customFormat="1" ht="12.75">
      <c r="C1018" s="173"/>
    </row>
    <row r="1019" spans="3:3" s="172" customFormat="1" ht="12.75">
      <c r="C1019" s="173"/>
    </row>
    <row r="1020" spans="3:3" s="172" customFormat="1" ht="12.75">
      <c r="C1020" s="173"/>
    </row>
    <row r="1021" spans="3:3" s="172" customFormat="1" ht="12.75">
      <c r="C1021" s="173"/>
    </row>
    <row r="1022" spans="3:3" s="172" customFormat="1" ht="12.75">
      <c r="C1022" s="173"/>
    </row>
    <row r="1023" spans="3:3" s="172" customFormat="1" ht="12.75">
      <c r="C1023" s="173"/>
    </row>
    <row r="1024" spans="3:3" s="172" customFormat="1" ht="12.75">
      <c r="C1024" s="173"/>
    </row>
    <row r="1025" spans="3:3" s="172" customFormat="1" ht="12.75">
      <c r="C1025" s="173"/>
    </row>
    <row r="1026" spans="3:3" s="172" customFormat="1" ht="12.75">
      <c r="C1026" s="173"/>
    </row>
    <row r="1027" spans="3:3" s="172" customFormat="1" ht="12.75">
      <c r="C1027" s="173"/>
    </row>
    <row r="1028" spans="3:3" s="172" customFormat="1" ht="12.75">
      <c r="C1028" s="173"/>
    </row>
    <row r="1029" spans="3:3" s="172" customFormat="1" ht="12.75">
      <c r="C1029" s="173"/>
    </row>
    <row r="1030" spans="3:3" s="172" customFormat="1" ht="12.75">
      <c r="C1030" s="173"/>
    </row>
    <row r="1031" spans="3:3" s="172" customFormat="1" ht="12.75">
      <c r="C1031" s="173"/>
    </row>
    <row r="1032" spans="3:3" s="172" customFormat="1" ht="12.75">
      <c r="C1032" s="173"/>
    </row>
    <row r="1033" spans="3:3" s="172" customFormat="1" ht="12.75">
      <c r="C1033" s="173"/>
    </row>
    <row r="1034" spans="3:3" s="172" customFormat="1" ht="12.75">
      <c r="C1034" s="173"/>
    </row>
    <row r="1035" spans="3:3" s="172" customFormat="1" ht="12.75">
      <c r="C1035" s="173"/>
    </row>
    <row r="1036" spans="3:3" s="172" customFormat="1" ht="12.75">
      <c r="C1036" s="173"/>
    </row>
    <row r="1037" spans="3:3" s="172" customFormat="1" ht="12.75">
      <c r="C1037" s="173"/>
    </row>
    <row r="1038" spans="3:3" s="172" customFormat="1" ht="12.75">
      <c r="C1038" s="173"/>
    </row>
    <row r="1039" spans="3:3" s="172" customFormat="1" ht="12.75">
      <c r="C1039" s="173"/>
    </row>
    <row r="1040" spans="3:3" s="172" customFormat="1" ht="12.75">
      <c r="C1040" s="173"/>
    </row>
    <row r="1041" spans="3:3" s="172" customFormat="1" ht="12.75">
      <c r="C1041" s="173"/>
    </row>
    <row r="1042" spans="3:3" s="172" customFormat="1" ht="12.75">
      <c r="C1042" s="173"/>
    </row>
    <row r="1043" spans="3:3" s="172" customFormat="1" ht="12.75">
      <c r="C1043" s="173"/>
    </row>
    <row r="1044" spans="3:3" s="172" customFormat="1" ht="12.75">
      <c r="C1044" s="173"/>
    </row>
    <row r="1045" spans="3:3" s="172" customFormat="1" ht="12.75">
      <c r="C1045" s="173"/>
    </row>
    <row r="1046" spans="3:3" s="172" customFormat="1" ht="12.75">
      <c r="C1046" s="173"/>
    </row>
    <row r="1047" spans="3:3" s="172" customFormat="1" ht="12.75">
      <c r="C1047" s="173"/>
    </row>
    <row r="1048" spans="3:3" s="172" customFormat="1" ht="12.75">
      <c r="C1048" s="173"/>
    </row>
    <row r="1049" spans="3:3" s="172" customFormat="1" ht="12.75">
      <c r="C1049" s="173"/>
    </row>
    <row r="1050" spans="3:3" s="172" customFormat="1" ht="12.75">
      <c r="C1050" s="173"/>
    </row>
    <row r="1051" spans="3:3" s="172" customFormat="1" ht="12.75">
      <c r="C1051" s="173"/>
    </row>
    <row r="1052" spans="3:3" s="172" customFormat="1" ht="12.75">
      <c r="C1052" s="173"/>
    </row>
    <row r="1053" spans="3:3" s="172" customFormat="1" ht="12.75">
      <c r="C1053" s="173"/>
    </row>
    <row r="1054" spans="3:3" s="172" customFormat="1" ht="12.75">
      <c r="C1054" s="173"/>
    </row>
    <row r="1055" spans="3:3" s="172" customFormat="1" ht="12.75">
      <c r="C1055" s="173"/>
    </row>
    <row r="1056" spans="3:3" s="172" customFormat="1" ht="12.75">
      <c r="C1056" s="173"/>
    </row>
    <row r="1057" spans="3:3" s="172" customFormat="1" ht="12.75">
      <c r="C1057" s="173"/>
    </row>
    <row r="1058" spans="3:3" s="172" customFormat="1" ht="12.75">
      <c r="C1058" s="173"/>
    </row>
    <row r="1059" spans="3:3" s="172" customFormat="1" ht="12.75">
      <c r="C1059" s="173"/>
    </row>
    <row r="1060" spans="3:3" s="172" customFormat="1" ht="12.75">
      <c r="C1060" s="173"/>
    </row>
    <row r="1061" spans="3:3" s="172" customFormat="1" ht="12.75">
      <c r="C1061" s="173"/>
    </row>
    <row r="1062" spans="3:3" s="172" customFormat="1" ht="12.75">
      <c r="C1062" s="173"/>
    </row>
    <row r="1063" spans="3:3" s="172" customFormat="1" ht="12.75">
      <c r="C1063" s="173"/>
    </row>
    <row r="1064" spans="3:3" s="172" customFormat="1" ht="12.75">
      <c r="C1064" s="173"/>
    </row>
    <row r="1065" spans="3:3" s="172" customFormat="1" ht="12.75">
      <c r="C1065" s="173"/>
    </row>
    <row r="1066" spans="3:3" s="172" customFormat="1" ht="12.75">
      <c r="C1066" s="173"/>
    </row>
    <row r="1067" spans="3:3" s="172" customFormat="1" ht="12.75">
      <c r="C1067" s="173"/>
    </row>
    <row r="1068" spans="3:3" s="172" customFormat="1" ht="12.75">
      <c r="C1068" s="173"/>
    </row>
    <row r="1069" spans="3:3" s="172" customFormat="1" ht="12.75">
      <c r="C1069" s="173"/>
    </row>
    <row r="1070" spans="3:3" s="172" customFormat="1" ht="12.75">
      <c r="C1070" s="173"/>
    </row>
    <row r="1071" spans="3:3" s="172" customFormat="1" ht="12.75">
      <c r="C1071" s="173"/>
    </row>
    <row r="1072" spans="3:3" s="172" customFormat="1" ht="12.75">
      <c r="C1072" s="173"/>
    </row>
    <row r="1073" spans="3:3" s="172" customFormat="1" ht="12.75">
      <c r="C1073" s="173"/>
    </row>
    <row r="1074" spans="3:3" s="172" customFormat="1" ht="12.75">
      <c r="C1074" s="173"/>
    </row>
    <row r="1075" spans="3:3" s="172" customFormat="1" ht="12.75">
      <c r="C1075" s="173"/>
    </row>
    <row r="1076" spans="3:3" s="172" customFormat="1" ht="12.75">
      <c r="C1076" s="173"/>
    </row>
    <row r="1077" spans="3:3" s="172" customFormat="1" ht="12.75">
      <c r="C1077" s="173"/>
    </row>
    <row r="1078" spans="3:3" s="172" customFormat="1" ht="12.75">
      <c r="C1078" s="173"/>
    </row>
    <row r="1079" spans="3:3" s="172" customFormat="1" ht="12.75">
      <c r="C1079" s="173"/>
    </row>
    <row r="1080" spans="3:3" s="172" customFormat="1" ht="12.75">
      <c r="C1080" s="173"/>
    </row>
    <row r="1081" spans="3:3" s="172" customFormat="1" ht="12.75">
      <c r="C1081" s="173"/>
    </row>
    <row r="1082" spans="3:3" s="172" customFormat="1" ht="12.75">
      <c r="C1082" s="173"/>
    </row>
    <row r="1083" spans="3:3" s="172" customFormat="1" ht="12.75">
      <c r="C1083" s="173"/>
    </row>
    <row r="1084" spans="3:3" s="172" customFormat="1" ht="12.75">
      <c r="C1084" s="173"/>
    </row>
    <row r="1085" spans="3:3" s="172" customFormat="1" ht="12.75">
      <c r="C1085" s="173"/>
    </row>
    <row r="1086" spans="3:3" s="172" customFormat="1" ht="12.75">
      <c r="C1086" s="173"/>
    </row>
    <row r="1087" spans="3:3" s="172" customFormat="1" ht="12.75">
      <c r="C1087" s="173"/>
    </row>
    <row r="1088" spans="3:3" s="172" customFormat="1" ht="12.75">
      <c r="C1088" s="173"/>
    </row>
    <row r="1089" spans="3:3" s="172" customFormat="1" ht="12.75">
      <c r="C1089" s="173"/>
    </row>
    <row r="1090" spans="3:3" s="172" customFormat="1" ht="12.75">
      <c r="C1090" s="173"/>
    </row>
    <row r="1091" spans="3:3" s="172" customFormat="1" ht="12.75">
      <c r="C1091" s="173"/>
    </row>
    <row r="1092" spans="3:3" s="172" customFormat="1" ht="12.75">
      <c r="C1092" s="173"/>
    </row>
    <row r="1093" spans="3:3" s="172" customFormat="1" ht="12.75">
      <c r="C1093" s="173"/>
    </row>
    <row r="1094" spans="3:3" s="172" customFormat="1" ht="12.75">
      <c r="C1094" s="173"/>
    </row>
    <row r="1095" spans="3:3" s="172" customFormat="1" ht="12.75">
      <c r="C1095" s="173"/>
    </row>
    <row r="1096" spans="3:3" s="172" customFormat="1" ht="12.75">
      <c r="C1096" s="173"/>
    </row>
    <row r="1097" spans="3:3" s="172" customFormat="1" ht="12.75">
      <c r="C1097" s="173"/>
    </row>
    <row r="1098" spans="3:3" s="172" customFormat="1" ht="12.75">
      <c r="C1098" s="173"/>
    </row>
    <row r="1099" spans="3:3" s="172" customFormat="1" ht="12.75">
      <c r="C1099" s="173"/>
    </row>
    <row r="1100" spans="3:3" s="172" customFormat="1" ht="12.75">
      <c r="C1100" s="173"/>
    </row>
    <row r="1101" spans="3:3" s="172" customFormat="1" ht="12.75">
      <c r="C1101" s="173"/>
    </row>
    <row r="1102" spans="3:3" s="172" customFormat="1" ht="12.75">
      <c r="C1102" s="173"/>
    </row>
    <row r="1103" spans="3:3" s="172" customFormat="1" ht="12.75">
      <c r="C1103" s="173"/>
    </row>
    <row r="1104" spans="3:3" s="172" customFormat="1" ht="12.75">
      <c r="C1104" s="173"/>
    </row>
    <row r="1105" spans="3:3" s="172" customFormat="1" ht="12.75">
      <c r="C1105" s="173"/>
    </row>
    <row r="1106" spans="3:3" s="172" customFormat="1" ht="12.75">
      <c r="C1106" s="173"/>
    </row>
    <row r="1107" spans="3:3" s="172" customFormat="1" ht="12.75">
      <c r="C1107" s="173"/>
    </row>
    <row r="1108" spans="3:3" s="172" customFormat="1" ht="12.75">
      <c r="C1108" s="173"/>
    </row>
    <row r="1109" spans="3:3" s="172" customFormat="1" ht="12.75">
      <c r="C1109" s="173"/>
    </row>
    <row r="1110" spans="3:3" s="172" customFormat="1" ht="12.75">
      <c r="C1110" s="173"/>
    </row>
    <row r="1111" spans="3:3" s="172" customFormat="1" ht="12.75">
      <c r="C1111" s="173"/>
    </row>
    <row r="1112" spans="3:3" s="172" customFormat="1" ht="12.75">
      <c r="C1112" s="173"/>
    </row>
    <row r="1113" spans="3:3" s="172" customFormat="1" ht="12.75">
      <c r="C1113" s="173"/>
    </row>
    <row r="1114" spans="3:3" s="172" customFormat="1" ht="12.75">
      <c r="C1114" s="173"/>
    </row>
    <row r="1115" spans="3:3" s="172" customFormat="1" ht="12.75">
      <c r="C1115" s="173"/>
    </row>
    <row r="1116" spans="3:3" s="172" customFormat="1" ht="12.75">
      <c r="C1116" s="173"/>
    </row>
    <row r="1117" spans="3:3" s="172" customFormat="1" ht="12.75">
      <c r="C1117" s="173"/>
    </row>
    <row r="1118" spans="3:3" s="172" customFormat="1" ht="12.75">
      <c r="C1118" s="173"/>
    </row>
    <row r="1119" spans="3:3" s="172" customFormat="1" ht="12.75">
      <c r="C1119" s="173"/>
    </row>
    <row r="1120" spans="3:3" s="172" customFormat="1" ht="12.75">
      <c r="C1120" s="173"/>
    </row>
    <row r="1121" spans="3:3" s="172" customFormat="1" ht="12.75">
      <c r="C1121" s="173"/>
    </row>
    <row r="1122" spans="3:3" s="172" customFormat="1" ht="12.75">
      <c r="C1122" s="173"/>
    </row>
    <row r="1123" spans="3:3" s="172" customFormat="1" ht="12.75">
      <c r="C1123" s="173"/>
    </row>
    <row r="1124" spans="3:3" s="172" customFormat="1" ht="12.75">
      <c r="C1124" s="173"/>
    </row>
    <row r="1125" spans="3:3" s="172" customFormat="1" ht="12.75">
      <c r="C1125" s="173"/>
    </row>
    <row r="1126" spans="3:3" s="172" customFormat="1" ht="12.75">
      <c r="C1126" s="173"/>
    </row>
    <row r="1127" spans="3:3" s="172" customFormat="1" ht="12.75">
      <c r="C1127" s="173"/>
    </row>
    <row r="1128" spans="3:3" s="172" customFormat="1" ht="12.75">
      <c r="C1128" s="173"/>
    </row>
    <row r="1129" spans="3:3" s="172" customFormat="1" ht="12.75">
      <c r="C1129" s="173"/>
    </row>
    <row r="1130" spans="3:3" s="172" customFormat="1" ht="12.75">
      <c r="C1130" s="173"/>
    </row>
    <row r="1131" spans="3:3" s="172" customFormat="1" ht="12.75">
      <c r="C1131" s="173"/>
    </row>
    <row r="1132" spans="3:3" s="172" customFormat="1" ht="12.75">
      <c r="C1132" s="173"/>
    </row>
    <row r="1133" spans="3:3" s="172" customFormat="1" ht="12.75">
      <c r="C1133" s="173"/>
    </row>
    <row r="1134" spans="3:3" s="172" customFormat="1" ht="12.75">
      <c r="C1134" s="173"/>
    </row>
    <row r="1135" spans="3:3" s="172" customFormat="1" ht="12.75">
      <c r="C1135" s="173"/>
    </row>
    <row r="1136" spans="3:3" s="172" customFormat="1" ht="12.75">
      <c r="C1136" s="173"/>
    </row>
    <row r="1137" spans="3:3" s="172" customFormat="1" ht="12.75">
      <c r="C1137" s="173"/>
    </row>
    <row r="1138" spans="3:3" s="172" customFormat="1" ht="12.75">
      <c r="C1138" s="173"/>
    </row>
    <row r="1139" spans="3:3" s="172" customFormat="1" ht="12.75">
      <c r="C1139" s="173"/>
    </row>
    <row r="1140" spans="3:3" s="172" customFormat="1" ht="12.75">
      <c r="C1140" s="173"/>
    </row>
    <row r="1141" spans="3:3" s="172" customFormat="1" ht="12.75">
      <c r="C1141" s="173"/>
    </row>
    <row r="1142" spans="3:3" s="172" customFormat="1" ht="12.75">
      <c r="C1142" s="173"/>
    </row>
    <row r="1143" spans="3:3" s="172" customFormat="1" ht="12.75">
      <c r="C1143" s="173"/>
    </row>
    <row r="1144" spans="3:3" s="172" customFormat="1" ht="12.75">
      <c r="C1144" s="173"/>
    </row>
    <row r="1145" spans="3:3" s="172" customFormat="1" ht="12.75">
      <c r="C1145" s="173"/>
    </row>
    <row r="1146" spans="3:3" s="172" customFormat="1" ht="12.75">
      <c r="C1146" s="173"/>
    </row>
    <row r="1147" spans="3:3" s="172" customFormat="1" ht="12.75">
      <c r="C1147" s="173"/>
    </row>
    <row r="1148" spans="3:3" s="172" customFormat="1" ht="12.75">
      <c r="C1148" s="173"/>
    </row>
    <row r="1149" spans="3:3" s="172" customFormat="1" ht="12.75">
      <c r="C1149" s="173"/>
    </row>
    <row r="1150" spans="3:3" s="172" customFormat="1" ht="12.75">
      <c r="C1150" s="173"/>
    </row>
    <row r="1151" spans="3:3" s="172" customFormat="1" ht="12.75">
      <c r="C1151" s="173"/>
    </row>
    <row r="1152" spans="3:3" s="172" customFormat="1" ht="12.75">
      <c r="C1152" s="173"/>
    </row>
    <row r="1153" spans="3:3" s="172" customFormat="1" ht="12.75">
      <c r="C1153" s="173"/>
    </row>
    <row r="1154" spans="3:3" s="172" customFormat="1" ht="12.75">
      <c r="C1154" s="173"/>
    </row>
    <row r="1155" spans="3:3" s="172" customFormat="1" ht="12.75">
      <c r="C1155" s="173"/>
    </row>
    <row r="1156" spans="3:3" s="172" customFormat="1" ht="12.75">
      <c r="C1156" s="173"/>
    </row>
    <row r="1157" spans="3:3" s="172" customFormat="1" ht="12.75">
      <c r="C1157" s="173"/>
    </row>
    <row r="1158" spans="3:3" s="172" customFormat="1" ht="12.75">
      <c r="C1158" s="173"/>
    </row>
    <row r="1159" spans="3:3" s="172" customFormat="1" ht="12.75">
      <c r="C1159" s="173"/>
    </row>
    <row r="1160" spans="3:3" s="172" customFormat="1" ht="12.75">
      <c r="C1160" s="173"/>
    </row>
    <row r="1161" spans="3:3" s="172" customFormat="1" ht="12.75">
      <c r="C1161" s="173"/>
    </row>
    <row r="1162" spans="3:3" s="172" customFormat="1" ht="12.75">
      <c r="C1162" s="173"/>
    </row>
    <row r="1163" spans="3:3" s="172" customFormat="1" ht="12.75">
      <c r="C1163" s="173"/>
    </row>
    <row r="1164" spans="3:3" s="172" customFormat="1" ht="12.75">
      <c r="C1164" s="173"/>
    </row>
    <row r="1165" spans="3:3" s="172" customFormat="1" ht="12.75">
      <c r="C1165" s="173"/>
    </row>
    <row r="1166" spans="3:3" s="172" customFormat="1" ht="12.75">
      <c r="C1166" s="173"/>
    </row>
    <row r="1167" spans="3:3" s="172" customFormat="1" ht="12.75">
      <c r="C1167" s="173"/>
    </row>
    <row r="1168" spans="3:3" s="172" customFormat="1" ht="12.75">
      <c r="C1168" s="173"/>
    </row>
    <row r="1169" spans="3:3" s="172" customFormat="1" ht="12.75">
      <c r="C1169" s="173"/>
    </row>
    <row r="1170" spans="3:3" s="172" customFormat="1" ht="12.75">
      <c r="C1170" s="173"/>
    </row>
    <row r="1171" spans="3:3" s="172" customFormat="1" ht="12.75">
      <c r="C1171" s="173"/>
    </row>
    <row r="1172" spans="3:3" s="172" customFormat="1" ht="12.75">
      <c r="C1172" s="173"/>
    </row>
    <row r="1173" spans="3:3" s="172" customFormat="1" ht="12.75">
      <c r="C1173" s="173"/>
    </row>
    <row r="1174" spans="3:3" s="172" customFormat="1" ht="12.75">
      <c r="C1174" s="173"/>
    </row>
    <row r="1175" spans="3:3" s="172" customFormat="1" ht="12.75">
      <c r="C1175" s="173"/>
    </row>
    <row r="1176" spans="3:3" s="172" customFormat="1" ht="12.75">
      <c r="C1176" s="173"/>
    </row>
    <row r="1177" spans="3:3" s="172" customFormat="1" ht="12.75">
      <c r="C1177" s="173"/>
    </row>
    <row r="1178" spans="3:3" s="172" customFormat="1" ht="12.75">
      <c r="C1178" s="173"/>
    </row>
    <row r="1179" spans="3:3" s="172" customFormat="1" ht="12.75">
      <c r="C1179" s="173"/>
    </row>
    <row r="1180" spans="3:3" s="172" customFormat="1" ht="12.75">
      <c r="C1180" s="173"/>
    </row>
    <row r="1181" spans="3:3" s="172" customFormat="1" ht="12.75">
      <c r="C1181" s="173"/>
    </row>
    <row r="1182" spans="3:3" s="172" customFormat="1" ht="12.75">
      <c r="C1182" s="173"/>
    </row>
    <row r="1183" spans="3:3" s="172" customFormat="1" ht="12.75">
      <c r="C1183" s="173"/>
    </row>
    <row r="1184" spans="3:3" s="172" customFormat="1" ht="12.75">
      <c r="C1184" s="173"/>
    </row>
    <row r="1185" spans="3:3" s="172" customFormat="1" ht="12.75">
      <c r="C1185" s="173"/>
    </row>
    <row r="1186" spans="3:3" s="172" customFormat="1" ht="12.75">
      <c r="C1186" s="173"/>
    </row>
    <row r="1187" spans="3:3" s="172" customFormat="1" ht="12.75">
      <c r="C1187" s="173"/>
    </row>
    <row r="1188" spans="3:3" s="172" customFormat="1" ht="12.75">
      <c r="C1188" s="173"/>
    </row>
    <row r="1189" spans="3:3" s="172" customFormat="1" ht="12.75">
      <c r="C1189" s="173"/>
    </row>
    <row r="1190" spans="3:3" s="172" customFormat="1" ht="12.75">
      <c r="C1190" s="173"/>
    </row>
    <row r="1191" spans="3:3" s="172" customFormat="1" ht="12.75">
      <c r="C1191" s="173"/>
    </row>
    <row r="1192" spans="3:3" s="172" customFormat="1" ht="12.75">
      <c r="C1192" s="173"/>
    </row>
    <row r="1193" spans="3:3" s="172" customFormat="1" ht="12.75">
      <c r="C1193" s="173"/>
    </row>
    <row r="1194" spans="3:3" s="172" customFormat="1" ht="12.75">
      <c r="C1194" s="173"/>
    </row>
    <row r="1195" spans="3:3" s="172" customFormat="1" ht="12.75">
      <c r="C1195" s="173"/>
    </row>
    <row r="1196" spans="3:3" s="172" customFormat="1" ht="12.75">
      <c r="C1196" s="173"/>
    </row>
    <row r="1197" spans="3:3" s="172" customFormat="1" ht="12.75">
      <c r="C1197" s="173"/>
    </row>
    <row r="1198" spans="3:3" s="172" customFormat="1" ht="12.75">
      <c r="C1198" s="173"/>
    </row>
    <row r="1199" spans="3:3" s="172" customFormat="1" ht="12.75">
      <c r="C1199" s="173"/>
    </row>
    <row r="1200" spans="3:3" s="172" customFormat="1" ht="12.75">
      <c r="C1200" s="173"/>
    </row>
    <row r="1201" spans="3:3" s="172" customFormat="1" ht="12.75">
      <c r="C1201" s="173"/>
    </row>
    <row r="1202" spans="3:3" s="172" customFormat="1" ht="12.75">
      <c r="C1202" s="173"/>
    </row>
    <row r="1203" spans="3:3" s="172" customFormat="1" ht="12.75">
      <c r="C1203" s="173"/>
    </row>
    <row r="1204" spans="3:3" s="172" customFormat="1" ht="12.75">
      <c r="C1204" s="173"/>
    </row>
    <row r="1205" spans="3:3" s="172" customFormat="1" ht="12.75">
      <c r="C1205" s="173"/>
    </row>
    <row r="1206" spans="3:3" s="172" customFormat="1" ht="12.75">
      <c r="C1206" s="173"/>
    </row>
    <row r="1207" spans="3:3" s="172" customFormat="1" ht="12.75">
      <c r="C1207" s="173"/>
    </row>
    <row r="1208" spans="3:3" s="172" customFormat="1" ht="12.75">
      <c r="C1208" s="173"/>
    </row>
    <row r="1209" spans="3:3" s="172" customFormat="1" ht="12.75">
      <c r="C1209" s="173"/>
    </row>
    <row r="1210" spans="3:3" s="172" customFormat="1" ht="12.75">
      <c r="C1210" s="173"/>
    </row>
    <row r="1211" spans="3:3" s="172" customFormat="1" ht="12.75">
      <c r="C1211" s="173"/>
    </row>
    <row r="1212" spans="3:3" s="172" customFormat="1" ht="12.75">
      <c r="C1212" s="173"/>
    </row>
    <row r="1213" spans="3:3" s="172" customFormat="1" ht="12.75">
      <c r="C1213" s="173"/>
    </row>
    <row r="1214" spans="3:3" s="172" customFormat="1" ht="12.75">
      <c r="C1214" s="173"/>
    </row>
    <row r="1215" spans="3:3" s="172" customFormat="1" ht="12.75">
      <c r="C1215" s="173"/>
    </row>
    <row r="1216" spans="3:3" s="172" customFormat="1" ht="12.75">
      <c r="C1216" s="173"/>
    </row>
    <row r="1217" spans="3:3" s="172" customFormat="1" ht="12.75">
      <c r="C1217" s="173"/>
    </row>
    <row r="1218" spans="3:3" s="172" customFormat="1" ht="12.75">
      <c r="C1218" s="173"/>
    </row>
    <row r="1219" spans="3:3" s="172" customFormat="1" ht="12.75">
      <c r="C1219" s="173"/>
    </row>
    <row r="1220" spans="3:3" s="172" customFormat="1" ht="12.75">
      <c r="C1220" s="173"/>
    </row>
    <row r="1221" spans="3:3" s="172" customFormat="1" ht="12.75">
      <c r="C1221" s="173"/>
    </row>
    <row r="1222" spans="3:3" s="172" customFormat="1" ht="12.75">
      <c r="C1222" s="173"/>
    </row>
    <row r="1223" spans="3:3" s="172" customFormat="1" ht="12.75">
      <c r="C1223" s="173"/>
    </row>
    <row r="1224" spans="3:3" s="172" customFormat="1" ht="12.75">
      <c r="C1224" s="173"/>
    </row>
    <row r="1225" spans="3:3" s="172" customFormat="1" ht="12.75">
      <c r="C1225" s="173"/>
    </row>
    <row r="1226" spans="3:3" s="172" customFormat="1" ht="12.75">
      <c r="C1226" s="173"/>
    </row>
    <row r="1227" spans="3:3" s="172" customFormat="1" ht="12.75">
      <c r="C1227" s="173"/>
    </row>
    <row r="1228" spans="3:3" s="172" customFormat="1" ht="12.75">
      <c r="C1228" s="173"/>
    </row>
    <row r="1229" spans="3:3" s="172" customFormat="1" ht="12.75">
      <c r="C1229" s="173"/>
    </row>
    <row r="1230" spans="3:3" s="172" customFormat="1" ht="12.75">
      <c r="C1230" s="173"/>
    </row>
    <row r="1231" spans="3:3" s="172" customFormat="1" ht="12.75">
      <c r="C1231" s="173"/>
    </row>
    <row r="1232" spans="3:3" s="172" customFormat="1" ht="12.75">
      <c r="C1232" s="173"/>
    </row>
    <row r="1233" spans="3:3" s="172" customFormat="1" ht="12.75">
      <c r="C1233" s="173"/>
    </row>
    <row r="1234" spans="3:3" s="172" customFormat="1" ht="12.75">
      <c r="C1234" s="173"/>
    </row>
    <row r="1235" spans="3:3" s="172" customFormat="1" ht="12.75">
      <c r="C1235" s="173"/>
    </row>
    <row r="1236" spans="3:3" s="172" customFormat="1" ht="12.75">
      <c r="C1236" s="173"/>
    </row>
    <row r="1237" spans="3:3" s="172" customFormat="1" ht="12.75">
      <c r="C1237" s="173"/>
    </row>
    <row r="1238" spans="3:3" s="172" customFormat="1" ht="12.75">
      <c r="C1238" s="173"/>
    </row>
    <row r="1239" spans="3:3" s="172" customFormat="1" ht="12.75">
      <c r="C1239" s="173"/>
    </row>
    <row r="1240" spans="3:3" s="172" customFormat="1" ht="12.75">
      <c r="C1240" s="173"/>
    </row>
    <row r="1241" spans="3:3" s="172" customFormat="1" ht="12.75">
      <c r="C1241" s="173"/>
    </row>
    <row r="1242" spans="3:3" s="172" customFormat="1" ht="12.75">
      <c r="C1242" s="173"/>
    </row>
    <row r="1243" spans="3:3" s="172" customFormat="1" ht="12.75">
      <c r="C1243" s="173"/>
    </row>
    <row r="1244" spans="3:3" s="172" customFormat="1" ht="12.75">
      <c r="C1244" s="173"/>
    </row>
    <row r="1245" spans="3:3" s="172" customFormat="1" ht="12.75">
      <c r="C1245" s="173"/>
    </row>
    <row r="1246" spans="3:3" s="172" customFormat="1" ht="12.75">
      <c r="C1246" s="173"/>
    </row>
    <row r="1247" spans="3:3" s="172" customFormat="1" ht="12.75">
      <c r="C1247" s="173"/>
    </row>
    <row r="1248" spans="3:3" s="172" customFormat="1" ht="12.75">
      <c r="C1248" s="173"/>
    </row>
    <row r="1249" spans="3:3" s="172" customFormat="1" ht="12.75">
      <c r="C1249" s="173"/>
    </row>
    <row r="1250" spans="3:3" s="172" customFormat="1" ht="12.75">
      <c r="C1250" s="173"/>
    </row>
    <row r="1251" spans="3:3" s="172" customFormat="1" ht="12.75">
      <c r="C1251" s="173"/>
    </row>
    <row r="1252" spans="3:3" s="172" customFormat="1" ht="12.75">
      <c r="C1252" s="173"/>
    </row>
    <row r="1253" spans="3:3" s="172" customFormat="1" ht="12.75">
      <c r="C1253" s="173"/>
    </row>
    <row r="1254" spans="3:3" s="172" customFormat="1" ht="12.75">
      <c r="C1254" s="173"/>
    </row>
    <row r="1255" spans="3:3" s="172" customFormat="1" ht="12.75">
      <c r="C1255" s="173"/>
    </row>
    <row r="1256" spans="3:3" s="172" customFormat="1" ht="12.75">
      <c r="C1256" s="173"/>
    </row>
    <row r="1257" spans="3:3" s="172" customFormat="1" ht="12.75">
      <c r="C1257" s="173"/>
    </row>
    <row r="1258" spans="3:3" s="172" customFormat="1" ht="12.75">
      <c r="C1258" s="173"/>
    </row>
    <row r="1259" spans="3:3" s="172" customFormat="1" ht="12.75">
      <c r="C1259" s="173"/>
    </row>
    <row r="1260" spans="3:3" s="172" customFormat="1" ht="12.75">
      <c r="C1260" s="173"/>
    </row>
    <row r="1261" spans="3:3" s="172" customFormat="1" ht="12.75">
      <c r="C1261" s="173"/>
    </row>
    <row r="1262" spans="3:3" s="172" customFormat="1" ht="12.75">
      <c r="C1262" s="173"/>
    </row>
    <row r="1263" spans="3:3" s="172" customFormat="1" ht="12.75">
      <c r="C1263" s="173"/>
    </row>
    <row r="1264" spans="3:3" s="172" customFormat="1" ht="12.75">
      <c r="C1264" s="173"/>
    </row>
    <row r="1265" spans="3:3" s="172" customFormat="1" ht="12.75">
      <c r="C1265" s="173"/>
    </row>
    <row r="1266" spans="3:3" s="172" customFormat="1" ht="12.75">
      <c r="C1266" s="173"/>
    </row>
    <row r="1267" spans="3:3" s="172" customFormat="1" ht="12.75">
      <c r="C1267" s="173"/>
    </row>
    <row r="1268" spans="3:3" s="172" customFormat="1" ht="12.75">
      <c r="C1268" s="173"/>
    </row>
    <row r="1269" spans="3:3" s="172" customFormat="1" ht="12.75">
      <c r="C1269" s="173"/>
    </row>
    <row r="1270" spans="3:3" s="172" customFormat="1" ht="12.75">
      <c r="C1270" s="173"/>
    </row>
    <row r="1271" spans="3:3" s="172" customFormat="1" ht="12.75">
      <c r="C1271" s="173"/>
    </row>
    <row r="1272" spans="3:3" s="172" customFormat="1" ht="12.75">
      <c r="C1272" s="173"/>
    </row>
    <row r="1273" spans="3:3" s="172" customFormat="1" ht="12.75">
      <c r="C1273" s="173"/>
    </row>
    <row r="1274" spans="3:3" s="172" customFormat="1" ht="12.75">
      <c r="C1274" s="173"/>
    </row>
    <row r="1275" spans="3:3" s="172" customFormat="1" ht="12.75">
      <c r="C1275" s="173"/>
    </row>
    <row r="1276" spans="3:3" s="172" customFormat="1" ht="12.75">
      <c r="C1276" s="173"/>
    </row>
    <row r="1277" spans="3:3" s="172" customFormat="1" ht="12.75">
      <c r="C1277" s="173"/>
    </row>
    <row r="1278" spans="3:3" s="172" customFormat="1" ht="12.75">
      <c r="C1278" s="173"/>
    </row>
    <row r="1279" spans="3:3" s="172" customFormat="1" ht="12.75">
      <c r="C1279" s="173"/>
    </row>
    <row r="1280" spans="3:3" s="172" customFormat="1" ht="12.75">
      <c r="C1280" s="173"/>
    </row>
    <row r="1281" spans="3:3" s="172" customFormat="1" ht="12.75">
      <c r="C1281" s="173"/>
    </row>
    <row r="1282" spans="3:3" s="172" customFormat="1" ht="12.75">
      <c r="C1282" s="173"/>
    </row>
    <row r="1283" spans="3:3" s="172" customFormat="1" ht="12.75">
      <c r="C1283" s="173"/>
    </row>
    <row r="1284" spans="3:3" s="172" customFormat="1" ht="12.75">
      <c r="C1284" s="173"/>
    </row>
    <row r="1285" spans="3:3" s="172" customFormat="1" ht="12.75">
      <c r="C1285" s="173"/>
    </row>
    <row r="1286" spans="3:3" s="172" customFormat="1" ht="12.75">
      <c r="C1286" s="173"/>
    </row>
    <row r="1287" spans="3:3" s="172" customFormat="1" ht="12.75">
      <c r="C1287" s="173"/>
    </row>
    <row r="1288" spans="3:3" s="172" customFormat="1" ht="12.75">
      <c r="C1288" s="173"/>
    </row>
    <row r="1289" spans="3:3" s="172" customFormat="1" ht="12.75">
      <c r="C1289" s="173"/>
    </row>
    <row r="1290" spans="3:3" s="172" customFormat="1" ht="12.75">
      <c r="C1290" s="173"/>
    </row>
    <row r="1291" spans="3:3" s="172" customFormat="1" ht="12.75">
      <c r="C1291" s="173"/>
    </row>
    <row r="1292" spans="3:3" s="172" customFormat="1" ht="12.75">
      <c r="C1292" s="173"/>
    </row>
    <row r="1293" spans="3:3" s="172" customFormat="1" ht="12.75">
      <c r="C1293" s="173"/>
    </row>
    <row r="1294" spans="3:3" s="172" customFormat="1" ht="12.75">
      <c r="C1294" s="173"/>
    </row>
    <row r="1295" spans="3:3" s="172" customFormat="1" ht="12.75">
      <c r="C1295" s="173"/>
    </row>
    <row r="1296" spans="3:3" s="172" customFormat="1" ht="12.75">
      <c r="C1296" s="173"/>
    </row>
    <row r="1297" spans="3:3" s="172" customFormat="1" ht="12.75">
      <c r="C1297" s="173"/>
    </row>
    <row r="1298" spans="3:3" s="172" customFormat="1" ht="12.75">
      <c r="C1298" s="173"/>
    </row>
    <row r="1299" spans="3:3" s="172" customFormat="1" ht="12.75">
      <c r="C1299" s="173"/>
    </row>
    <row r="1300" spans="3:3" s="172" customFormat="1" ht="12.75">
      <c r="C1300" s="173"/>
    </row>
    <row r="1301" spans="3:3" s="172" customFormat="1" ht="12.75">
      <c r="C1301" s="173"/>
    </row>
    <row r="1302" spans="3:3" s="172" customFormat="1" ht="12.75">
      <c r="C1302" s="173"/>
    </row>
    <row r="1303" spans="3:3" s="172" customFormat="1" ht="12.75">
      <c r="C1303" s="173"/>
    </row>
    <row r="1304" spans="3:3" s="172" customFormat="1" ht="12.75">
      <c r="C1304" s="173"/>
    </row>
    <row r="1305" spans="3:3" s="172" customFormat="1" ht="12.75">
      <c r="C1305" s="173"/>
    </row>
    <row r="1306" spans="3:3" s="172" customFormat="1" ht="12.75">
      <c r="C1306" s="173"/>
    </row>
    <row r="1307" spans="3:3" s="172" customFormat="1" ht="12.75">
      <c r="C1307" s="173"/>
    </row>
    <row r="1308" spans="3:3" s="172" customFormat="1" ht="12.75">
      <c r="C1308" s="173"/>
    </row>
    <row r="1309" spans="3:3" s="172" customFormat="1" ht="12.75">
      <c r="C1309" s="173"/>
    </row>
    <row r="1310" spans="3:3" s="172" customFormat="1" ht="12.75">
      <c r="C1310" s="173"/>
    </row>
    <row r="1311" spans="3:3" s="172" customFormat="1" ht="12.75">
      <c r="C1311" s="173"/>
    </row>
    <row r="1312" spans="3:3" s="172" customFormat="1" ht="12.75">
      <c r="C1312" s="173"/>
    </row>
    <row r="1313" spans="3:3" s="172" customFormat="1" ht="12.75">
      <c r="C1313" s="173"/>
    </row>
    <row r="1314" spans="3:3" s="172" customFormat="1" ht="12.75">
      <c r="C1314" s="173"/>
    </row>
    <row r="1315" spans="3:3" s="172" customFormat="1" ht="12.75">
      <c r="C1315" s="173"/>
    </row>
    <row r="1316" spans="3:3" s="172" customFormat="1" ht="12.75">
      <c r="C1316" s="173"/>
    </row>
    <row r="1317" spans="3:3" s="172" customFormat="1" ht="12.75">
      <c r="C1317" s="173"/>
    </row>
    <row r="1318" spans="3:3" s="172" customFormat="1" ht="12.75">
      <c r="C1318" s="173"/>
    </row>
    <row r="1319" spans="3:3" s="172" customFormat="1" ht="12.75">
      <c r="C1319" s="173"/>
    </row>
    <row r="1320" spans="3:3" s="172" customFormat="1" ht="12.75">
      <c r="C1320" s="173"/>
    </row>
    <row r="1321" spans="3:3" s="172" customFormat="1" ht="12.75">
      <c r="C1321" s="173"/>
    </row>
    <row r="1322" spans="3:3" s="172" customFormat="1" ht="12.75">
      <c r="C1322" s="173"/>
    </row>
    <row r="1323" spans="3:3" s="172" customFormat="1" ht="12.75">
      <c r="C1323" s="173"/>
    </row>
    <row r="1324" spans="3:3" s="172" customFormat="1" ht="12.75">
      <c r="C1324" s="173"/>
    </row>
    <row r="1325" spans="3:3" s="172" customFormat="1" ht="12.75">
      <c r="C1325" s="173"/>
    </row>
    <row r="1326" spans="3:3" s="172" customFormat="1" ht="12.75">
      <c r="C1326" s="173"/>
    </row>
    <row r="1327" spans="3:3" s="172" customFormat="1" ht="12.75">
      <c r="C1327" s="173"/>
    </row>
    <row r="1328" spans="3:3" s="172" customFormat="1" ht="12.75">
      <c r="C1328" s="173"/>
    </row>
    <row r="1329" spans="3:3" s="172" customFormat="1" ht="12.75">
      <c r="C1329" s="173"/>
    </row>
    <row r="1330" spans="3:3" s="172" customFormat="1" ht="12.75">
      <c r="C1330" s="173"/>
    </row>
    <row r="1331" spans="3:3" s="172" customFormat="1" ht="12.75">
      <c r="C1331" s="173"/>
    </row>
    <row r="1332" spans="3:3" s="172" customFormat="1" ht="12.75">
      <c r="C1332" s="173"/>
    </row>
    <row r="1333" spans="3:3" s="172" customFormat="1" ht="12.75">
      <c r="C1333" s="173"/>
    </row>
    <row r="1334" spans="3:3" s="172" customFormat="1" ht="12.75">
      <c r="C1334" s="173"/>
    </row>
    <row r="1335" spans="3:3" s="172" customFormat="1" ht="12.75">
      <c r="C1335" s="173"/>
    </row>
    <row r="1336" spans="3:3" s="172" customFormat="1" ht="12.75">
      <c r="C1336" s="173"/>
    </row>
    <row r="1337" spans="3:3" s="172" customFormat="1" ht="12.75">
      <c r="C1337" s="173"/>
    </row>
    <row r="1338" spans="3:3" s="172" customFormat="1" ht="12.75">
      <c r="C1338" s="173"/>
    </row>
    <row r="1339" spans="3:3" s="172" customFormat="1" ht="12.75">
      <c r="C1339" s="173"/>
    </row>
    <row r="1340" spans="3:3" s="172" customFormat="1" ht="12.75">
      <c r="C1340" s="173"/>
    </row>
    <row r="1341" spans="3:3" s="172" customFormat="1" ht="12.75">
      <c r="C1341" s="173"/>
    </row>
    <row r="1342" spans="3:3" s="172" customFormat="1" ht="12.75">
      <c r="C1342" s="173"/>
    </row>
    <row r="1343" spans="3:3" s="172" customFormat="1" ht="12.75">
      <c r="C1343" s="173"/>
    </row>
    <row r="1344" spans="3:3" s="172" customFormat="1" ht="12.75">
      <c r="C1344" s="173"/>
    </row>
    <row r="1345" spans="3:3" s="172" customFormat="1" ht="12.75">
      <c r="C1345" s="173"/>
    </row>
    <row r="1346" spans="3:3" s="172" customFormat="1" ht="12.75">
      <c r="C1346" s="173"/>
    </row>
    <row r="1347" spans="3:3" s="172" customFormat="1" ht="12.75">
      <c r="C1347" s="173"/>
    </row>
    <row r="1348" spans="3:3" s="172" customFormat="1" ht="12.75">
      <c r="C1348" s="173"/>
    </row>
    <row r="1349" spans="3:3" s="172" customFormat="1" ht="12.75">
      <c r="C1349" s="173"/>
    </row>
    <row r="1350" spans="3:3" s="172" customFormat="1" ht="12.75">
      <c r="C1350" s="173"/>
    </row>
    <row r="1351" spans="3:3" s="172" customFormat="1" ht="12.75">
      <c r="C1351" s="173"/>
    </row>
    <row r="1352" spans="3:3" s="172" customFormat="1" ht="12.75">
      <c r="C1352" s="173"/>
    </row>
    <row r="1353" spans="3:3" s="172" customFormat="1" ht="12.75">
      <c r="C1353" s="173"/>
    </row>
    <row r="1354" spans="3:3" s="172" customFormat="1" ht="12.75">
      <c r="C1354" s="173"/>
    </row>
    <row r="1355" spans="3:3" s="172" customFormat="1" ht="12.75">
      <c r="C1355" s="173"/>
    </row>
    <row r="1356" spans="3:3" s="172" customFormat="1" ht="12.75">
      <c r="C1356" s="173"/>
    </row>
    <row r="1357" spans="3:3" s="172" customFormat="1" ht="12.75">
      <c r="C1357" s="173"/>
    </row>
    <row r="1358" spans="3:3" s="172" customFormat="1" ht="12.75">
      <c r="C1358" s="173"/>
    </row>
    <row r="1359" spans="3:3" s="172" customFormat="1" ht="12.75">
      <c r="C1359" s="173"/>
    </row>
    <row r="1360" spans="3:3" s="172" customFormat="1" ht="12.75">
      <c r="C1360" s="173"/>
    </row>
    <row r="1361" spans="3:3" s="172" customFormat="1" ht="12.75">
      <c r="C1361" s="173"/>
    </row>
    <row r="1362" spans="3:3" s="172" customFormat="1" ht="12.75">
      <c r="C1362" s="173"/>
    </row>
    <row r="1363" spans="3:3" s="172" customFormat="1" ht="12.75">
      <c r="C1363" s="173"/>
    </row>
    <row r="1364" spans="3:3" s="172" customFormat="1" ht="12.75">
      <c r="C1364" s="173"/>
    </row>
    <row r="1365" spans="3:3" s="172" customFormat="1" ht="12.75">
      <c r="C1365" s="173"/>
    </row>
    <row r="1366" spans="3:3" s="172" customFormat="1" ht="12.75">
      <c r="C1366" s="173"/>
    </row>
    <row r="1367" spans="3:3" s="172" customFormat="1" ht="12.75">
      <c r="C1367" s="173"/>
    </row>
    <row r="1368" spans="3:3" s="172" customFormat="1" ht="12.75">
      <c r="C1368" s="173"/>
    </row>
    <row r="1369" spans="3:3" s="172" customFormat="1" ht="12.75">
      <c r="C1369" s="173"/>
    </row>
    <row r="1370" spans="3:3" s="172" customFormat="1" ht="12.75">
      <c r="C1370" s="173"/>
    </row>
    <row r="1371" spans="3:3" s="172" customFormat="1" ht="12.75">
      <c r="C1371" s="173"/>
    </row>
    <row r="1372" spans="3:3" s="172" customFormat="1" ht="12.75">
      <c r="C1372" s="173"/>
    </row>
    <row r="1373" spans="3:3" s="172" customFormat="1" ht="12.75">
      <c r="C1373" s="173"/>
    </row>
    <row r="1374" spans="3:3" s="172" customFormat="1" ht="12.75">
      <c r="C1374" s="173"/>
    </row>
    <row r="1375" spans="3:3" s="172" customFormat="1" ht="12.75">
      <c r="C1375" s="173"/>
    </row>
    <row r="1376" spans="3:3" s="172" customFormat="1" ht="12.75">
      <c r="C1376" s="173"/>
    </row>
    <row r="1377" spans="3:3" s="172" customFormat="1" ht="12.75">
      <c r="C1377" s="173"/>
    </row>
    <row r="1378" spans="3:3" s="172" customFormat="1" ht="12.75">
      <c r="C1378" s="173"/>
    </row>
    <row r="1379" spans="3:3" s="172" customFormat="1" ht="12.75">
      <c r="C1379" s="173"/>
    </row>
    <row r="1380" spans="3:3" s="172" customFormat="1" ht="12.75">
      <c r="C1380" s="173"/>
    </row>
    <row r="1381" spans="3:3" s="172" customFormat="1" ht="12.75">
      <c r="C1381" s="173"/>
    </row>
    <row r="1382" spans="3:3" s="172" customFormat="1" ht="12.75">
      <c r="C1382" s="173"/>
    </row>
    <row r="1383" spans="3:3" s="172" customFormat="1" ht="12.75">
      <c r="C1383" s="173"/>
    </row>
    <row r="1384" spans="3:3" s="172" customFormat="1" ht="12.75">
      <c r="C1384" s="173"/>
    </row>
    <row r="1385" spans="3:3" s="172" customFormat="1" ht="12.75">
      <c r="C1385" s="173"/>
    </row>
    <row r="1386" spans="3:3" s="172" customFormat="1" ht="12.75">
      <c r="C1386" s="173"/>
    </row>
    <row r="1387" spans="3:3" s="172" customFormat="1" ht="12.75">
      <c r="C1387" s="173"/>
    </row>
    <row r="1388" spans="3:3" s="172" customFormat="1" ht="12.75">
      <c r="C1388" s="173"/>
    </row>
    <row r="1389" spans="3:3" s="172" customFormat="1" ht="12.75">
      <c r="C1389" s="173"/>
    </row>
    <row r="1390" spans="3:3" s="172" customFormat="1" ht="12.75">
      <c r="C1390" s="173"/>
    </row>
    <row r="1391" spans="3:3" s="172" customFormat="1" ht="12.75">
      <c r="C1391" s="173"/>
    </row>
    <row r="1392" spans="3:3" s="172" customFormat="1" ht="12.75">
      <c r="C1392" s="173"/>
    </row>
    <row r="1393" spans="3:3" s="172" customFormat="1" ht="12.75">
      <c r="C1393" s="173"/>
    </row>
    <row r="1394" spans="3:3" s="172" customFormat="1" ht="12.75">
      <c r="C1394" s="173"/>
    </row>
    <row r="1395" spans="3:3" s="172" customFormat="1" ht="12.75">
      <c r="C1395" s="173"/>
    </row>
    <row r="1396" spans="3:3" s="172" customFormat="1" ht="12.75">
      <c r="C1396" s="173"/>
    </row>
    <row r="1397" spans="3:3" s="172" customFormat="1" ht="12.75">
      <c r="C1397" s="173"/>
    </row>
    <row r="1398" spans="3:3" s="172" customFormat="1" ht="12.75">
      <c r="C1398" s="173"/>
    </row>
    <row r="1399" spans="3:3" s="172" customFormat="1" ht="12.75">
      <c r="C1399" s="173"/>
    </row>
    <row r="1400" spans="3:3" s="172" customFormat="1" ht="12.75">
      <c r="C1400" s="173"/>
    </row>
    <row r="1401" spans="3:3" s="172" customFormat="1" ht="12.75">
      <c r="C1401" s="173"/>
    </row>
    <row r="1402" spans="3:3" s="172" customFormat="1" ht="12.75">
      <c r="C1402" s="173"/>
    </row>
    <row r="1403" spans="3:3" s="172" customFormat="1" ht="12.75">
      <c r="C1403" s="173"/>
    </row>
    <row r="1404" spans="3:3" s="172" customFormat="1" ht="12.75">
      <c r="C1404" s="173"/>
    </row>
    <row r="1405" spans="3:3" s="172" customFormat="1" ht="12.75">
      <c r="C1405" s="173"/>
    </row>
    <row r="1406" spans="3:3" s="172" customFormat="1" ht="12.75">
      <c r="C1406" s="173"/>
    </row>
    <row r="1407" spans="3:3" s="172" customFormat="1" ht="12.75">
      <c r="C1407" s="173"/>
    </row>
    <row r="1408" spans="3:3" s="172" customFormat="1" ht="12.75">
      <c r="C1408" s="173"/>
    </row>
    <row r="1409" spans="3:3" s="172" customFormat="1" ht="12.75">
      <c r="C1409" s="173"/>
    </row>
    <row r="1410" spans="3:3" s="172" customFormat="1" ht="12.75">
      <c r="C1410" s="173"/>
    </row>
    <row r="1411" spans="3:3" s="172" customFormat="1" ht="12.75">
      <c r="C1411" s="173"/>
    </row>
    <row r="1412" spans="3:3" s="172" customFormat="1" ht="12.75">
      <c r="C1412" s="173"/>
    </row>
    <row r="1413" spans="3:3" s="172" customFormat="1" ht="12.75">
      <c r="C1413" s="173"/>
    </row>
    <row r="1414" spans="3:3" s="172" customFormat="1" ht="12.75">
      <c r="C1414" s="173"/>
    </row>
    <row r="1415" spans="3:3" s="172" customFormat="1" ht="12.75">
      <c r="C1415" s="173"/>
    </row>
    <row r="1416" spans="3:3" s="172" customFormat="1" ht="12.75">
      <c r="C1416" s="173"/>
    </row>
    <row r="1417" spans="3:3" s="172" customFormat="1" ht="12.75">
      <c r="C1417" s="173"/>
    </row>
    <row r="1418" spans="3:3" s="172" customFormat="1" ht="12.75">
      <c r="C1418" s="173"/>
    </row>
    <row r="1419" spans="3:3" s="172" customFormat="1" ht="12.75">
      <c r="C1419" s="173"/>
    </row>
    <row r="1420" spans="3:3" s="172" customFormat="1" ht="12.75">
      <c r="C1420" s="173"/>
    </row>
    <row r="1421" spans="3:3" s="172" customFormat="1" ht="12.75">
      <c r="C1421" s="173"/>
    </row>
    <row r="1422" spans="3:3" s="172" customFormat="1" ht="12.75">
      <c r="C1422" s="173"/>
    </row>
    <row r="1423" spans="3:3" s="172" customFormat="1" ht="12.75">
      <c r="C1423" s="173"/>
    </row>
    <row r="1424" spans="3:3" s="172" customFormat="1" ht="12.75">
      <c r="C1424" s="173"/>
    </row>
    <row r="1425" spans="3:3" s="172" customFormat="1" ht="12.75">
      <c r="C1425" s="173"/>
    </row>
    <row r="1426" spans="3:3" s="172" customFormat="1" ht="12.75">
      <c r="C1426" s="173"/>
    </row>
    <row r="1427" spans="3:3" s="172" customFormat="1" ht="12.75">
      <c r="C1427" s="173"/>
    </row>
    <row r="1428" spans="3:3" s="172" customFormat="1" ht="12.75">
      <c r="C1428" s="173"/>
    </row>
    <row r="1429" spans="3:3" s="172" customFormat="1" ht="12.75">
      <c r="C1429" s="173"/>
    </row>
    <row r="1430" spans="3:3" s="172" customFormat="1" ht="12.75">
      <c r="C1430" s="173"/>
    </row>
    <row r="1431" spans="3:3" s="172" customFormat="1" ht="12.75">
      <c r="C1431" s="173"/>
    </row>
    <row r="1432" spans="3:3" s="172" customFormat="1" ht="12.75">
      <c r="C1432" s="173"/>
    </row>
    <row r="1433" spans="3:3" s="172" customFormat="1" ht="12.75">
      <c r="C1433" s="173"/>
    </row>
    <row r="1434" spans="3:3" s="172" customFormat="1" ht="12.75">
      <c r="C1434" s="173"/>
    </row>
    <row r="1435" spans="3:3" s="172" customFormat="1" ht="12.75">
      <c r="C1435" s="173"/>
    </row>
    <row r="1436" spans="3:3" s="172" customFormat="1" ht="12.75">
      <c r="C1436" s="173"/>
    </row>
    <row r="1437" spans="3:3" s="172" customFormat="1" ht="12.75">
      <c r="C1437" s="173"/>
    </row>
    <row r="1438" spans="3:3" s="172" customFormat="1" ht="12.75">
      <c r="C1438" s="173"/>
    </row>
    <row r="1439" spans="3:3" s="172" customFormat="1" ht="12.75">
      <c r="C1439" s="173"/>
    </row>
    <row r="1440" spans="3:3" s="172" customFormat="1" ht="12.75">
      <c r="C1440" s="173"/>
    </row>
    <row r="1441" spans="3:3" s="172" customFormat="1" ht="12.75">
      <c r="C1441" s="173"/>
    </row>
    <row r="1442" spans="3:3" s="172" customFormat="1" ht="12.75">
      <c r="C1442" s="173"/>
    </row>
    <row r="1443" spans="3:3" s="172" customFormat="1" ht="12.75">
      <c r="C1443" s="173"/>
    </row>
    <row r="1444" spans="3:3" s="172" customFormat="1" ht="12.75">
      <c r="C1444" s="173"/>
    </row>
    <row r="1445" spans="3:3" s="172" customFormat="1" ht="12.75">
      <c r="C1445" s="173"/>
    </row>
    <row r="1446" spans="3:3" s="172" customFormat="1" ht="12.75">
      <c r="C1446" s="173"/>
    </row>
    <row r="1447" spans="3:3" s="172" customFormat="1" ht="12.75">
      <c r="C1447" s="173"/>
    </row>
    <row r="1448" spans="3:3" s="172" customFormat="1" ht="12.75">
      <c r="C1448" s="173"/>
    </row>
    <row r="1449" spans="3:3" s="172" customFormat="1" ht="12.75">
      <c r="C1449" s="173"/>
    </row>
    <row r="1450" spans="3:3" s="172" customFormat="1" ht="12.75">
      <c r="C1450" s="173"/>
    </row>
    <row r="1451" spans="3:3" s="172" customFormat="1" ht="12.75">
      <c r="C1451" s="173"/>
    </row>
    <row r="1452" spans="3:3" s="172" customFormat="1" ht="12.75">
      <c r="C1452" s="173"/>
    </row>
    <row r="1453" spans="3:3" s="172" customFormat="1" ht="12.75">
      <c r="C1453" s="173"/>
    </row>
    <row r="1454" spans="3:3" s="172" customFormat="1" ht="12.75">
      <c r="C1454" s="173"/>
    </row>
    <row r="1455" spans="3:3" s="172" customFormat="1" ht="12.75">
      <c r="C1455" s="173"/>
    </row>
    <row r="1456" spans="3:3" s="172" customFormat="1" ht="12.75">
      <c r="C1456" s="173"/>
    </row>
    <row r="1457" spans="3:3" s="172" customFormat="1" ht="12.75">
      <c r="C1457" s="173"/>
    </row>
    <row r="1458" spans="3:3" s="172" customFormat="1" ht="12.75">
      <c r="C1458" s="173"/>
    </row>
    <row r="1459" spans="3:3" s="172" customFormat="1" ht="12.75">
      <c r="C1459" s="173"/>
    </row>
    <row r="1460" spans="3:3" s="172" customFormat="1" ht="12.75">
      <c r="C1460" s="173"/>
    </row>
    <row r="1461" spans="3:3" s="172" customFormat="1" ht="12.75">
      <c r="C1461" s="173"/>
    </row>
    <row r="1462" spans="3:3" s="172" customFormat="1" ht="12.75">
      <c r="C1462" s="173"/>
    </row>
    <row r="1463" spans="3:3" s="172" customFormat="1" ht="12.75">
      <c r="C1463" s="173"/>
    </row>
    <row r="1464" spans="3:3" s="172" customFormat="1" ht="12.75">
      <c r="C1464" s="173"/>
    </row>
    <row r="1465" spans="3:3" s="172" customFormat="1" ht="12.75">
      <c r="C1465" s="173"/>
    </row>
    <row r="1466" spans="3:3" s="172" customFormat="1" ht="12.75">
      <c r="C1466" s="173"/>
    </row>
    <row r="1467" spans="3:3" s="172" customFormat="1" ht="12.75">
      <c r="C1467" s="173"/>
    </row>
    <row r="1468" spans="3:3" s="172" customFormat="1" ht="12.75">
      <c r="C1468" s="173"/>
    </row>
    <row r="1469" spans="3:3" s="172" customFormat="1" ht="12.75">
      <c r="C1469" s="173"/>
    </row>
    <row r="1470" spans="3:3" s="172" customFormat="1" ht="12.75">
      <c r="C1470" s="173"/>
    </row>
    <row r="1471" spans="3:3" s="172" customFormat="1" ht="12.75">
      <c r="C1471" s="173"/>
    </row>
    <row r="1472" spans="3:3" s="172" customFormat="1" ht="12.75">
      <c r="C1472" s="173"/>
    </row>
    <row r="1473" spans="3:3" s="172" customFormat="1" ht="12.75">
      <c r="C1473" s="173"/>
    </row>
    <row r="1474" spans="3:3" s="172" customFormat="1" ht="12.75">
      <c r="C1474" s="173"/>
    </row>
    <row r="1475" spans="3:3" s="172" customFormat="1" ht="12.75">
      <c r="C1475" s="173"/>
    </row>
    <row r="1476" spans="3:3" s="172" customFormat="1" ht="12.75">
      <c r="C1476" s="173"/>
    </row>
    <row r="1477" spans="3:3" s="172" customFormat="1" ht="12.75">
      <c r="C1477" s="173"/>
    </row>
    <row r="1478" spans="3:3" s="172" customFormat="1" ht="12.75">
      <c r="C1478" s="173"/>
    </row>
    <row r="1479" spans="3:3" s="172" customFormat="1" ht="12.75">
      <c r="C1479" s="173"/>
    </row>
    <row r="1480" spans="3:3" s="172" customFormat="1" ht="12.75">
      <c r="C1480" s="173"/>
    </row>
    <row r="1481" spans="3:3" s="172" customFormat="1" ht="12.75">
      <c r="C1481" s="173"/>
    </row>
    <row r="1482" spans="3:3" s="172" customFormat="1" ht="12.75">
      <c r="C1482" s="173"/>
    </row>
    <row r="1483" spans="3:3" s="172" customFormat="1" ht="12.75">
      <c r="C1483" s="173"/>
    </row>
    <row r="1484" spans="3:3" s="172" customFormat="1" ht="12.75">
      <c r="C1484" s="173"/>
    </row>
    <row r="1485" spans="3:3" s="172" customFormat="1" ht="12.75">
      <c r="C1485" s="173"/>
    </row>
    <row r="1486" spans="3:3" s="172" customFormat="1" ht="12.75">
      <c r="C1486" s="173"/>
    </row>
    <row r="1487" spans="3:3" s="172" customFormat="1" ht="12.75">
      <c r="C1487" s="173"/>
    </row>
    <row r="1488" spans="3:3" s="172" customFormat="1" ht="12.75">
      <c r="C1488" s="173"/>
    </row>
    <row r="1489" spans="3:3" s="172" customFormat="1" ht="12.75">
      <c r="C1489" s="173"/>
    </row>
    <row r="1490" spans="3:3" s="172" customFormat="1" ht="12.75">
      <c r="C1490" s="173"/>
    </row>
    <row r="1491" spans="3:3" s="172" customFormat="1" ht="12.75">
      <c r="C1491" s="173"/>
    </row>
    <row r="1492" spans="3:3" s="172" customFormat="1" ht="12.75">
      <c r="C1492" s="173"/>
    </row>
    <row r="1493" spans="3:3" s="172" customFormat="1" ht="12.75">
      <c r="C1493" s="173"/>
    </row>
    <row r="1494" spans="3:3" s="172" customFormat="1" ht="12.75">
      <c r="C1494" s="173"/>
    </row>
    <row r="1495" spans="3:3" s="172" customFormat="1" ht="12.75">
      <c r="C1495" s="173"/>
    </row>
    <row r="1496" spans="3:3" s="172" customFormat="1" ht="12.75">
      <c r="C1496" s="173"/>
    </row>
    <row r="1497" spans="3:3" s="172" customFormat="1" ht="12.75">
      <c r="C1497" s="173"/>
    </row>
    <row r="1498" spans="3:3" s="172" customFormat="1" ht="12.75">
      <c r="C1498" s="173"/>
    </row>
    <row r="1499" spans="3:3" s="172" customFormat="1" ht="12.75">
      <c r="C1499" s="173"/>
    </row>
    <row r="1500" spans="3:3" s="172" customFormat="1" ht="12.75">
      <c r="C1500" s="173"/>
    </row>
    <row r="1501" spans="3:3" s="172" customFormat="1" ht="12.75">
      <c r="C1501" s="173"/>
    </row>
    <row r="1502" spans="3:3" s="172" customFormat="1" ht="12.75">
      <c r="C1502" s="173"/>
    </row>
    <row r="1503" spans="3:3" s="172" customFormat="1" ht="12.75">
      <c r="C1503" s="173"/>
    </row>
    <row r="1504" spans="3:3" s="172" customFormat="1" ht="12.75">
      <c r="C1504" s="173"/>
    </row>
    <row r="1505" spans="3:3" s="172" customFormat="1" ht="12.75">
      <c r="C1505" s="173"/>
    </row>
    <row r="1506" spans="3:3" s="172" customFormat="1" ht="12.75">
      <c r="C1506" s="173"/>
    </row>
    <row r="1507" spans="3:3" s="172" customFormat="1" ht="12.75">
      <c r="C1507" s="173"/>
    </row>
    <row r="1508" spans="3:3" s="172" customFormat="1" ht="12.75">
      <c r="C1508" s="173"/>
    </row>
    <row r="1509" spans="3:3" s="172" customFormat="1" ht="12.75">
      <c r="C1509" s="173"/>
    </row>
    <row r="1510" spans="3:3" s="172" customFormat="1" ht="12.75">
      <c r="C1510" s="173"/>
    </row>
    <row r="1511" spans="3:3" s="172" customFormat="1" ht="12.75">
      <c r="C1511" s="173"/>
    </row>
    <row r="1512" spans="3:3" s="172" customFormat="1" ht="12.75">
      <c r="C1512" s="173"/>
    </row>
    <row r="1513" spans="3:3" s="172" customFormat="1" ht="12.75">
      <c r="C1513" s="173"/>
    </row>
    <row r="1514" spans="3:3" s="172" customFormat="1" ht="12.75">
      <c r="C1514" s="173"/>
    </row>
    <row r="1515" spans="3:3" s="172" customFormat="1" ht="12.75">
      <c r="C1515" s="173"/>
    </row>
    <row r="1516" spans="3:3" s="172" customFormat="1" ht="12.75">
      <c r="C1516" s="173"/>
    </row>
    <row r="1517" spans="3:3" s="172" customFormat="1" ht="12.75">
      <c r="C1517" s="173"/>
    </row>
    <row r="1518" spans="3:3" s="172" customFormat="1" ht="12.75">
      <c r="C1518" s="173"/>
    </row>
    <row r="1519" spans="3:3" s="172" customFormat="1" ht="12.75">
      <c r="C1519" s="173"/>
    </row>
    <row r="1520" spans="3:3" s="172" customFormat="1" ht="12.75">
      <c r="C1520" s="173"/>
    </row>
    <row r="1521" spans="3:3" s="172" customFormat="1" ht="12.75">
      <c r="C1521" s="173"/>
    </row>
    <row r="1522" spans="3:3" s="172" customFormat="1" ht="12.75">
      <c r="C1522" s="173"/>
    </row>
    <row r="1523" spans="3:3" s="172" customFormat="1" ht="12.75">
      <c r="C1523" s="173"/>
    </row>
    <row r="1524" spans="3:3" s="172" customFormat="1" ht="12.75">
      <c r="C1524" s="173"/>
    </row>
    <row r="1525" spans="3:3" s="172" customFormat="1" ht="12.75">
      <c r="C1525" s="173"/>
    </row>
    <row r="1526" spans="3:3" s="172" customFormat="1" ht="12.75">
      <c r="C1526" s="173"/>
    </row>
    <row r="1527" spans="3:3" s="172" customFormat="1" ht="12.75">
      <c r="C1527" s="173"/>
    </row>
    <row r="1528" spans="3:3" s="172" customFormat="1" ht="12.75">
      <c r="C1528" s="173"/>
    </row>
    <row r="1529" spans="3:3" s="172" customFormat="1" ht="12.75">
      <c r="C1529" s="173"/>
    </row>
    <row r="1530" spans="3:3" s="172" customFormat="1" ht="12.75">
      <c r="C1530" s="173"/>
    </row>
    <row r="1531" spans="3:3" s="172" customFormat="1" ht="12.75">
      <c r="C1531" s="173"/>
    </row>
    <row r="1532" spans="3:3" s="172" customFormat="1" ht="12.75">
      <c r="C1532" s="173"/>
    </row>
    <row r="1533" spans="3:3" s="172" customFormat="1" ht="12.75">
      <c r="C1533" s="173"/>
    </row>
    <row r="1534" spans="3:3" s="172" customFormat="1" ht="12.75">
      <c r="C1534" s="173"/>
    </row>
    <row r="1535" spans="3:3" s="172" customFormat="1" ht="12.75">
      <c r="C1535" s="173"/>
    </row>
    <row r="1536" spans="3:3" s="172" customFormat="1" ht="12.75">
      <c r="C1536" s="173"/>
    </row>
    <row r="1537" spans="3:3" s="172" customFormat="1" ht="12.75">
      <c r="C1537" s="173"/>
    </row>
    <row r="1538" spans="3:3" s="172" customFormat="1" ht="12.75">
      <c r="C1538" s="173"/>
    </row>
    <row r="1539" spans="3:3" s="172" customFormat="1" ht="12.75">
      <c r="C1539" s="173"/>
    </row>
    <row r="1540" spans="3:3" s="172" customFormat="1" ht="12.75">
      <c r="C1540" s="173"/>
    </row>
    <row r="1541" spans="3:3" s="172" customFormat="1" ht="12.75">
      <c r="C1541" s="173"/>
    </row>
    <row r="1542" spans="3:3" s="172" customFormat="1" ht="12.75">
      <c r="C1542" s="173"/>
    </row>
    <row r="1543" spans="3:3" s="172" customFormat="1" ht="12.75">
      <c r="C1543" s="173"/>
    </row>
    <row r="1544" spans="3:3" s="172" customFormat="1" ht="12.75">
      <c r="C1544" s="173"/>
    </row>
    <row r="1545" spans="3:3" s="172" customFormat="1" ht="12.75">
      <c r="C1545" s="173"/>
    </row>
    <row r="1546" spans="3:3" s="172" customFormat="1" ht="12.75">
      <c r="C1546" s="173"/>
    </row>
    <row r="1547" spans="3:3" s="172" customFormat="1" ht="12.75">
      <c r="C1547" s="173"/>
    </row>
    <row r="1548" spans="3:3" s="172" customFormat="1" ht="12.75">
      <c r="C1548" s="173"/>
    </row>
    <row r="1549" spans="3:3" s="172" customFormat="1" ht="12.75">
      <c r="C1549" s="173"/>
    </row>
    <row r="1550" spans="3:3" s="172" customFormat="1" ht="12.75">
      <c r="C1550" s="173"/>
    </row>
  </sheetData>
  <mergeCells count="8">
    <mergeCell ref="C63:D63"/>
    <mergeCell ref="C64:D64"/>
    <mergeCell ref="A1:E1"/>
    <mergeCell ref="A2:E2"/>
    <mergeCell ref="A3:E3"/>
    <mergeCell ref="A4:E4"/>
    <mergeCell ref="A6:B6"/>
    <mergeCell ref="C8:D8"/>
  </mergeCells>
  <dataValidations disablePrompts="1" count="4">
    <dataValidation allowBlank="1" showInputMessage="1" showErrorMessage="1" prompt="Detallar el porcentaje de estas adquisiciones que fueron realizadas mediante subsidios de capital del sector central (subsidiados por la federación, estado o municipio)." sqref="E8" xr:uid="{00000000-0002-0000-1600-000000000000}"/>
    <dataValidation allowBlank="1" showInputMessage="1" showErrorMessage="1" prompt="Importe (saldo final) de las adquisiciones de bienes muebles e inmuebles efectuadas en el periodo al que corresponde la cuenta pública presentada." sqref="C8" xr:uid="{00000000-0002-0000-1600-000001000000}"/>
    <dataValidation allowBlank="1" showInputMessage="1" showErrorMessage="1" prompt="Corresponde al número de la cuenta de acuerdo al Plan de Cuentas emitido por el CONAC (DOF 22/11/2010)." sqref="A8" xr:uid="{00000000-0002-0000-1600-000002000000}"/>
    <dataValidation allowBlank="1" showInputMessage="1" showErrorMessage="1" prompt="Corresponde al nombre o descripción de la cuenta de acuerdo al Plan de Cuentas emitido por el CONAC." sqref="B8" xr:uid="{00000000-0002-0000-1600-000003000000}"/>
  </dataValidations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M1547"/>
  <sheetViews>
    <sheetView zoomScaleNormal="100" zoomScaleSheetLayoutView="100" workbookViewId="0">
      <selection activeCell="F18" sqref="F18"/>
    </sheetView>
  </sheetViews>
  <sheetFormatPr defaultColWidth="42.140625" defaultRowHeight="11.25"/>
  <cols>
    <col min="1" max="1" width="45.7109375" style="2" customWidth="1"/>
    <col min="2" max="2" width="53.42578125" style="2" customWidth="1"/>
    <col min="3" max="3" width="26.85546875" style="2" customWidth="1"/>
    <col min="4" max="4" width="30.140625" style="2" customWidth="1"/>
    <col min="5" max="5" width="29.7109375" style="2" customWidth="1"/>
    <col min="6" max="6" width="42.140625" style="2" customWidth="1"/>
    <col min="7" max="16384" width="42.140625" style="2"/>
  </cols>
  <sheetData>
    <row r="1" spans="1:8" s="151" customFormat="1" ht="12.75">
      <c r="A1" s="485" t="s">
        <v>53</v>
      </c>
      <c r="B1" s="486"/>
      <c r="C1" s="486"/>
      <c r="D1" s="486"/>
      <c r="E1" s="487"/>
      <c r="F1" s="473"/>
      <c r="G1" s="473"/>
      <c r="H1" s="473"/>
    </row>
    <row r="2" spans="1:8" s="151" customFormat="1" ht="12.75">
      <c r="A2" s="488" t="s">
        <v>1567</v>
      </c>
      <c r="B2" s="489"/>
      <c r="C2" s="489"/>
      <c r="D2" s="489"/>
      <c r="E2" s="490"/>
      <c r="F2" s="473"/>
      <c r="G2" s="473"/>
      <c r="H2" s="473"/>
    </row>
    <row r="3" spans="1:8" s="151" customFormat="1" ht="12.75">
      <c r="A3" s="491" t="s">
        <v>1568</v>
      </c>
      <c r="B3" s="492"/>
      <c r="C3" s="492"/>
      <c r="D3" s="492"/>
      <c r="E3" s="493"/>
      <c r="F3" s="473"/>
      <c r="G3" s="473"/>
      <c r="H3" s="473"/>
    </row>
    <row r="4" spans="1:8" s="195" customFormat="1" ht="12.75">
      <c r="A4" s="194" t="s">
        <v>3</v>
      </c>
    </row>
    <row r="5" spans="1:8" s="195" customFormat="1" ht="12.75" customHeight="1">
      <c r="A5" s="537" t="s">
        <v>1569</v>
      </c>
      <c r="B5" s="537"/>
      <c r="C5" s="537"/>
      <c r="D5" s="537"/>
      <c r="E5" s="537"/>
      <c r="H5" s="196"/>
    </row>
    <row r="6" spans="1:8" s="195" customFormat="1" ht="12.75">
      <c r="A6" s="481"/>
      <c r="B6" s="481"/>
      <c r="C6" s="481"/>
      <c r="D6" s="481"/>
      <c r="H6" s="196"/>
    </row>
    <row r="7" spans="1:8" s="195" customFormat="1" ht="12.75">
      <c r="A7" s="196" t="s">
        <v>1570</v>
      </c>
      <c r="B7" s="196"/>
      <c r="C7" s="196"/>
      <c r="D7" s="196"/>
    </row>
    <row r="8" spans="1:8" s="195" customFormat="1" ht="12.75">
      <c r="A8" s="196"/>
      <c r="B8" s="196"/>
      <c r="C8" s="196"/>
      <c r="D8" s="196"/>
    </row>
    <row r="9" spans="1:8" s="195" customFormat="1" ht="12.75">
      <c r="A9" s="197" t="s">
        <v>1571</v>
      </c>
      <c r="B9" s="196"/>
      <c r="C9" s="196"/>
      <c r="D9" s="196"/>
    </row>
    <row r="10" spans="1:8" s="195" customFormat="1" ht="26.1" customHeight="1">
      <c r="A10" s="480" t="s">
        <v>1572</v>
      </c>
      <c r="B10" s="538" t="s">
        <v>1573</v>
      </c>
      <c r="C10" s="538"/>
      <c r="D10" s="538"/>
      <c r="E10" s="538"/>
    </row>
    <row r="11" spans="1:8" s="195" customFormat="1" ht="12.95" customHeight="1">
      <c r="A11" s="403" t="s">
        <v>1574</v>
      </c>
      <c r="B11" s="403" t="s">
        <v>1575</v>
      </c>
      <c r="C11" s="403"/>
      <c r="D11" s="403"/>
      <c r="E11" s="403"/>
    </row>
    <row r="12" spans="1:8" s="195" customFormat="1" ht="26.1" customHeight="1">
      <c r="A12" s="403" t="s">
        <v>1576</v>
      </c>
      <c r="B12" s="538" t="s">
        <v>1577</v>
      </c>
      <c r="C12" s="538"/>
      <c r="D12" s="538"/>
      <c r="E12" s="538"/>
    </row>
    <row r="13" spans="1:8" s="195" customFormat="1" ht="26.1" customHeight="1">
      <c r="A13" s="403" t="s">
        <v>1578</v>
      </c>
      <c r="B13" s="538" t="s">
        <v>1579</v>
      </c>
      <c r="C13" s="538"/>
      <c r="D13" s="538"/>
      <c r="E13" s="538"/>
    </row>
    <row r="14" spans="1:8" s="195" customFormat="1" ht="11.25" customHeight="1">
      <c r="A14" s="196"/>
      <c r="B14" s="404"/>
      <c r="C14" s="404"/>
      <c r="D14" s="404"/>
      <c r="E14" s="404"/>
    </row>
    <row r="15" spans="1:8" s="195" customFormat="1" ht="26.1" customHeight="1">
      <c r="A15" s="480" t="s">
        <v>1580</v>
      </c>
      <c r="B15" s="403" t="s">
        <v>1581</v>
      </c>
    </row>
    <row r="16" spans="1:8" s="195" customFormat="1" ht="12.95" customHeight="1">
      <c r="A16" s="403" t="s">
        <v>1582</v>
      </c>
    </row>
    <row r="17" spans="1:8" s="195" customFormat="1" ht="12.75">
      <c r="A17" s="196"/>
    </row>
    <row r="18" spans="1:8" s="195" customFormat="1" ht="12.75">
      <c r="A18" s="196" t="s">
        <v>1583</v>
      </c>
      <c r="B18" s="196"/>
      <c r="C18" s="196"/>
      <c r="D18" s="196"/>
    </row>
    <row r="19" spans="1:8" s="195" customFormat="1" ht="12.75">
      <c r="A19" s="196"/>
      <c r="B19" s="196"/>
      <c r="C19" s="196"/>
      <c r="D19" s="196"/>
    </row>
    <row r="20" spans="1:8" s="195" customFormat="1" ht="12.75">
      <c r="A20" s="197" t="s">
        <v>1584</v>
      </c>
    </row>
    <row r="21" spans="1:8" s="195" customFormat="1" ht="12.75">
      <c r="B21" s="539" t="s">
        <v>1585</v>
      </c>
      <c r="C21" s="539"/>
      <c r="D21" s="539"/>
      <c r="E21" s="539"/>
      <c r="H21" s="405"/>
    </row>
    <row r="22" spans="1:8" s="195" customFormat="1" ht="12.75">
      <c r="A22" s="406" t="s">
        <v>60</v>
      </c>
      <c r="B22" s="406" t="s">
        <v>61</v>
      </c>
      <c r="C22" s="407" t="s">
        <v>741</v>
      </c>
      <c r="D22" s="407" t="s">
        <v>742</v>
      </c>
      <c r="E22" s="407" t="s">
        <v>743</v>
      </c>
      <c r="H22" s="405"/>
    </row>
    <row r="23" spans="1:8" s="195" customFormat="1" ht="12.75">
      <c r="A23" s="408" t="s">
        <v>1586</v>
      </c>
      <c r="B23" s="409" t="s">
        <v>1587</v>
      </c>
      <c r="C23" s="410">
        <v>0</v>
      </c>
      <c r="D23" s="411">
        <v>835354335</v>
      </c>
      <c r="E23" s="411">
        <v>835354335</v>
      </c>
      <c r="H23" s="405"/>
    </row>
    <row r="24" spans="1:8" s="195" customFormat="1" ht="12.75">
      <c r="A24" s="408" t="s">
        <v>1588</v>
      </c>
      <c r="B24" s="409" t="s">
        <v>1589</v>
      </c>
      <c r="C24" s="410">
        <v>0</v>
      </c>
      <c r="D24" s="411">
        <v>363957415.95999998</v>
      </c>
      <c r="E24" s="411">
        <v>610511171.83000004</v>
      </c>
      <c r="F24" s="405"/>
      <c r="H24" s="405"/>
    </row>
    <row r="25" spans="1:8" s="195" customFormat="1" ht="12.75">
      <c r="A25" s="408" t="s">
        <v>1590</v>
      </c>
      <c r="B25" s="409" t="s">
        <v>1591</v>
      </c>
      <c r="C25" s="410">
        <v>0</v>
      </c>
      <c r="D25" s="411">
        <v>0</v>
      </c>
      <c r="E25" s="411">
        <v>0</v>
      </c>
      <c r="F25" s="405"/>
      <c r="H25" s="405"/>
    </row>
    <row r="26" spans="1:8" s="195" customFormat="1" ht="12.75">
      <c r="A26" s="409" t="s">
        <v>1592</v>
      </c>
      <c r="B26" s="409" t="s">
        <v>1593</v>
      </c>
      <c r="C26" s="410">
        <v>0</v>
      </c>
      <c r="D26" s="411">
        <v>0</v>
      </c>
      <c r="E26" s="411">
        <v>0</v>
      </c>
      <c r="F26" s="405"/>
      <c r="H26" s="405"/>
    </row>
    <row r="27" spans="1:8" s="195" customFormat="1" ht="12.75">
      <c r="A27" s="409" t="s">
        <v>1594</v>
      </c>
      <c r="B27" s="409" t="s">
        <v>1595</v>
      </c>
      <c r="C27" s="410">
        <v>0</v>
      </c>
      <c r="D27" s="411">
        <v>471396919.04000002</v>
      </c>
      <c r="E27" s="411">
        <v>224843163.16999999</v>
      </c>
      <c r="F27" s="405"/>
      <c r="H27" s="405"/>
    </row>
    <row r="28" spans="1:8" s="195" customFormat="1" ht="12.75">
      <c r="A28" s="409" t="s">
        <v>1596</v>
      </c>
      <c r="B28" s="409" t="s">
        <v>1597</v>
      </c>
      <c r="C28" s="410">
        <v>0</v>
      </c>
      <c r="D28" s="411">
        <v>835354335</v>
      </c>
      <c r="E28" s="411">
        <f>+D28</f>
        <v>835354335</v>
      </c>
      <c r="F28" s="405"/>
      <c r="H28" s="405"/>
    </row>
    <row r="29" spans="1:8" s="195" customFormat="1" ht="12.75">
      <c r="A29" s="409" t="s">
        <v>1598</v>
      </c>
      <c r="B29" s="409" t="s">
        <v>1599</v>
      </c>
      <c r="C29" s="410">
        <v>0</v>
      </c>
      <c r="D29" s="411">
        <v>471672614.88999999</v>
      </c>
      <c r="E29" s="411">
        <f t="shared" ref="E29:E34" si="0">+D29</f>
        <v>471672614.88999999</v>
      </c>
      <c r="F29" s="405"/>
      <c r="G29" s="405"/>
      <c r="H29" s="405"/>
    </row>
    <row r="30" spans="1:8" s="195" customFormat="1" ht="12.75">
      <c r="A30" s="409" t="s">
        <v>1600</v>
      </c>
      <c r="B30" s="409" t="s">
        <v>1601</v>
      </c>
      <c r="C30" s="410">
        <v>0</v>
      </c>
      <c r="D30" s="411">
        <v>10229110.5</v>
      </c>
      <c r="E30" s="411">
        <f t="shared" si="0"/>
        <v>10229110.5</v>
      </c>
      <c r="F30" s="405"/>
      <c r="G30" s="405"/>
      <c r="H30" s="405"/>
    </row>
    <row r="31" spans="1:8" s="195" customFormat="1" ht="12.75">
      <c r="A31" s="409" t="s">
        <v>1602</v>
      </c>
      <c r="B31" s="409" t="s">
        <v>1603</v>
      </c>
      <c r="C31" s="410">
        <v>0</v>
      </c>
      <c r="D31" s="411">
        <v>30552008.98</v>
      </c>
      <c r="E31" s="411">
        <f t="shared" si="0"/>
        <v>30552008.98</v>
      </c>
      <c r="F31" s="405"/>
      <c r="G31" s="405"/>
      <c r="H31" s="405"/>
    </row>
    <row r="32" spans="1:8" s="195" customFormat="1" ht="12.75">
      <c r="A32" s="409" t="s">
        <v>1604</v>
      </c>
      <c r="B32" s="409" t="s">
        <v>1605</v>
      </c>
      <c r="C32" s="410">
        <v>0</v>
      </c>
      <c r="D32" s="411">
        <v>8227281.9900000002</v>
      </c>
      <c r="E32" s="411">
        <f>+D32</f>
        <v>8227281.9900000002</v>
      </c>
      <c r="F32" s="405"/>
      <c r="G32" s="405"/>
      <c r="H32" s="405"/>
    </row>
    <row r="33" spans="1:13" s="195" customFormat="1" ht="12.75">
      <c r="A33" s="409" t="s">
        <v>1606</v>
      </c>
      <c r="B33" s="409" t="s">
        <v>1607</v>
      </c>
      <c r="C33" s="410">
        <v>0</v>
      </c>
      <c r="D33" s="411">
        <v>7732469.75</v>
      </c>
      <c r="E33" s="411">
        <f t="shared" si="0"/>
        <v>7732469.75</v>
      </c>
      <c r="F33" s="405"/>
      <c r="G33" s="405"/>
      <c r="H33" s="405"/>
    </row>
    <row r="34" spans="1:13" s="195" customFormat="1" ht="12.75">
      <c r="A34" s="412" t="s">
        <v>1608</v>
      </c>
      <c r="B34" s="412" t="s">
        <v>1609</v>
      </c>
      <c r="C34" s="413">
        <v>0</v>
      </c>
      <c r="D34" s="414">
        <v>327399069.88999999</v>
      </c>
      <c r="E34" s="411">
        <f t="shared" si="0"/>
        <v>327399069.88999999</v>
      </c>
      <c r="F34" s="405"/>
      <c r="G34" s="405"/>
      <c r="H34" s="405"/>
    </row>
    <row r="35" spans="1:13" s="195" customFormat="1" ht="12.75">
      <c r="A35" s="415"/>
      <c r="B35" s="415"/>
      <c r="C35" s="416"/>
      <c r="D35" s="416"/>
      <c r="E35" s="416"/>
      <c r="F35" s="405"/>
      <c r="G35" s="405"/>
      <c r="H35" s="405"/>
    </row>
    <row r="36" spans="1:13" s="195" customFormat="1" ht="12.75">
      <c r="B36" s="417" t="s">
        <v>1610</v>
      </c>
      <c r="C36" s="418">
        <f>SUM(C23:C35)</f>
        <v>0</v>
      </c>
      <c r="D36" s="418">
        <f>SUM(D23:D35)</f>
        <v>3361875560.9999995</v>
      </c>
      <c r="E36" s="418">
        <f>SUM(E23:E34)</f>
        <v>3361875560.9999995</v>
      </c>
      <c r="F36" s="405"/>
      <c r="G36" s="405"/>
      <c r="H36" s="405"/>
    </row>
    <row r="37" spans="1:13" s="195" customFormat="1" ht="12.75">
      <c r="B37" s="419"/>
      <c r="C37" s="420"/>
      <c r="D37" s="420"/>
      <c r="E37" s="420"/>
      <c r="F37" s="405"/>
      <c r="G37" s="405"/>
      <c r="H37" s="405"/>
    </row>
    <row r="38" spans="1:13" s="151" customFormat="1" ht="12.75">
      <c r="A38" s="473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</row>
    <row r="39" spans="1:13" s="151" customFormat="1" ht="12.75">
      <c r="A39" s="47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</row>
    <row r="40" spans="1:13" s="151" customFormat="1" ht="12.75">
      <c r="A40" s="473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</row>
    <row r="41" spans="1:13" s="133" customFormat="1" ht="12.75">
      <c r="A41" s="471" t="s">
        <v>74</v>
      </c>
      <c r="B41" s="470" t="s">
        <v>75</v>
      </c>
      <c r="C41" s="510" t="s">
        <v>76</v>
      </c>
      <c r="D41" s="510"/>
      <c r="E41" s="471" t="s">
        <v>77</v>
      </c>
      <c r="G41" s="172"/>
      <c r="J41" s="172"/>
      <c r="K41" s="172"/>
      <c r="L41" s="328"/>
      <c r="M41" s="329"/>
    </row>
    <row r="42" spans="1:13" s="421" customFormat="1" ht="12.75">
      <c r="A42" s="464" t="s">
        <v>78</v>
      </c>
      <c r="B42" s="464" t="s">
        <v>79</v>
      </c>
      <c r="C42" s="497" t="s">
        <v>80</v>
      </c>
      <c r="D42" s="497"/>
      <c r="E42" s="472" t="s">
        <v>81</v>
      </c>
      <c r="G42" s="120"/>
      <c r="J42" s="120"/>
      <c r="M42" s="121"/>
    </row>
    <row r="43" spans="1:13" s="422" customFormat="1" ht="12.75">
      <c r="A43" s="470"/>
      <c r="B43" s="470"/>
      <c r="C43" s="470"/>
      <c r="D43" s="470"/>
      <c r="E43" s="470"/>
      <c r="F43" s="470"/>
      <c r="G43" s="470"/>
      <c r="J43" s="470"/>
      <c r="K43" s="470"/>
      <c r="L43" s="470"/>
      <c r="M43" s="470"/>
    </row>
    <row r="44" spans="1:13" s="133" customFormat="1" ht="12.7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470"/>
      <c r="M44" s="469"/>
    </row>
    <row r="45" spans="1:13" s="133" customFormat="1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470"/>
      <c r="M45" s="469"/>
    </row>
    <row r="46" spans="1:13" s="133" customFormat="1" ht="12.75">
      <c r="A46" s="506" t="s">
        <v>846</v>
      </c>
      <c r="B46" s="506"/>
      <c r="C46" s="506"/>
      <c r="D46" s="506"/>
      <c r="E46" s="506"/>
      <c r="F46" s="329"/>
      <c r="G46" s="329"/>
      <c r="H46" s="329"/>
      <c r="I46" s="329"/>
      <c r="J46" s="329"/>
      <c r="K46" s="329"/>
      <c r="L46" s="329"/>
      <c r="M46" s="329"/>
    </row>
    <row r="47" spans="1:13" s="151" customFormat="1" ht="12.75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</row>
    <row r="48" spans="1:13" s="151" customFormat="1" ht="12.75">
      <c r="A48" s="473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</row>
    <row r="49" s="151" customFormat="1" ht="12.75"/>
    <row r="50" s="151" customFormat="1" ht="12.75"/>
    <row r="51" s="151" customFormat="1" ht="12.75"/>
    <row r="52" s="151" customFormat="1" ht="12.75"/>
    <row r="53" s="151" customFormat="1" ht="12.75"/>
    <row r="54" s="151" customFormat="1" ht="12.75"/>
    <row r="55" s="151" customFormat="1" ht="12.75"/>
    <row r="56" s="151" customFormat="1" ht="12.75"/>
    <row r="57" s="151" customFormat="1" ht="12.75"/>
    <row r="58" s="151" customFormat="1" ht="12.75"/>
    <row r="59" s="151" customFormat="1" ht="12.75"/>
    <row r="60" s="151" customFormat="1" ht="12.75"/>
    <row r="61" s="151" customFormat="1" ht="12.75"/>
    <row r="62" s="151" customFormat="1" ht="12.75"/>
    <row r="63" s="151" customFormat="1" ht="12.75"/>
    <row r="64" s="151" customFormat="1" ht="12.75"/>
    <row r="65" s="151" customFormat="1" ht="12.75"/>
    <row r="66" s="151" customFormat="1" ht="12.75"/>
    <row r="67" s="151" customFormat="1" ht="12.75"/>
    <row r="68" s="151" customFormat="1" ht="12.75"/>
    <row r="69" s="151" customFormat="1" ht="12.75"/>
    <row r="70" s="151" customFormat="1" ht="12.75"/>
    <row r="71" s="151" customFormat="1" ht="12.75"/>
    <row r="72" s="151" customFormat="1" ht="12.75"/>
    <row r="73" s="151" customFormat="1" ht="12.75"/>
    <row r="74" s="151" customFormat="1" ht="12.75"/>
    <row r="75" s="151" customFormat="1" ht="12.75"/>
    <row r="76" s="151" customFormat="1" ht="12.75"/>
    <row r="77" s="151" customFormat="1" ht="12.75"/>
    <row r="78" s="151" customFormat="1" ht="12.75"/>
    <row r="79" s="151" customFormat="1" ht="12.75"/>
    <row r="80" s="151" customFormat="1" ht="12.75"/>
    <row r="81" s="151" customFormat="1" ht="12.75"/>
    <row r="82" s="151" customFormat="1" ht="12.75"/>
    <row r="83" s="151" customFormat="1" ht="12.75"/>
    <row r="84" s="151" customFormat="1" ht="12.75"/>
    <row r="85" s="151" customFormat="1" ht="12.75"/>
    <row r="86" s="151" customFormat="1" ht="12.75"/>
    <row r="87" s="151" customFormat="1" ht="12.75"/>
    <row r="88" s="151" customFormat="1" ht="12.75"/>
    <row r="89" s="151" customFormat="1" ht="12.75"/>
    <row r="90" s="151" customFormat="1" ht="12.75"/>
    <row r="91" s="151" customFormat="1" ht="12.75"/>
    <row r="92" s="151" customFormat="1" ht="12.75"/>
    <row r="93" s="151" customFormat="1" ht="12.75"/>
    <row r="94" s="151" customFormat="1" ht="12.75"/>
    <row r="95" s="151" customFormat="1" ht="12.75"/>
    <row r="96" s="151" customFormat="1" ht="12.75"/>
    <row r="100" s="151" customFormat="1" ht="12.75"/>
    <row r="309" s="151" customFormat="1" ht="12.75"/>
    <row r="310" s="151" customFormat="1" ht="12.75"/>
    <row r="311" s="151" customFormat="1" ht="12.75"/>
    <row r="312" s="151" customFormat="1" ht="12.75"/>
    <row r="313" s="151" customFormat="1" ht="12.75"/>
    <row r="314" s="151" customFormat="1" ht="12.75"/>
    <row r="315" s="151" customFormat="1" ht="12.75"/>
    <row r="316" s="151" customFormat="1" ht="12.75"/>
    <row r="317" s="151" customFormat="1" ht="12.75"/>
    <row r="318" s="151" customFormat="1" ht="12.75"/>
    <row r="319" s="151" customFormat="1" ht="12.75"/>
    <row r="320" s="151" customFormat="1" ht="12.75"/>
    <row r="321" s="151" customFormat="1" ht="12.75"/>
    <row r="322" s="151" customFormat="1" ht="12.75"/>
    <row r="323" s="151" customFormat="1" ht="12.75"/>
    <row r="324" s="151" customFormat="1" ht="12.75"/>
    <row r="325" s="151" customFormat="1" ht="12.75"/>
    <row r="326" s="151" customFormat="1" ht="12.75"/>
    <row r="327" s="151" customFormat="1" ht="12.75"/>
    <row r="328" s="151" customFormat="1" ht="12.75"/>
    <row r="329" s="151" customFormat="1" ht="12.75"/>
    <row r="330" s="151" customFormat="1" ht="12.75"/>
    <row r="331" s="151" customFormat="1" ht="12.75"/>
    <row r="332" s="151" customFormat="1" ht="12.75"/>
    <row r="333" s="151" customFormat="1" ht="12.75"/>
    <row r="334" s="151" customFormat="1" ht="12.75"/>
    <row r="335" s="151" customFormat="1" ht="12.75"/>
    <row r="336" s="151" customFormat="1" ht="12.75"/>
    <row r="337" s="151" customFormat="1" ht="12.75"/>
    <row r="338" s="151" customFormat="1" ht="12.75"/>
    <row r="339" s="151" customFormat="1" ht="12.75"/>
    <row r="340" s="151" customFormat="1" ht="12.75"/>
    <row r="341" s="151" customFormat="1" ht="12.75"/>
    <row r="342" s="151" customFormat="1" ht="12.75"/>
    <row r="343" s="151" customFormat="1" ht="12.75"/>
    <row r="345" s="151" customFormat="1" ht="12.75"/>
    <row r="346" s="151" customFormat="1" ht="12.75"/>
    <row r="347" s="151" customFormat="1" ht="12.75"/>
    <row r="348" s="151" customFormat="1" ht="12.75"/>
    <row r="349" s="151" customFormat="1" ht="12.75"/>
    <row r="350" s="151" customFormat="1" ht="12.75"/>
    <row r="351" s="151" customFormat="1" ht="12.75"/>
    <row r="352" s="151" customFormat="1" ht="12.75"/>
    <row r="353" s="151" customFormat="1" ht="12.75"/>
    <row r="354" s="151" customFormat="1" ht="12.75"/>
    <row r="355" s="151" customFormat="1" ht="12.75"/>
    <row r="356" s="151" customFormat="1" ht="12.75"/>
    <row r="357" s="151" customFormat="1" ht="12.75"/>
    <row r="358" s="151" customFormat="1" ht="12.75"/>
    <row r="359" s="151" customFormat="1" ht="12.75"/>
    <row r="360" s="151" customFormat="1" ht="12.75"/>
    <row r="361" s="151" customFormat="1" ht="12.75"/>
    <row r="362" s="151" customFormat="1" ht="12.75"/>
    <row r="363" s="151" customFormat="1" ht="12.75"/>
    <row r="364" s="151" customFormat="1" ht="12.75"/>
    <row r="365" s="151" customFormat="1" ht="12.75"/>
    <row r="366" s="151" customFormat="1" ht="12.75"/>
    <row r="367" s="151" customFormat="1" ht="12.75"/>
    <row r="368" s="151" customFormat="1" ht="12.75"/>
    <row r="369" s="151" customFormat="1" ht="12.75"/>
    <row r="370" s="151" customFormat="1" ht="12.75"/>
    <row r="371" s="151" customFormat="1" ht="12.75"/>
    <row r="372" s="151" customFormat="1" ht="12.75"/>
    <row r="373" s="151" customFormat="1" ht="12.75"/>
    <row r="374" s="151" customFormat="1" ht="12.75"/>
    <row r="375" s="151" customFormat="1" ht="12.75"/>
    <row r="376" s="151" customFormat="1" ht="12.75"/>
    <row r="377" s="151" customFormat="1" ht="12.75"/>
    <row r="378" s="151" customFormat="1" ht="12.75"/>
    <row r="379" s="151" customFormat="1" ht="12.75"/>
    <row r="380" s="151" customFormat="1" ht="12.75"/>
    <row r="381" s="151" customFormat="1" ht="12.75"/>
    <row r="382" s="151" customFormat="1" ht="12.75"/>
    <row r="383" s="151" customFormat="1" ht="12.75"/>
    <row r="384" s="151" customFormat="1" ht="12.75"/>
    <row r="385" s="151" customFormat="1" ht="12.75"/>
    <row r="386" s="151" customFormat="1" ht="12.75"/>
    <row r="387" s="151" customFormat="1" ht="12.75"/>
    <row r="388" s="151" customFormat="1" ht="12.75"/>
    <row r="389" s="151" customFormat="1" ht="12.75"/>
    <row r="390" s="151" customFormat="1" ht="12.75"/>
    <row r="391" s="151" customFormat="1" ht="12.75"/>
    <row r="392" s="151" customFormat="1" ht="12.75"/>
    <row r="393" s="151" customFormat="1" ht="12.75"/>
    <row r="394" s="151" customFormat="1" ht="12.75"/>
    <row r="395" s="151" customFormat="1" ht="12.75"/>
    <row r="396" s="151" customFormat="1" ht="12.75"/>
    <row r="397" s="151" customFormat="1" ht="12.75"/>
    <row r="398" s="151" customFormat="1" ht="12.75"/>
    <row r="399" s="151" customFormat="1" ht="12.75"/>
    <row r="400" s="151" customFormat="1" ht="12.75"/>
    <row r="401" s="151" customFormat="1" ht="12.75"/>
    <row r="402" s="151" customFormat="1" ht="12.75"/>
    <row r="403" s="151" customFormat="1" ht="12.75"/>
    <row r="404" s="151" customFormat="1" ht="12.75"/>
    <row r="405" s="151" customFormat="1" ht="12.75"/>
    <row r="406" s="151" customFormat="1" ht="12.75"/>
    <row r="407" s="151" customFormat="1" ht="12.75"/>
    <row r="408" s="151" customFormat="1" ht="12.75"/>
    <row r="409" s="151" customFormat="1" ht="12.75"/>
    <row r="410" s="151" customFormat="1" ht="12.75"/>
    <row r="411" s="151" customFormat="1" ht="12.75"/>
    <row r="412" s="151" customFormat="1" ht="12.75"/>
    <row r="413" s="151" customFormat="1" ht="12.75"/>
    <row r="414" s="151" customFormat="1" ht="12.75"/>
    <row r="415" s="151" customFormat="1" ht="12.75"/>
    <row r="416" s="151" customFormat="1" ht="12.75"/>
    <row r="417" s="151" customFormat="1" ht="12.75"/>
    <row r="418" s="151" customFormat="1" ht="12.75"/>
    <row r="419" s="151" customFormat="1" ht="12.75"/>
    <row r="420" s="151" customFormat="1" ht="12.75"/>
    <row r="421" s="151" customFormat="1" ht="12.75"/>
    <row r="422" s="151" customFormat="1" ht="12.75"/>
    <row r="423" s="151" customFormat="1" ht="12.75"/>
    <row r="424" s="151" customFormat="1" ht="12.75"/>
    <row r="425" s="151" customFormat="1" ht="12.75"/>
    <row r="426" s="151" customFormat="1" ht="12.75"/>
    <row r="427" s="151" customFormat="1" ht="12.75"/>
    <row r="428" s="151" customFormat="1" ht="12.75"/>
    <row r="429" s="151" customFormat="1" ht="12.75"/>
    <row r="430" s="151" customFormat="1" ht="12.75"/>
    <row r="431" s="151" customFormat="1" ht="12.75"/>
    <row r="432" s="151" customFormat="1" ht="12.75"/>
    <row r="433" s="151" customFormat="1" ht="12.75"/>
    <row r="434" s="151" customFormat="1" ht="12.75"/>
    <row r="435" s="151" customFormat="1" ht="12.75"/>
    <row r="436" s="151" customFormat="1" ht="12.75"/>
    <row r="437" s="151" customFormat="1" ht="12.75"/>
    <row r="438" s="151" customFormat="1" ht="12.75"/>
    <row r="439" s="151" customFormat="1" ht="12.75"/>
    <row r="440" s="151" customFormat="1" ht="12.75"/>
    <row r="441" s="151" customFormat="1" ht="12.75"/>
    <row r="442" s="151" customFormat="1" ht="12.75"/>
    <row r="443" s="151" customFormat="1" ht="12.75"/>
    <row r="444" s="151" customFormat="1" ht="12.75"/>
    <row r="445" s="151" customFormat="1" ht="12.75"/>
    <row r="446" s="151" customFormat="1" ht="12.75"/>
    <row r="447" s="151" customFormat="1" ht="12.75"/>
    <row r="448" s="151" customFormat="1" ht="12.75"/>
    <row r="449" s="151" customFormat="1" ht="12.75"/>
    <row r="450" s="151" customFormat="1" ht="12.75"/>
    <row r="451" s="151" customFormat="1" ht="12.75"/>
    <row r="452" s="151" customFormat="1" ht="12.75"/>
    <row r="453" s="151" customFormat="1" ht="12.75"/>
    <row r="454" s="151" customFormat="1" ht="12.75"/>
    <row r="455" s="151" customFormat="1" ht="12.75"/>
    <row r="456" s="151" customFormat="1" ht="12.75"/>
    <row r="457" s="151" customFormat="1" ht="12.75"/>
    <row r="458" s="151" customFormat="1" ht="12.75"/>
    <row r="459" s="151" customFormat="1" ht="12.75"/>
    <row r="460" s="151" customFormat="1" ht="12.75"/>
    <row r="461" s="151" customFormat="1" ht="12.75"/>
    <row r="462" s="151" customFormat="1" ht="12.75"/>
    <row r="463" s="151" customFormat="1" ht="12.75"/>
    <row r="464" s="151" customFormat="1" ht="12.75"/>
    <row r="465" s="151" customFormat="1" ht="12.75"/>
    <row r="466" s="151" customFormat="1" ht="12.75"/>
    <row r="467" s="151" customFormat="1" ht="12.75"/>
    <row r="468" s="151" customFormat="1" ht="12.75"/>
    <row r="469" s="151" customFormat="1" ht="12.75"/>
    <row r="470" s="151" customFormat="1" ht="12.75"/>
    <row r="471" s="151" customFormat="1" ht="12.75"/>
    <row r="472" s="151" customFormat="1" ht="12.75"/>
    <row r="473" s="151" customFormat="1" ht="12.75"/>
    <row r="474" s="151" customFormat="1" ht="12.75"/>
    <row r="475" s="151" customFormat="1" ht="12.75"/>
    <row r="476" s="151" customFormat="1" ht="12.75"/>
    <row r="477" s="151" customFormat="1" ht="12.75"/>
    <row r="478" s="151" customFormat="1" ht="12.75"/>
    <row r="479" s="151" customFormat="1" ht="12.75"/>
    <row r="480" s="151" customFormat="1" ht="12.75"/>
    <row r="481" s="151" customFormat="1" ht="12.75"/>
    <row r="482" s="151" customFormat="1" ht="12.75"/>
    <row r="483" s="151" customFormat="1" ht="12.75"/>
    <row r="484" s="151" customFormat="1" ht="12.75"/>
    <row r="485" s="151" customFormat="1" ht="12.75"/>
    <row r="486" s="151" customFormat="1" ht="12.75"/>
    <row r="487" s="151" customFormat="1" ht="12.75"/>
    <row r="488" s="151" customFormat="1" ht="12.75"/>
    <row r="489" s="151" customFormat="1" ht="12.75"/>
    <row r="490" s="151" customFormat="1" ht="12.75"/>
    <row r="491" s="151" customFormat="1" ht="12.75"/>
    <row r="492" s="151" customFormat="1" ht="12.75"/>
    <row r="493" s="151" customFormat="1" ht="12.75"/>
    <row r="494" s="151" customFormat="1" ht="12.75"/>
    <row r="495" s="151" customFormat="1" ht="12.75"/>
    <row r="496" s="151" customFormat="1" ht="12.75"/>
    <row r="497" s="151" customFormat="1" ht="12.75"/>
    <row r="498" s="151" customFormat="1" ht="12.75"/>
    <row r="499" s="151" customFormat="1" ht="12.75"/>
    <row r="500" s="151" customFormat="1" ht="12.75"/>
    <row r="501" s="151" customFormat="1" ht="12.75"/>
    <row r="502" s="151" customFormat="1" ht="12.75"/>
    <row r="503" s="151" customFormat="1" ht="12.75"/>
    <row r="504" s="151" customFormat="1" ht="12.75"/>
    <row r="505" s="151" customFormat="1" ht="12.75"/>
    <row r="506" s="151" customFormat="1" ht="12.75"/>
    <row r="507" s="151" customFormat="1" ht="12.75"/>
    <row r="508" s="151" customFormat="1" ht="12.75"/>
    <row r="509" s="151" customFormat="1" ht="12.75"/>
    <row r="510" s="151" customFormat="1" ht="12.75"/>
    <row r="511" s="151" customFormat="1" ht="12.75"/>
    <row r="512" s="151" customFormat="1" ht="12.75"/>
    <row r="513" s="151" customFormat="1" ht="12.75"/>
    <row r="514" s="151" customFormat="1" ht="12.75"/>
    <row r="515" s="151" customFormat="1" ht="12.75"/>
    <row r="516" s="151" customFormat="1" ht="12.75"/>
    <row r="517" s="151" customFormat="1" ht="12.75"/>
    <row r="518" s="151" customFormat="1" ht="12.75"/>
    <row r="519" s="151" customFormat="1" ht="12.75"/>
    <row r="520" s="151" customFormat="1" ht="12.75"/>
    <row r="521" s="151" customFormat="1" ht="12.75"/>
    <row r="522" s="151" customFormat="1" ht="12.75"/>
    <row r="523" s="151" customFormat="1" ht="12.75"/>
    <row r="524" s="151" customFormat="1" ht="12.75"/>
    <row r="525" s="151" customFormat="1" ht="12.75"/>
    <row r="526" s="151" customFormat="1" ht="12.75"/>
    <row r="527" s="151" customFormat="1" ht="12.75"/>
    <row r="528" s="151" customFormat="1" ht="12.75"/>
    <row r="529" s="151" customFormat="1" ht="12.75"/>
    <row r="530" s="151" customFormat="1" ht="12.75"/>
    <row r="531" s="151" customFormat="1" ht="12.75"/>
    <row r="532" s="151" customFormat="1" ht="12.75"/>
    <row r="533" s="151" customFormat="1" ht="12.75"/>
    <row r="534" s="151" customFormat="1" ht="12.75"/>
    <row r="535" s="151" customFormat="1" ht="12.75"/>
    <row r="536" s="151" customFormat="1" ht="12.75"/>
    <row r="537" s="151" customFormat="1" ht="12.75"/>
    <row r="538" s="151" customFormat="1" ht="12.75"/>
    <row r="539" s="151" customFormat="1" ht="12.75"/>
    <row r="540" s="151" customFormat="1" ht="12.75"/>
    <row r="541" s="151" customFormat="1" ht="12.75"/>
    <row r="542" s="151" customFormat="1" ht="12.75"/>
    <row r="543" s="151" customFormat="1" ht="12.75"/>
    <row r="544" s="151" customFormat="1" ht="12.75"/>
    <row r="545" s="151" customFormat="1" ht="12.75"/>
    <row r="546" s="151" customFormat="1" ht="12.75"/>
    <row r="547" s="151" customFormat="1" ht="12.75"/>
    <row r="548" s="151" customFormat="1" ht="12.75"/>
    <row r="549" s="151" customFormat="1" ht="12.75"/>
    <row r="550" s="151" customFormat="1" ht="12.75"/>
    <row r="551" s="151" customFormat="1" ht="12.75"/>
    <row r="552" s="151" customFormat="1" ht="12.75"/>
    <row r="553" s="151" customFormat="1" ht="12.75"/>
    <row r="554" s="151" customFormat="1" ht="12.75"/>
    <row r="555" s="151" customFormat="1" ht="12.75"/>
    <row r="556" s="151" customFormat="1" ht="12.75"/>
    <row r="557" s="151" customFormat="1" ht="12.75"/>
    <row r="558" s="151" customFormat="1" ht="12.75"/>
    <row r="559" s="151" customFormat="1" ht="12.75"/>
    <row r="560" s="151" customFormat="1" ht="12.75"/>
    <row r="561" s="151" customFormat="1" ht="12.75"/>
    <row r="562" s="151" customFormat="1" ht="12.75"/>
    <row r="563" s="151" customFormat="1" ht="12.75"/>
    <row r="564" s="151" customFormat="1" ht="12.75"/>
    <row r="565" s="151" customFormat="1" ht="12.75"/>
    <row r="566" s="151" customFormat="1" ht="12.75"/>
    <row r="567" s="151" customFormat="1" ht="12.75"/>
    <row r="568" s="151" customFormat="1" ht="12.75"/>
    <row r="569" s="151" customFormat="1" ht="12.75"/>
    <row r="570" s="151" customFormat="1" ht="12.75"/>
    <row r="571" s="151" customFormat="1" ht="12.75"/>
    <row r="572" s="151" customFormat="1" ht="12.75"/>
    <row r="573" s="151" customFormat="1" ht="12.75"/>
    <row r="574" s="151" customFormat="1" ht="12.75"/>
    <row r="575" s="151" customFormat="1" ht="12.75"/>
    <row r="576" s="151" customFormat="1" ht="12.75"/>
    <row r="577" s="151" customFormat="1" ht="12.75"/>
    <row r="578" s="151" customFormat="1" ht="12.75"/>
    <row r="579" s="151" customFormat="1" ht="12.75"/>
    <row r="580" s="151" customFormat="1" ht="12.75"/>
    <row r="581" s="151" customFormat="1" ht="12.75"/>
    <row r="582" s="151" customFormat="1" ht="12.75"/>
    <row r="583" s="151" customFormat="1" ht="12.75"/>
    <row r="584" s="151" customFormat="1" ht="12.75"/>
    <row r="585" s="151" customFormat="1" ht="12.75"/>
    <row r="586" s="151" customFormat="1" ht="12.75"/>
    <row r="587" s="151" customFormat="1" ht="12.75"/>
    <row r="588" s="151" customFormat="1" ht="12.75"/>
    <row r="589" s="151" customFormat="1" ht="12.75"/>
    <row r="590" s="151" customFormat="1" ht="12.75"/>
    <row r="591" s="151" customFormat="1" ht="12.75"/>
    <row r="592" s="151" customFormat="1" ht="12.75"/>
    <row r="593" s="151" customFormat="1" ht="12.75"/>
    <row r="594" s="151" customFormat="1" ht="12.75"/>
    <row r="595" s="151" customFormat="1" ht="12.75"/>
    <row r="596" s="151" customFormat="1" ht="12.75"/>
    <row r="597" s="151" customFormat="1" ht="12.75"/>
    <row r="598" s="151" customFormat="1" ht="12.75"/>
    <row r="599" s="151" customFormat="1" ht="12.75"/>
    <row r="600" s="151" customFormat="1" ht="12.75"/>
    <row r="601" s="151" customFormat="1" ht="12.75"/>
    <row r="602" s="151" customFormat="1" ht="12.75"/>
    <row r="603" s="151" customFormat="1" ht="12.75"/>
    <row r="604" s="151" customFormat="1" ht="12.75"/>
    <row r="605" s="151" customFormat="1" ht="12.75"/>
    <row r="606" s="151" customFormat="1" ht="12.75"/>
    <row r="607" s="151" customFormat="1" ht="12.75"/>
    <row r="608" s="151" customFormat="1" ht="12.75"/>
    <row r="609" s="151" customFormat="1" ht="12.75"/>
    <row r="610" s="151" customFormat="1" ht="12.75"/>
    <row r="611" s="151" customFormat="1" ht="12.75"/>
    <row r="612" s="151" customFormat="1" ht="12.75"/>
    <row r="613" s="151" customFormat="1" ht="12.75"/>
    <row r="614" s="151" customFormat="1" ht="12.75"/>
    <row r="615" s="151" customFormat="1" ht="12.75"/>
    <row r="616" s="151" customFormat="1" ht="12.75"/>
    <row r="617" s="151" customFormat="1" ht="12.75"/>
    <row r="618" s="151" customFormat="1" ht="12.75"/>
    <row r="619" s="151" customFormat="1" ht="12.75"/>
    <row r="620" s="151" customFormat="1" ht="12.75"/>
    <row r="621" s="151" customFormat="1" ht="12.75"/>
    <row r="622" s="151" customFormat="1" ht="12.75"/>
    <row r="623" s="151" customFormat="1" ht="12.75"/>
    <row r="624" s="151" customFormat="1" ht="12.75"/>
    <row r="625" s="151" customFormat="1" ht="12.75"/>
    <row r="626" s="151" customFormat="1" ht="12.75"/>
    <row r="627" s="151" customFormat="1" ht="12.75"/>
    <row r="628" s="151" customFormat="1" ht="12.75"/>
    <row r="629" s="151" customFormat="1" ht="12.75"/>
    <row r="630" s="151" customFormat="1" ht="12.75"/>
    <row r="631" s="151" customFormat="1" ht="12.75"/>
    <row r="632" s="151" customFormat="1" ht="12.75"/>
    <row r="633" s="151" customFormat="1" ht="12.75"/>
    <row r="634" s="151" customFormat="1" ht="12.75"/>
    <row r="635" s="151" customFormat="1" ht="12.75"/>
    <row r="636" s="151" customFormat="1" ht="12.75"/>
    <row r="637" s="151" customFormat="1" ht="12.75"/>
    <row r="638" s="151" customFormat="1" ht="12.75"/>
    <row r="639" s="151" customFormat="1" ht="12.75"/>
    <row r="640" s="151" customFormat="1" ht="12.75"/>
    <row r="641" s="151" customFormat="1" ht="12.75"/>
    <row r="642" s="151" customFormat="1" ht="12.75"/>
    <row r="643" s="151" customFormat="1" ht="12.75"/>
    <row r="644" s="151" customFormat="1" ht="12.75"/>
    <row r="645" s="151" customFormat="1" ht="12.75"/>
    <row r="646" s="151" customFormat="1" ht="12.75"/>
    <row r="647" s="151" customFormat="1" ht="12.75"/>
    <row r="648" s="151" customFormat="1" ht="12.75"/>
    <row r="649" s="151" customFormat="1" ht="12.75"/>
    <row r="650" s="151" customFormat="1" ht="12.75"/>
    <row r="651" s="151" customFormat="1" ht="12.75"/>
    <row r="652" s="151" customFormat="1" ht="12.75"/>
    <row r="653" s="151" customFormat="1" ht="12.75"/>
    <row r="654" s="151" customFormat="1" ht="12.75"/>
    <row r="655" s="151" customFormat="1" ht="12.75"/>
    <row r="656" s="151" customFormat="1" ht="12.75"/>
    <row r="657" s="151" customFormat="1" ht="12.75"/>
    <row r="658" s="151" customFormat="1" ht="12.75"/>
    <row r="659" s="151" customFormat="1" ht="12.75"/>
    <row r="660" s="151" customFormat="1" ht="12.75"/>
    <row r="661" s="151" customFormat="1" ht="12.75"/>
    <row r="662" s="151" customFormat="1" ht="12.75"/>
    <row r="663" s="151" customFormat="1" ht="12.75"/>
    <row r="664" s="151" customFormat="1" ht="12.75"/>
    <row r="665" s="151" customFormat="1" ht="12.75"/>
    <row r="666" s="151" customFormat="1" ht="12.75"/>
    <row r="667" s="151" customFormat="1" ht="12.75"/>
    <row r="668" s="151" customFormat="1" ht="12.75"/>
    <row r="669" s="151" customFormat="1" ht="12.75"/>
    <row r="670" s="151" customFormat="1" ht="12.75"/>
    <row r="671" s="151" customFormat="1" ht="12.75"/>
    <row r="672" s="151" customFormat="1" ht="12.75"/>
    <row r="673" s="151" customFormat="1" ht="12.75"/>
    <row r="674" s="151" customFormat="1" ht="12.75"/>
    <row r="675" s="151" customFormat="1" ht="12.75"/>
    <row r="676" s="151" customFormat="1" ht="12.75"/>
    <row r="677" s="151" customFormat="1" ht="12.75"/>
    <row r="678" s="151" customFormat="1" ht="12.75"/>
    <row r="679" s="151" customFormat="1" ht="12.75"/>
    <row r="680" s="151" customFormat="1" ht="12.75"/>
    <row r="681" s="151" customFormat="1" ht="12.75"/>
    <row r="682" s="151" customFormat="1" ht="12.75"/>
    <row r="683" s="151" customFormat="1" ht="12.75"/>
    <row r="684" s="151" customFormat="1" ht="12.75"/>
    <row r="685" s="151" customFormat="1" ht="12.75"/>
    <row r="686" s="151" customFormat="1" ht="12.75"/>
    <row r="687" s="151" customFormat="1" ht="12.75"/>
    <row r="688" s="151" customFormat="1" ht="12.75"/>
    <row r="689" s="151" customFormat="1" ht="12.75"/>
    <row r="690" s="151" customFormat="1" ht="12.75"/>
    <row r="691" s="151" customFormat="1" ht="12.75"/>
    <row r="692" s="151" customFormat="1" ht="12.75"/>
    <row r="693" s="151" customFormat="1" ht="12.75"/>
    <row r="694" s="151" customFormat="1" ht="12.75"/>
    <row r="695" s="151" customFormat="1" ht="12.75"/>
    <row r="696" s="151" customFormat="1" ht="12.75"/>
    <row r="697" s="151" customFormat="1" ht="12.75"/>
    <row r="698" s="151" customFormat="1" ht="12.75"/>
    <row r="699" s="151" customFormat="1" ht="12.75"/>
    <row r="700" s="151" customFormat="1" ht="12.75"/>
    <row r="701" s="151" customFormat="1" ht="12.75"/>
    <row r="702" s="151" customFormat="1" ht="12.75"/>
    <row r="703" s="151" customFormat="1" ht="12.75"/>
    <row r="704" s="151" customFormat="1" ht="12.75"/>
    <row r="705" s="151" customFormat="1" ht="12.75"/>
    <row r="706" s="151" customFormat="1" ht="12.75"/>
    <row r="707" s="151" customFormat="1" ht="12.75"/>
    <row r="708" s="151" customFormat="1" ht="12.75"/>
    <row r="709" s="151" customFormat="1" ht="12.75"/>
    <row r="710" s="151" customFormat="1" ht="12.75"/>
    <row r="711" s="151" customFormat="1" ht="12.75"/>
    <row r="712" s="151" customFormat="1" ht="12.75"/>
    <row r="713" s="151" customFormat="1" ht="12.75"/>
    <row r="714" s="151" customFormat="1" ht="12.75"/>
    <row r="715" s="151" customFormat="1" ht="12.75"/>
    <row r="716" s="151" customFormat="1" ht="12.75"/>
    <row r="717" s="151" customFormat="1" ht="12.75"/>
    <row r="718" s="151" customFormat="1" ht="12.75"/>
    <row r="719" s="151" customFormat="1" ht="12.75"/>
    <row r="720" s="151" customFormat="1" ht="12.75"/>
    <row r="721" s="151" customFormat="1" ht="12.75"/>
    <row r="722" s="151" customFormat="1" ht="12.75"/>
    <row r="723" s="151" customFormat="1" ht="12.75"/>
    <row r="724" s="151" customFormat="1" ht="12.75"/>
    <row r="725" s="151" customFormat="1" ht="12.75"/>
    <row r="726" s="151" customFormat="1" ht="12.75"/>
    <row r="727" s="151" customFormat="1" ht="12.75"/>
    <row r="728" s="151" customFormat="1" ht="12.75"/>
    <row r="729" s="151" customFormat="1" ht="12.75"/>
    <row r="730" s="151" customFormat="1" ht="12.75"/>
    <row r="731" s="151" customFormat="1" ht="12.75"/>
    <row r="732" s="151" customFormat="1" ht="12.75"/>
    <row r="733" s="151" customFormat="1" ht="12.75"/>
    <row r="734" s="151" customFormat="1" ht="12.75"/>
    <row r="735" s="151" customFormat="1" ht="12.75"/>
    <row r="736" s="151" customFormat="1" ht="12.75"/>
    <row r="737" s="151" customFormat="1" ht="12.75"/>
    <row r="738" s="151" customFormat="1" ht="12.75"/>
    <row r="739" s="151" customFormat="1" ht="12.75"/>
    <row r="740" s="151" customFormat="1" ht="12.75"/>
    <row r="741" s="151" customFormat="1" ht="12.75"/>
    <row r="742" s="151" customFormat="1" ht="12.75"/>
    <row r="743" s="151" customFormat="1" ht="12.75"/>
    <row r="744" s="151" customFormat="1" ht="12.75"/>
    <row r="745" s="151" customFormat="1" ht="12.75"/>
    <row r="746" s="151" customFormat="1" ht="12.75"/>
    <row r="747" s="151" customFormat="1" ht="12.75"/>
    <row r="748" s="151" customFormat="1" ht="12.75"/>
    <row r="749" s="151" customFormat="1" ht="12.75"/>
    <row r="750" s="151" customFormat="1" ht="12.75"/>
    <row r="751" s="151" customFormat="1" ht="12.75"/>
    <row r="752" s="151" customFormat="1" ht="12.75"/>
    <row r="753" s="151" customFormat="1" ht="12.75"/>
    <row r="754" s="151" customFormat="1" ht="12.75"/>
    <row r="755" s="151" customFormat="1" ht="12.75"/>
    <row r="756" s="151" customFormat="1" ht="12.75"/>
    <row r="757" s="151" customFormat="1" ht="12.75"/>
    <row r="758" s="151" customFormat="1" ht="12.75"/>
    <row r="759" s="151" customFormat="1" ht="12.75"/>
    <row r="760" s="151" customFormat="1" ht="12.75"/>
    <row r="761" s="151" customFormat="1" ht="12.75"/>
    <row r="762" s="151" customFormat="1" ht="12.75"/>
    <row r="763" s="151" customFormat="1" ht="12.75"/>
    <row r="764" s="151" customFormat="1" ht="12.75"/>
    <row r="765" s="151" customFormat="1" ht="12.75"/>
    <row r="766" s="151" customFormat="1" ht="12.75"/>
    <row r="767" s="151" customFormat="1" ht="12.75"/>
    <row r="768" s="151" customFormat="1" ht="12.75"/>
    <row r="769" s="151" customFormat="1" ht="12.75"/>
    <row r="770" s="151" customFormat="1" ht="12.75"/>
    <row r="771" s="151" customFormat="1" ht="12.75"/>
    <row r="772" s="151" customFormat="1" ht="12.75"/>
    <row r="773" s="151" customFormat="1" ht="12.75"/>
    <row r="774" s="151" customFormat="1" ht="12.75"/>
    <row r="775" s="151" customFormat="1" ht="12.75"/>
    <row r="776" s="151" customFormat="1" ht="12.75"/>
    <row r="777" s="151" customFormat="1" ht="12.75"/>
    <row r="778" s="151" customFormat="1" ht="12.75"/>
    <row r="779" s="151" customFormat="1" ht="12.75"/>
    <row r="780" s="151" customFormat="1" ht="12.75"/>
    <row r="781" s="151" customFormat="1" ht="12.75"/>
    <row r="782" s="151" customFormat="1" ht="12.75"/>
    <row r="783" s="151" customFormat="1" ht="12.75"/>
    <row r="784" s="151" customFormat="1" ht="12.75"/>
    <row r="785" s="151" customFormat="1" ht="12.75"/>
    <row r="786" s="151" customFormat="1" ht="12.75"/>
    <row r="787" s="151" customFormat="1" ht="12.75"/>
    <row r="788" s="151" customFormat="1" ht="12.75"/>
    <row r="789" s="151" customFormat="1" ht="12.75"/>
    <row r="790" s="151" customFormat="1" ht="12.75"/>
    <row r="791" s="151" customFormat="1" ht="12.75"/>
    <row r="792" s="151" customFormat="1" ht="12.75"/>
    <row r="793" s="151" customFormat="1" ht="12.75"/>
    <row r="794" s="151" customFormat="1" ht="12.75"/>
    <row r="795" s="151" customFormat="1" ht="12.75"/>
    <row r="796" s="151" customFormat="1" ht="12.75"/>
    <row r="797" s="151" customFormat="1" ht="12.75"/>
    <row r="798" s="151" customFormat="1" ht="12.75"/>
    <row r="799" s="151" customFormat="1" ht="12.75"/>
    <row r="800" s="151" customFormat="1" ht="12.75"/>
    <row r="801" s="151" customFormat="1" ht="12.75"/>
    <row r="802" s="151" customFormat="1" ht="12.75"/>
    <row r="803" s="151" customFormat="1" ht="12.75"/>
    <row r="804" s="151" customFormat="1" ht="12.75"/>
    <row r="805" s="151" customFormat="1" ht="12.75"/>
    <row r="806" s="151" customFormat="1" ht="12.75"/>
    <row r="807" s="151" customFormat="1" ht="12.75"/>
    <row r="808" s="151" customFormat="1" ht="12.75"/>
    <row r="809" s="151" customFormat="1" ht="12.75"/>
    <row r="810" s="151" customFormat="1" ht="12.75"/>
    <row r="811" s="151" customFormat="1" ht="12.75"/>
    <row r="812" s="151" customFormat="1" ht="12.75"/>
    <row r="813" s="151" customFormat="1" ht="12.75"/>
    <row r="814" s="151" customFormat="1" ht="12.75"/>
    <row r="815" s="151" customFormat="1" ht="12.75"/>
    <row r="816" s="151" customFormat="1" ht="12.75"/>
    <row r="817" s="151" customFormat="1" ht="12.75"/>
    <row r="818" s="151" customFormat="1" ht="12.75"/>
    <row r="819" s="151" customFormat="1" ht="12.75"/>
    <row r="820" s="151" customFormat="1" ht="12.75"/>
    <row r="821" s="151" customFormat="1" ht="12.75"/>
    <row r="822" s="151" customFormat="1" ht="12.75"/>
    <row r="823" s="151" customFormat="1" ht="12.75"/>
    <row r="824" s="151" customFormat="1" ht="12.75"/>
    <row r="825" s="151" customFormat="1" ht="12.75"/>
    <row r="826" s="151" customFormat="1" ht="12.75"/>
    <row r="827" s="151" customFormat="1" ht="12.75"/>
    <row r="828" s="151" customFormat="1" ht="12.75"/>
    <row r="829" s="151" customFormat="1" ht="12.75"/>
    <row r="830" s="151" customFormat="1" ht="12.75"/>
    <row r="831" s="151" customFormat="1" ht="12.75"/>
    <row r="832" s="151" customFormat="1" ht="12.75"/>
    <row r="833" s="151" customFormat="1" ht="12.75"/>
    <row r="834" s="151" customFormat="1" ht="12.75"/>
    <row r="835" s="151" customFormat="1" ht="12.75"/>
    <row r="836" s="151" customFormat="1" ht="12.75"/>
    <row r="837" s="151" customFormat="1" ht="12.75"/>
    <row r="838" s="151" customFormat="1" ht="12.75"/>
    <row r="839" s="151" customFormat="1" ht="12.75"/>
    <row r="840" s="151" customFormat="1" ht="12.75"/>
    <row r="841" s="151" customFormat="1" ht="12.75"/>
    <row r="842" s="151" customFormat="1" ht="12.75"/>
    <row r="843" s="151" customFormat="1" ht="12.75"/>
    <row r="844" s="151" customFormat="1" ht="12.75"/>
    <row r="845" s="151" customFormat="1" ht="12.75"/>
    <row r="846" s="151" customFormat="1" ht="12.75"/>
    <row r="847" s="151" customFormat="1" ht="12.75"/>
    <row r="848" s="151" customFormat="1" ht="12.75"/>
    <row r="849" s="151" customFormat="1" ht="12.75"/>
    <row r="850" s="151" customFormat="1" ht="12.75"/>
    <row r="851" s="151" customFormat="1" ht="12.75"/>
    <row r="852" s="151" customFormat="1" ht="12.75"/>
    <row r="853" s="151" customFormat="1" ht="12.75"/>
    <row r="854" s="151" customFormat="1" ht="12.75"/>
    <row r="855" s="151" customFormat="1" ht="12.75"/>
    <row r="856" s="151" customFormat="1" ht="12.75"/>
    <row r="857" s="151" customFormat="1" ht="12.75"/>
    <row r="858" s="151" customFormat="1" ht="12.75"/>
    <row r="859" s="151" customFormat="1" ht="12.75"/>
    <row r="860" s="151" customFormat="1" ht="12.75"/>
    <row r="861" s="151" customFormat="1" ht="12.75"/>
    <row r="862" s="151" customFormat="1" ht="12.75"/>
    <row r="863" s="151" customFormat="1" ht="12.75"/>
    <row r="864" s="151" customFormat="1" ht="12.75"/>
    <row r="865" s="151" customFormat="1" ht="12.75"/>
    <row r="866" s="151" customFormat="1" ht="12.75"/>
    <row r="867" s="151" customFormat="1" ht="12.75"/>
    <row r="868" s="151" customFormat="1" ht="12.75"/>
    <row r="869" s="151" customFormat="1" ht="12.75"/>
    <row r="870" s="151" customFormat="1" ht="12.75"/>
    <row r="871" s="151" customFormat="1" ht="12.75"/>
    <row r="872" s="151" customFormat="1" ht="12.75"/>
    <row r="873" s="151" customFormat="1" ht="12.75"/>
    <row r="874" s="151" customFormat="1" ht="12.75"/>
    <row r="875" s="151" customFormat="1" ht="12.75"/>
    <row r="876" s="151" customFormat="1" ht="12.75"/>
    <row r="877" s="151" customFormat="1" ht="12.75"/>
    <row r="878" s="151" customFormat="1" ht="12.75"/>
    <row r="879" s="151" customFormat="1" ht="12.75"/>
    <row r="880" s="151" customFormat="1" ht="12.75"/>
    <row r="881" s="151" customFormat="1" ht="12.75"/>
    <row r="882" s="151" customFormat="1" ht="12.75"/>
    <row r="883" s="151" customFormat="1" ht="12.75"/>
    <row r="884" s="151" customFormat="1" ht="12.75"/>
    <row r="885" s="151" customFormat="1" ht="12.75"/>
    <row r="886" s="151" customFormat="1" ht="12.75"/>
    <row r="887" s="151" customFormat="1" ht="12.75"/>
    <row r="888" s="151" customFormat="1" ht="12.75"/>
    <row r="889" s="151" customFormat="1" ht="12.75"/>
    <row r="890" s="151" customFormat="1" ht="12.75"/>
    <row r="891" s="151" customFormat="1" ht="12.75"/>
    <row r="892" s="151" customFormat="1" ht="12.75"/>
    <row r="893" s="151" customFormat="1" ht="12.75"/>
    <row r="894" s="151" customFormat="1" ht="12.75"/>
    <row r="895" s="151" customFormat="1" ht="12.75"/>
    <row r="896" s="151" customFormat="1" ht="12.75"/>
    <row r="897" s="151" customFormat="1" ht="12.75"/>
    <row r="898" s="151" customFormat="1" ht="12.75"/>
    <row r="899" s="151" customFormat="1" ht="12.75"/>
    <row r="900" s="151" customFormat="1" ht="12.75"/>
    <row r="901" s="151" customFormat="1" ht="12.75"/>
    <row r="902" s="151" customFormat="1" ht="12.75"/>
    <row r="903" s="151" customFormat="1" ht="12.75"/>
    <row r="904" s="151" customFormat="1" ht="12.75"/>
    <row r="905" s="151" customFormat="1" ht="12.75"/>
    <row r="906" s="151" customFormat="1" ht="12.75"/>
    <row r="907" s="151" customFormat="1" ht="12.75"/>
    <row r="908" s="151" customFormat="1" ht="12.75"/>
    <row r="909" s="151" customFormat="1" ht="12.75"/>
    <row r="910" s="151" customFormat="1" ht="12.75"/>
    <row r="911" s="151" customFormat="1" ht="12.75"/>
    <row r="912" s="151" customFormat="1" ht="12.75"/>
    <row r="913" s="151" customFormat="1" ht="12.75"/>
    <row r="914" s="151" customFormat="1" ht="12.75"/>
    <row r="915" s="151" customFormat="1" ht="12.75"/>
    <row r="916" s="151" customFormat="1" ht="12.75"/>
    <row r="917" s="151" customFormat="1" ht="12.75"/>
    <row r="918" s="151" customFormat="1" ht="12.75"/>
    <row r="919" s="151" customFormat="1" ht="12.75"/>
    <row r="920" s="151" customFormat="1" ht="12.75"/>
    <row r="921" s="151" customFormat="1" ht="12.75"/>
    <row r="922" s="151" customFormat="1" ht="12.75"/>
    <row r="923" s="151" customFormat="1" ht="12.75"/>
    <row r="924" s="151" customFormat="1" ht="12.75"/>
    <row r="925" s="151" customFormat="1" ht="12.75"/>
    <row r="926" s="151" customFormat="1" ht="12.75"/>
    <row r="927" s="151" customFormat="1" ht="12.75"/>
    <row r="928" s="151" customFormat="1" ht="12.75"/>
    <row r="929" s="151" customFormat="1" ht="12.75"/>
    <row r="930" s="151" customFormat="1" ht="12.75"/>
    <row r="931" s="151" customFormat="1" ht="12.75"/>
    <row r="932" s="151" customFormat="1" ht="12.75"/>
    <row r="933" s="151" customFormat="1" ht="12.75"/>
    <row r="934" s="151" customFormat="1" ht="12.75"/>
    <row r="935" s="151" customFormat="1" ht="12.75"/>
    <row r="936" s="151" customFormat="1" ht="12.75"/>
    <row r="937" s="151" customFormat="1" ht="12.75"/>
    <row r="938" s="151" customFormat="1" ht="12.75"/>
    <row r="939" s="151" customFormat="1" ht="12.75"/>
    <row r="940" s="151" customFormat="1" ht="12.75"/>
    <row r="941" s="151" customFormat="1" ht="12.75"/>
    <row r="942" s="151" customFormat="1" ht="12.75"/>
    <row r="943" s="151" customFormat="1" ht="12.75"/>
    <row r="944" s="151" customFormat="1" ht="12.75"/>
    <row r="945" s="151" customFormat="1" ht="12.75"/>
    <row r="946" s="151" customFormat="1" ht="12.75"/>
    <row r="947" s="151" customFormat="1" ht="12.75"/>
    <row r="948" s="151" customFormat="1" ht="12.75"/>
    <row r="949" s="151" customFormat="1" ht="12.75"/>
    <row r="950" s="151" customFormat="1" ht="12.75"/>
    <row r="951" s="151" customFormat="1" ht="12.75"/>
    <row r="952" s="151" customFormat="1" ht="12.75"/>
    <row r="953" s="151" customFormat="1" ht="12.75"/>
    <row r="954" s="151" customFormat="1" ht="12.75"/>
    <row r="955" s="151" customFormat="1" ht="12.75"/>
    <row r="956" s="151" customFormat="1" ht="12.75"/>
    <row r="957" s="151" customFormat="1" ht="12.75"/>
    <row r="958" s="151" customFormat="1" ht="12.75"/>
    <row r="959" s="151" customFormat="1" ht="12.75"/>
    <row r="960" s="151" customFormat="1" ht="12.75"/>
    <row r="961" s="151" customFormat="1" ht="12.75"/>
    <row r="962" s="151" customFormat="1" ht="12.75"/>
    <row r="963" s="151" customFormat="1" ht="12.75"/>
    <row r="964" s="151" customFormat="1" ht="12.75"/>
    <row r="965" s="151" customFormat="1" ht="12.75"/>
    <row r="966" s="151" customFormat="1" ht="12.75"/>
    <row r="967" s="151" customFormat="1" ht="12.75"/>
    <row r="968" s="151" customFormat="1" ht="12.75"/>
    <row r="969" s="151" customFormat="1" ht="12.75"/>
    <row r="970" s="151" customFormat="1" ht="12.75"/>
    <row r="971" s="151" customFormat="1" ht="12.75"/>
    <row r="972" s="151" customFormat="1" ht="12.75"/>
    <row r="973" s="151" customFormat="1" ht="12.75"/>
    <row r="974" s="151" customFormat="1" ht="12.75"/>
    <row r="975" s="151" customFormat="1" ht="12.75"/>
    <row r="976" s="151" customFormat="1" ht="12.75"/>
    <row r="977" s="151" customFormat="1" ht="12.75"/>
    <row r="978" s="151" customFormat="1" ht="12.75"/>
    <row r="979" s="151" customFormat="1" ht="12.75"/>
    <row r="980" s="151" customFormat="1" ht="12.75"/>
    <row r="981" s="151" customFormat="1" ht="12.75"/>
    <row r="982" s="151" customFormat="1" ht="12.75"/>
    <row r="983" s="151" customFormat="1" ht="12.75"/>
    <row r="984" s="151" customFormat="1" ht="12.75"/>
    <row r="985" s="151" customFormat="1" ht="12.75"/>
    <row r="986" s="151" customFormat="1" ht="12.75"/>
    <row r="987" s="151" customFormat="1" ht="12.75"/>
    <row r="988" s="151" customFormat="1" ht="12.75"/>
    <row r="989" s="151" customFormat="1" ht="12.75"/>
    <row r="990" s="151" customFormat="1" ht="12.75"/>
    <row r="991" s="151" customFormat="1" ht="12.75"/>
    <row r="992" s="151" customFormat="1" ht="12.75"/>
    <row r="993" s="151" customFormat="1" ht="12.75"/>
    <row r="994" s="151" customFormat="1" ht="12.75"/>
    <row r="995" s="151" customFormat="1" ht="12.75"/>
    <row r="996" s="151" customFormat="1" ht="12.75"/>
    <row r="997" s="151" customFormat="1" ht="12.75"/>
    <row r="998" s="151" customFormat="1" ht="12.75"/>
    <row r="999" s="151" customFormat="1" ht="12.75"/>
    <row r="1000" s="151" customFormat="1" ht="12.75"/>
    <row r="1001" s="151" customFormat="1" ht="12.75"/>
    <row r="1002" s="151" customFormat="1" ht="12.75"/>
    <row r="1003" s="151" customFormat="1" ht="12.75"/>
    <row r="1004" s="151" customFormat="1" ht="12.75"/>
    <row r="1005" s="151" customFormat="1" ht="12.75"/>
    <row r="1006" s="151" customFormat="1" ht="12.75"/>
    <row r="1007" s="151" customFormat="1" ht="12.75"/>
    <row r="1008" s="151" customFormat="1" ht="12.75"/>
    <row r="1009" s="151" customFormat="1" ht="12.75"/>
    <row r="1010" s="151" customFormat="1" ht="12.75"/>
    <row r="1011" s="151" customFormat="1" ht="12.75"/>
    <row r="1012" s="151" customFormat="1" ht="12.75"/>
    <row r="1013" s="151" customFormat="1" ht="12.75"/>
    <row r="1014" s="151" customFormat="1" ht="12.75"/>
    <row r="1015" s="151" customFormat="1" ht="12.75"/>
    <row r="1016" s="151" customFormat="1" ht="12.75"/>
    <row r="1017" s="151" customFormat="1" ht="12.75"/>
    <row r="1018" s="151" customFormat="1" ht="12.75"/>
    <row r="1019" s="151" customFormat="1" ht="12.75"/>
    <row r="1020" s="151" customFormat="1" ht="12.75"/>
    <row r="1021" s="151" customFormat="1" ht="12.75"/>
    <row r="1022" s="151" customFormat="1" ht="12.75"/>
    <row r="1023" s="151" customFormat="1" ht="12.75"/>
    <row r="1024" s="151" customFormat="1" ht="12.75"/>
    <row r="1025" s="151" customFormat="1" ht="12.75"/>
    <row r="1026" s="151" customFormat="1" ht="12.75"/>
    <row r="1027" s="151" customFormat="1" ht="12.75"/>
    <row r="1028" s="151" customFormat="1" ht="12.75"/>
    <row r="1029" s="151" customFormat="1" ht="12.75"/>
    <row r="1030" s="151" customFormat="1" ht="12.75"/>
    <row r="1031" s="151" customFormat="1" ht="12.75"/>
    <row r="1032" s="151" customFormat="1" ht="12.75"/>
    <row r="1033" s="151" customFormat="1" ht="12.75"/>
    <row r="1034" s="151" customFormat="1" ht="12.75"/>
    <row r="1035" s="151" customFormat="1" ht="12.75"/>
    <row r="1036" s="151" customFormat="1" ht="12.75"/>
    <row r="1037" s="151" customFormat="1" ht="12.75"/>
    <row r="1038" s="151" customFormat="1" ht="12.75"/>
    <row r="1039" s="151" customFormat="1" ht="12.75"/>
    <row r="1040" s="151" customFormat="1" ht="12.75"/>
    <row r="1041" s="151" customFormat="1" ht="12.75"/>
    <row r="1042" s="151" customFormat="1" ht="12.75"/>
    <row r="1043" s="151" customFormat="1" ht="12.75"/>
    <row r="1044" s="151" customFormat="1" ht="12.75"/>
    <row r="1045" s="151" customFormat="1" ht="12.75"/>
    <row r="1046" s="151" customFormat="1" ht="12.75"/>
    <row r="1047" s="151" customFormat="1" ht="12.75"/>
    <row r="1048" s="151" customFormat="1" ht="12.75"/>
    <row r="1049" s="151" customFormat="1" ht="12.75"/>
    <row r="1050" s="151" customFormat="1" ht="12.75"/>
    <row r="1051" s="151" customFormat="1" ht="12.75"/>
    <row r="1052" s="151" customFormat="1" ht="12.75"/>
    <row r="1053" s="151" customFormat="1" ht="12.75"/>
    <row r="1054" s="151" customFormat="1" ht="12.75"/>
    <row r="1055" s="151" customFormat="1" ht="12.75"/>
    <row r="1056" s="151" customFormat="1" ht="12.75"/>
    <row r="1057" s="151" customFormat="1" ht="12.75"/>
    <row r="1058" s="151" customFormat="1" ht="12.75"/>
    <row r="1059" s="151" customFormat="1" ht="12.75"/>
    <row r="1060" s="151" customFormat="1" ht="12.75"/>
    <row r="1061" s="151" customFormat="1" ht="12.75"/>
    <row r="1062" s="151" customFormat="1" ht="12.75"/>
    <row r="1063" s="151" customFormat="1" ht="12.75"/>
    <row r="1064" s="151" customFormat="1" ht="12.75"/>
    <row r="1065" s="151" customFormat="1" ht="12.75"/>
    <row r="1066" s="151" customFormat="1" ht="12.75"/>
    <row r="1067" s="151" customFormat="1" ht="12.75"/>
    <row r="1068" s="151" customFormat="1" ht="12.75"/>
    <row r="1069" s="151" customFormat="1" ht="12.75"/>
    <row r="1070" s="151" customFormat="1" ht="12.75"/>
    <row r="1071" s="151" customFormat="1" ht="12.75"/>
    <row r="1072" s="151" customFormat="1" ht="12.75"/>
    <row r="1073" s="151" customFormat="1" ht="12.75"/>
    <row r="1074" s="151" customFormat="1" ht="12.75"/>
    <row r="1075" s="151" customFormat="1" ht="12.75"/>
    <row r="1076" s="151" customFormat="1" ht="12.75"/>
    <row r="1077" s="151" customFormat="1" ht="12.75"/>
    <row r="1078" s="151" customFormat="1" ht="12.75"/>
    <row r="1079" s="151" customFormat="1" ht="12.75"/>
    <row r="1080" s="151" customFormat="1" ht="12.75"/>
    <row r="1081" s="151" customFormat="1" ht="12.75"/>
    <row r="1082" s="151" customFormat="1" ht="12.75"/>
    <row r="1083" s="151" customFormat="1" ht="12.75"/>
    <row r="1084" s="151" customFormat="1" ht="12.75"/>
    <row r="1085" s="151" customFormat="1" ht="12.75"/>
    <row r="1086" s="151" customFormat="1" ht="12.75"/>
    <row r="1087" s="151" customFormat="1" ht="12.75"/>
    <row r="1088" s="151" customFormat="1" ht="12.75"/>
    <row r="1089" s="151" customFormat="1" ht="12.75"/>
    <row r="1090" s="151" customFormat="1" ht="12.75"/>
    <row r="1091" s="151" customFormat="1" ht="12.75"/>
    <row r="1092" s="151" customFormat="1" ht="12.75"/>
    <row r="1093" s="151" customFormat="1" ht="12.75"/>
    <row r="1094" s="151" customFormat="1" ht="12.75"/>
    <row r="1095" s="151" customFormat="1" ht="12.75"/>
    <row r="1096" s="151" customFormat="1" ht="12.75"/>
    <row r="1097" s="151" customFormat="1" ht="12.75"/>
    <row r="1098" s="151" customFormat="1" ht="12.75"/>
    <row r="1099" s="151" customFormat="1" ht="12.75"/>
    <row r="1100" s="151" customFormat="1" ht="12.75"/>
    <row r="1101" s="151" customFormat="1" ht="12.75"/>
    <row r="1102" s="151" customFormat="1" ht="12.75"/>
    <row r="1103" s="151" customFormat="1" ht="12.75"/>
    <row r="1104" s="151" customFormat="1" ht="12.75"/>
    <row r="1105" s="151" customFormat="1" ht="12.75"/>
    <row r="1106" s="151" customFormat="1" ht="12.75"/>
    <row r="1107" s="151" customFormat="1" ht="12.75"/>
    <row r="1108" s="151" customFormat="1" ht="12.75"/>
    <row r="1109" s="151" customFormat="1" ht="12.75"/>
    <row r="1110" s="151" customFormat="1" ht="12.75"/>
    <row r="1111" s="151" customFormat="1" ht="12.75"/>
    <row r="1112" s="151" customFormat="1" ht="12.75"/>
    <row r="1113" s="151" customFormat="1" ht="12.75"/>
    <row r="1114" s="151" customFormat="1" ht="12.75"/>
    <row r="1115" s="151" customFormat="1" ht="12.75"/>
    <row r="1116" s="151" customFormat="1" ht="12.75"/>
    <row r="1117" s="151" customFormat="1" ht="12.75"/>
    <row r="1118" s="151" customFormat="1" ht="12.75"/>
    <row r="1119" s="151" customFormat="1" ht="12.75"/>
    <row r="1120" s="151" customFormat="1" ht="12.75"/>
    <row r="1121" s="151" customFormat="1" ht="12.75"/>
    <row r="1122" s="151" customFormat="1" ht="12.75"/>
    <row r="1123" s="151" customFormat="1" ht="12.75"/>
    <row r="1124" s="151" customFormat="1" ht="12.75"/>
    <row r="1125" s="151" customFormat="1" ht="12.75"/>
    <row r="1126" s="151" customFormat="1" ht="12.75"/>
    <row r="1127" s="151" customFormat="1" ht="12.75"/>
    <row r="1128" s="151" customFormat="1" ht="12.75"/>
    <row r="1129" s="151" customFormat="1" ht="12.75"/>
    <row r="1130" s="151" customFormat="1" ht="12.75"/>
    <row r="1131" s="151" customFormat="1" ht="12.75"/>
    <row r="1132" s="151" customFormat="1" ht="12.75"/>
    <row r="1133" s="151" customFormat="1" ht="12.75"/>
    <row r="1134" s="151" customFormat="1" ht="12.75"/>
    <row r="1135" s="151" customFormat="1" ht="12.75"/>
    <row r="1136" s="151" customFormat="1" ht="12.75"/>
    <row r="1137" s="151" customFormat="1" ht="12.75"/>
    <row r="1138" s="151" customFormat="1" ht="12.75"/>
    <row r="1139" s="151" customFormat="1" ht="12.75"/>
    <row r="1140" s="151" customFormat="1" ht="12.75"/>
    <row r="1141" s="151" customFormat="1" ht="12.75"/>
    <row r="1142" s="151" customFormat="1" ht="12.75"/>
    <row r="1143" s="151" customFormat="1" ht="12.75"/>
    <row r="1144" s="151" customFormat="1" ht="12.75"/>
    <row r="1145" s="151" customFormat="1" ht="12.75"/>
    <row r="1146" s="151" customFormat="1" ht="12.75"/>
    <row r="1147" s="151" customFormat="1" ht="12.75"/>
    <row r="1148" s="151" customFormat="1" ht="12.75"/>
    <row r="1149" s="151" customFormat="1" ht="12.75"/>
    <row r="1150" s="151" customFormat="1" ht="12.75"/>
    <row r="1151" s="151" customFormat="1" ht="12.75"/>
    <row r="1152" s="151" customFormat="1" ht="12.75"/>
    <row r="1153" s="151" customFormat="1" ht="12.75"/>
    <row r="1154" s="151" customFormat="1" ht="12.75"/>
    <row r="1155" s="151" customFormat="1" ht="12.75"/>
    <row r="1156" s="151" customFormat="1" ht="12.75"/>
    <row r="1157" s="151" customFormat="1" ht="12.75"/>
    <row r="1158" s="151" customFormat="1" ht="12.75"/>
    <row r="1159" s="151" customFormat="1" ht="12.75"/>
    <row r="1160" s="151" customFormat="1" ht="12.75"/>
    <row r="1161" s="151" customFormat="1" ht="12.75"/>
    <row r="1162" s="151" customFormat="1" ht="12.75"/>
    <row r="1163" s="151" customFormat="1" ht="12.75"/>
    <row r="1164" s="151" customFormat="1" ht="12.75"/>
    <row r="1165" s="151" customFormat="1" ht="12.75"/>
    <row r="1166" s="151" customFormat="1" ht="12.75"/>
    <row r="1167" s="151" customFormat="1" ht="12.75"/>
    <row r="1168" s="151" customFormat="1" ht="12.75"/>
    <row r="1169" s="151" customFormat="1" ht="12.75"/>
    <row r="1170" s="151" customFormat="1" ht="12.75"/>
    <row r="1171" s="151" customFormat="1" ht="12.75"/>
    <row r="1172" s="151" customFormat="1" ht="12.75"/>
    <row r="1173" s="151" customFormat="1" ht="12.75"/>
    <row r="1174" s="151" customFormat="1" ht="12.75"/>
    <row r="1175" s="151" customFormat="1" ht="12.75"/>
    <row r="1176" s="151" customFormat="1" ht="12.75"/>
    <row r="1177" s="151" customFormat="1" ht="12.75"/>
    <row r="1178" s="151" customFormat="1" ht="12.75"/>
    <row r="1179" s="151" customFormat="1" ht="12.75"/>
    <row r="1180" s="151" customFormat="1" ht="12.75"/>
    <row r="1181" s="151" customFormat="1" ht="12.75"/>
    <row r="1182" s="151" customFormat="1" ht="12.75"/>
    <row r="1183" s="151" customFormat="1" ht="12.75"/>
    <row r="1184" s="151" customFormat="1" ht="12.75"/>
    <row r="1185" s="151" customFormat="1" ht="12.75"/>
    <row r="1186" s="151" customFormat="1" ht="12.75"/>
    <row r="1187" s="151" customFormat="1" ht="12.75"/>
    <row r="1188" s="151" customFormat="1" ht="12.75"/>
    <row r="1189" s="151" customFormat="1" ht="12.75"/>
    <row r="1190" s="151" customFormat="1" ht="12.75"/>
    <row r="1191" s="151" customFormat="1" ht="12.75"/>
    <row r="1192" s="151" customFormat="1" ht="12.75"/>
    <row r="1193" s="151" customFormat="1" ht="12.75"/>
    <row r="1194" s="151" customFormat="1" ht="12.75"/>
    <row r="1195" s="151" customFormat="1" ht="12.75"/>
    <row r="1196" s="151" customFormat="1" ht="12.75"/>
    <row r="1197" s="151" customFormat="1" ht="12.75"/>
    <row r="1198" s="151" customFormat="1" ht="12.75"/>
    <row r="1199" s="151" customFormat="1" ht="12.75"/>
    <row r="1200" s="151" customFormat="1" ht="12.75"/>
    <row r="1201" s="151" customFormat="1" ht="12.75"/>
    <row r="1202" s="151" customFormat="1" ht="12.75"/>
    <row r="1203" s="151" customFormat="1" ht="12.75"/>
    <row r="1204" s="151" customFormat="1" ht="12.75"/>
    <row r="1205" s="151" customFormat="1" ht="12.75"/>
    <row r="1206" s="151" customFormat="1" ht="12.75"/>
    <row r="1207" s="151" customFormat="1" ht="12.75"/>
    <row r="1208" s="151" customFormat="1" ht="12.75"/>
    <row r="1209" s="151" customFormat="1" ht="12.75"/>
    <row r="1210" s="151" customFormat="1" ht="12.75"/>
    <row r="1211" s="151" customFormat="1" ht="12.75"/>
    <row r="1212" s="151" customFormat="1" ht="12.75"/>
    <row r="1213" s="151" customFormat="1" ht="12.75"/>
    <row r="1214" s="151" customFormat="1" ht="12.75"/>
    <row r="1215" s="151" customFormat="1" ht="12.75"/>
    <row r="1216" s="151" customFormat="1" ht="12.75"/>
    <row r="1217" s="151" customFormat="1" ht="12.75"/>
    <row r="1218" s="151" customFormat="1" ht="12.75"/>
    <row r="1219" s="151" customFormat="1" ht="12.75"/>
    <row r="1220" s="151" customFormat="1" ht="12.75"/>
    <row r="1221" s="151" customFormat="1" ht="12.75"/>
    <row r="1222" s="151" customFormat="1" ht="12.75"/>
    <row r="1223" s="151" customFormat="1" ht="12.75"/>
    <row r="1224" s="151" customFormat="1" ht="12.75"/>
    <row r="1225" s="151" customFormat="1" ht="12.75"/>
    <row r="1226" s="151" customFormat="1" ht="12.75"/>
    <row r="1227" s="151" customFormat="1" ht="12.75"/>
    <row r="1228" s="151" customFormat="1" ht="12.75"/>
    <row r="1229" s="151" customFormat="1" ht="12.75"/>
    <row r="1230" s="151" customFormat="1" ht="12.75"/>
    <row r="1231" s="151" customFormat="1" ht="12.75"/>
    <row r="1232" s="151" customFormat="1" ht="12.75"/>
    <row r="1233" s="151" customFormat="1" ht="12.75"/>
    <row r="1234" s="151" customFormat="1" ht="12.75"/>
    <row r="1235" s="151" customFormat="1" ht="12.75"/>
    <row r="1236" s="151" customFormat="1" ht="12.75"/>
    <row r="1237" s="151" customFormat="1" ht="12.75"/>
    <row r="1238" s="151" customFormat="1" ht="12.75"/>
    <row r="1239" s="151" customFormat="1" ht="12.75"/>
    <row r="1240" s="151" customFormat="1" ht="12.75"/>
    <row r="1241" s="151" customFormat="1" ht="12.75"/>
    <row r="1242" s="151" customFormat="1" ht="12.75"/>
    <row r="1243" s="151" customFormat="1" ht="12.75"/>
    <row r="1244" s="151" customFormat="1" ht="12.75"/>
    <row r="1245" s="151" customFormat="1" ht="12.75"/>
    <row r="1246" s="151" customFormat="1" ht="12.75"/>
    <row r="1247" s="151" customFormat="1" ht="12.75"/>
    <row r="1248" s="151" customFormat="1" ht="12.75"/>
    <row r="1249" s="151" customFormat="1" ht="12.75"/>
    <row r="1250" s="151" customFormat="1" ht="12.75"/>
    <row r="1251" s="151" customFormat="1" ht="12.75"/>
    <row r="1252" s="151" customFormat="1" ht="12.75"/>
    <row r="1253" s="151" customFormat="1" ht="12.75"/>
    <row r="1254" s="151" customFormat="1" ht="12.75"/>
    <row r="1255" s="151" customFormat="1" ht="12.75"/>
    <row r="1256" s="151" customFormat="1" ht="12.75"/>
    <row r="1257" s="151" customFormat="1" ht="12.75"/>
    <row r="1258" s="151" customFormat="1" ht="12.75"/>
    <row r="1259" s="151" customFormat="1" ht="12.75"/>
    <row r="1260" s="151" customFormat="1" ht="12.75"/>
    <row r="1261" s="151" customFormat="1" ht="12.75"/>
    <row r="1262" s="151" customFormat="1" ht="12.75"/>
    <row r="1263" s="151" customFormat="1" ht="12.75"/>
    <row r="1264" s="151" customFormat="1" ht="12.75"/>
    <row r="1265" s="151" customFormat="1" ht="12.75"/>
    <row r="1266" s="151" customFormat="1" ht="12.75"/>
    <row r="1267" s="151" customFormat="1" ht="12.75"/>
    <row r="1268" s="151" customFormat="1" ht="12.75"/>
    <row r="1269" s="151" customFormat="1" ht="12.75"/>
    <row r="1270" s="151" customFormat="1" ht="12.75"/>
    <row r="1271" s="151" customFormat="1" ht="12.75"/>
    <row r="1272" s="151" customFormat="1" ht="12.75"/>
    <row r="1273" s="151" customFormat="1" ht="12.75"/>
    <row r="1274" s="151" customFormat="1" ht="12.75"/>
    <row r="1275" s="151" customFormat="1" ht="12.75"/>
    <row r="1276" s="151" customFormat="1" ht="12.75"/>
    <row r="1277" s="151" customFormat="1" ht="12.75"/>
    <row r="1278" s="151" customFormat="1" ht="12.75"/>
    <row r="1279" s="151" customFormat="1" ht="12.75"/>
    <row r="1280" s="151" customFormat="1" ht="12.75"/>
    <row r="1281" s="151" customFormat="1" ht="12.75"/>
    <row r="1282" s="151" customFormat="1" ht="12.75"/>
    <row r="1283" s="151" customFormat="1" ht="12.75"/>
    <row r="1284" s="151" customFormat="1" ht="12.75"/>
    <row r="1285" s="151" customFormat="1" ht="12.75"/>
    <row r="1286" s="151" customFormat="1" ht="12.75"/>
    <row r="1287" s="151" customFormat="1" ht="12.75"/>
    <row r="1288" s="151" customFormat="1" ht="12.75"/>
    <row r="1289" s="151" customFormat="1" ht="12.75"/>
    <row r="1290" s="151" customFormat="1" ht="12.75"/>
    <row r="1291" s="151" customFormat="1" ht="12.75"/>
    <row r="1292" s="151" customFormat="1" ht="12.75"/>
    <row r="1293" s="151" customFormat="1" ht="12.75"/>
    <row r="1294" s="151" customFormat="1" ht="12.75"/>
    <row r="1295" s="151" customFormat="1" ht="12.75"/>
    <row r="1296" s="151" customFormat="1" ht="12.75"/>
    <row r="1297" s="151" customFormat="1" ht="12.75"/>
    <row r="1298" s="151" customFormat="1" ht="12.75"/>
    <row r="1299" s="151" customFormat="1" ht="12.75"/>
    <row r="1300" s="151" customFormat="1" ht="12.75"/>
    <row r="1301" s="151" customFormat="1" ht="12.75"/>
    <row r="1302" s="151" customFormat="1" ht="12.75"/>
    <row r="1303" s="151" customFormat="1" ht="12.75"/>
    <row r="1304" s="151" customFormat="1" ht="12.75"/>
    <row r="1305" s="151" customFormat="1" ht="12.75"/>
    <row r="1306" s="151" customFormat="1" ht="12.75"/>
    <row r="1307" s="151" customFormat="1" ht="12.75"/>
    <row r="1308" s="151" customFormat="1" ht="12.75"/>
    <row r="1309" s="151" customFormat="1" ht="12.75"/>
    <row r="1310" s="151" customFormat="1" ht="12.75"/>
    <row r="1311" s="151" customFormat="1" ht="12.75"/>
    <row r="1312" s="151" customFormat="1" ht="12.75"/>
    <row r="1313" s="151" customFormat="1" ht="12.75"/>
    <row r="1314" s="151" customFormat="1" ht="12.75"/>
    <row r="1315" s="151" customFormat="1" ht="12.75"/>
    <row r="1316" s="151" customFormat="1" ht="12.75"/>
    <row r="1317" s="151" customFormat="1" ht="12.75"/>
    <row r="1318" s="151" customFormat="1" ht="12.75"/>
    <row r="1319" s="151" customFormat="1" ht="12.75"/>
    <row r="1320" s="151" customFormat="1" ht="12.75"/>
    <row r="1321" s="151" customFormat="1" ht="12.75"/>
    <row r="1322" s="151" customFormat="1" ht="12.75"/>
    <row r="1323" s="151" customFormat="1" ht="12.75"/>
    <row r="1324" s="151" customFormat="1" ht="12.75"/>
    <row r="1325" s="151" customFormat="1" ht="12.75"/>
    <row r="1326" s="151" customFormat="1" ht="12.75"/>
    <row r="1327" s="151" customFormat="1" ht="12.75"/>
    <row r="1328" s="151" customFormat="1" ht="12.75"/>
    <row r="1329" s="151" customFormat="1" ht="12.75"/>
    <row r="1330" s="151" customFormat="1" ht="12.75"/>
    <row r="1331" s="151" customFormat="1" ht="12.75"/>
    <row r="1332" s="151" customFormat="1" ht="12.75"/>
    <row r="1333" s="151" customFormat="1" ht="12.75"/>
    <row r="1334" s="151" customFormat="1" ht="12.75"/>
    <row r="1335" s="151" customFormat="1" ht="12.75"/>
    <row r="1336" s="151" customFormat="1" ht="12.75"/>
    <row r="1337" s="151" customFormat="1" ht="12.75"/>
    <row r="1338" s="151" customFormat="1" ht="12.75"/>
    <row r="1339" s="151" customFormat="1" ht="12.75"/>
    <row r="1340" s="151" customFormat="1" ht="12.75"/>
    <row r="1341" s="151" customFormat="1" ht="12.75"/>
    <row r="1342" s="151" customFormat="1" ht="12.75"/>
    <row r="1343" s="151" customFormat="1" ht="12.75"/>
    <row r="1344" s="151" customFormat="1" ht="12.75"/>
    <row r="1345" s="151" customFormat="1" ht="12.75"/>
    <row r="1346" s="151" customFormat="1" ht="12.75"/>
    <row r="1347" s="151" customFormat="1" ht="12.75"/>
    <row r="1348" s="151" customFormat="1" ht="12.75"/>
    <row r="1349" s="151" customFormat="1" ht="12.75"/>
    <row r="1350" s="151" customFormat="1" ht="12.75"/>
    <row r="1351" s="151" customFormat="1" ht="12.75"/>
    <row r="1352" s="151" customFormat="1" ht="12.75"/>
    <row r="1353" s="151" customFormat="1" ht="12.75"/>
    <row r="1354" s="151" customFormat="1" ht="12.75"/>
    <row r="1355" s="151" customFormat="1" ht="12.75"/>
    <row r="1356" s="151" customFormat="1" ht="12.75"/>
    <row r="1357" s="151" customFormat="1" ht="12.75"/>
    <row r="1358" s="151" customFormat="1" ht="12.75"/>
    <row r="1359" s="151" customFormat="1" ht="12.75"/>
    <row r="1360" s="151" customFormat="1" ht="12.75"/>
    <row r="1361" s="151" customFormat="1" ht="12.75"/>
    <row r="1362" s="151" customFormat="1" ht="12.75"/>
    <row r="1363" s="151" customFormat="1" ht="12.75"/>
    <row r="1364" s="151" customFormat="1" ht="12.75"/>
    <row r="1365" s="151" customFormat="1" ht="12.75"/>
    <row r="1366" s="151" customFormat="1" ht="12.75"/>
    <row r="1367" s="151" customFormat="1" ht="12.75"/>
    <row r="1368" s="151" customFormat="1" ht="12.75"/>
    <row r="1369" s="151" customFormat="1" ht="12.75"/>
    <row r="1370" s="151" customFormat="1" ht="12.75"/>
    <row r="1371" s="151" customFormat="1" ht="12.75"/>
    <row r="1372" s="151" customFormat="1" ht="12.75"/>
    <row r="1373" s="151" customFormat="1" ht="12.75"/>
    <row r="1374" s="151" customFormat="1" ht="12.75"/>
    <row r="1375" s="151" customFormat="1" ht="12.75"/>
    <row r="1376" s="151" customFormat="1" ht="12.75"/>
    <row r="1377" s="151" customFormat="1" ht="12.75"/>
    <row r="1378" s="151" customFormat="1" ht="12.75"/>
    <row r="1379" s="151" customFormat="1" ht="12.75"/>
    <row r="1380" s="151" customFormat="1" ht="12.75"/>
    <row r="1381" s="151" customFormat="1" ht="12.75"/>
    <row r="1382" s="151" customFormat="1" ht="12.75"/>
    <row r="1383" s="151" customFormat="1" ht="12.75"/>
    <row r="1384" s="151" customFormat="1" ht="12.75"/>
    <row r="1385" s="151" customFormat="1" ht="12.75"/>
    <row r="1386" s="151" customFormat="1" ht="12.75"/>
    <row r="1387" s="151" customFormat="1" ht="12.75"/>
    <row r="1388" s="151" customFormat="1" ht="12.75"/>
    <row r="1389" s="151" customFormat="1" ht="12.75"/>
    <row r="1390" s="151" customFormat="1" ht="12.75"/>
    <row r="1391" s="151" customFormat="1" ht="12.75"/>
    <row r="1392" s="151" customFormat="1" ht="12.75"/>
    <row r="1393" s="151" customFormat="1" ht="12.75"/>
    <row r="1394" s="151" customFormat="1" ht="12.75"/>
    <row r="1395" s="151" customFormat="1" ht="12.75"/>
    <row r="1396" s="151" customFormat="1" ht="12.75"/>
    <row r="1397" s="151" customFormat="1" ht="12.75"/>
    <row r="1398" s="151" customFormat="1" ht="12.75"/>
    <row r="1399" s="151" customFormat="1" ht="12.75"/>
    <row r="1400" s="151" customFormat="1" ht="12.75"/>
    <row r="1401" s="151" customFormat="1" ht="12.75"/>
    <row r="1402" s="151" customFormat="1" ht="12.75"/>
    <row r="1403" s="151" customFormat="1" ht="12.75"/>
    <row r="1404" s="151" customFormat="1" ht="12.75"/>
    <row r="1405" s="151" customFormat="1" ht="12.75"/>
    <row r="1406" s="151" customFormat="1" ht="12.75"/>
    <row r="1407" s="151" customFormat="1" ht="12.75"/>
    <row r="1408" s="151" customFormat="1" ht="12.75"/>
    <row r="1409" s="151" customFormat="1" ht="12.75"/>
    <row r="1410" s="151" customFormat="1" ht="12.75"/>
    <row r="1411" s="151" customFormat="1" ht="12.75"/>
    <row r="1412" s="151" customFormat="1" ht="12.75"/>
    <row r="1413" s="151" customFormat="1" ht="12.75"/>
    <row r="1414" s="151" customFormat="1" ht="12.75"/>
    <row r="1415" s="151" customFormat="1" ht="12.75"/>
    <row r="1416" s="151" customFormat="1" ht="12.75"/>
    <row r="1417" s="151" customFormat="1" ht="12.75"/>
    <row r="1418" s="151" customFormat="1" ht="12.75"/>
    <row r="1419" s="151" customFormat="1" ht="12.75"/>
    <row r="1420" s="151" customFormat="1" ht="12.75"/>
    <row r="1421" s="151" customFormat="1" ht="12.75"/>
    <row r="1422" s="151" customFormat="1" ht="12.75"/>
    <row r="1423" s="151" customFormat="1" ht="12.75"/>
    <row r="1424" s="151" customFormat="1" ht="12.75"/>
    <row r="1425" s="151" customFormat="1" ht="12.75"/>
    <row r="1426" s="151" customFormat="1" ht="12.75"/>
    <row r="1427" s="151" customFormat="1" ht="12.75"/>
    <row r="1428" s="151" customFormat="1" ht="12.75"/>
    <row r="1429" s="151" customFormat="1" ht="12.75"/>
    <row r="1430" s="151" customFormat="1" ht="12.75"/>
    <row r="1431" s="151" customFormat="1" ht="12.75"/>
    <row r="1432" s="151" customFormat="1" ht="12.75"/>
    <row r="1433" s="151" customFormat="1" ht="12.75"/>
    <row r="1434" s="151" customFormat="1" ht="12.75"/>
    <row r="1435" s="151" customFormat="1" ht="12.75"/>
    <row r="1436" s="151" customFormat="1" ht="12.75"/>
    <row r="1437" s="151" customFormat="1" ht="12.75"/>
    <row r="1438" s="151" customFormat="1" ht="12.75"/>
    <row r="1439" s="151" customFormat="1" ht="12.75"/>
    <row r="1440" s="151" customFormat="1" ht="12.75"/>
    <row r="1441" s="151" customFormat="1" ht="12.75"/>
    <row r="1442" s="151" customFormat="1" ht="12.75"/>
    <row r="1443" s="151" customFormat="1" ht="12.75"/>
    <row r="1444" s="151" customFormat="1" ht="12.75"/>
    <row r="1445" s="151" customFormat="1" ht="12.75"/>
    <row r="1446" s="151" customFormat="1" ht="12.75"/>
    <row r="1447" s="151" customFormat="1" ht="12.75"/>
    <row r="1448" s="151" customFormat="1" ht="12.75"/>
    <row r="1449" s="151" customFormat="1" ht="12.75"/>
    <row r="1450" s="151" customFormat="1" ht="12.75"/>
    <row r="1451" s="151" customFormat="1" ht="12.75"/>
    <row r="1452" s="151" customFormat="1" ht="12.75"/>
    <row r="1453" s="151" customFormat="1" ht="12.75"/>
    <row r="1454" s="151" customFormat="1" ht="12.75"/>
    <row r="1455" s="151" customFormat="1" ht="12.75"/>
    <row r="1456" s="151" customFormat="1" ht="12.75"/>
    <row r="1457" s="151" customFormat="1" ht="12.75"/>
    <row r="1458" s="151" customFormat="1" ht="12.75"/>
    <row r="1459" s="151" customFormat="1" ht="12.75"/>
    <row r="1460" s="151" customFormat="1" ht="12.75"/>
    <row r="1461" s="151" customFormat="1" ht="12.75"/>
    <row r="1462" s="151" customFormat="1" ht="12.75"/>
    <row r="1463" s="151" customFormat="1" ht="12.75"/>
    <row r="1464" s="151" customFormat="1" ht="12.75"/>
    <row r="1465" s="151" customFormat="1" ht="12.75"/>
    <row r="1466" s="151" customFormat="1" ht="12.75"/>
    <row r="1467" s="151" customFormat="1" ht="12.75"/>
    <row r="1468" s="151" customFormat="1" ht="12.75"/>
    <row r="1469" s="151" customFormat="1" ht="12.75"/>
    <row r="1470" s="151" customFormat="1" ht="12.75"/>
    <row r="1471" s="151" customFormat="1" ht="12.75"/>
    <row r="1472" s="151" customFormat="1" ht="12.75"/>
    <row r="1473" s="151" customFormat="1" ht="12.75"/>
    <row r="1474" s="151" customFormat="1" ht="12.75"/>
    <row r="1475" s="151" customFormat="1" ht="12.75"/>
    <row r="1476" s="151" customFormat="1" ht="12.75"/>
    <row r="1477" s="151" customFormat="1" ht="12.75"/>
    <row r="1478" s="151" customFormat="1" ht="12.75"/>
    <row r="1479" s="151" customFormat="1" ht="12.75"/>
    <row r="1480" s="151" customFormat="1" ht="12.75"/>
    <row r="1481" s="151" customFormat="1" ht="12.75"/>
    <row r="1482" s="151" customFormat="1" ht="12.75"/>
    <row r="1483" s="151" customFormat="1" ht="12.75"/>
    <row r="1484" s="151" customFormat="1" ht="12.75"/>
    <row r="1485" s="151" customFormat="1" ht="12.75"/>
    <row r="1486" s="151" customFormat="1" ht="12.75"/>
    <row r="1487" s="151" customFormat="1" ht="12.75"/>
    <row r="1488" s="151" customFormat="1" ht="12.75"/>
    <row r="1489" s="151" customFormat="1" ht="12.75"/>
    <row r="1490" s="151" customFormat="1" ht="12.75"/>
    <row r="1491" s="151" customFormat="1" ht="12.75"/>
    <row r="1492" s="151" customFormat="1" ht="12.75"/>
    <row r="1493" s="151" customFormat="1" ht="12.75"/>
    <row r="1494" s="151" customFormat="1" ht="12.75"/>
    <row r="1495" s="151" customFormat="1" ht="12.75"/>
    <row r="1496" s="151" customFormat="1" ht="12.75"/>
    <row r="1497" s="151" customFormat="1" ht="12.75"/>
    <row r="1498" s="151" customFormat="1" ht="12.75"/>
    <row r="1499" s="151" customFormat="1" ht="12.75"/>
    <row r="1500" s="151" customFormat="1" ht="12.75"/>
    <row r="1501" s="151" customFormat="1" ht="12.75"/>
    <row r="1502" s="151" customFormat="1" ht="12.75"/>
    <row r="1503" s="151" customFormat="1" ht="12.75"/>
    <row r="1504" s="151" customFormat="1" ht="12.75"/>
    <row r="1505" s="151" customFormat="1" ht="12.75"/>
    <row r="1506" s="151" customFormat="1" ht="12.75"/>
    <row r="1507" s="151" customFormat="1" ht="12.75"/>
    <row r="1508" s="151" customFormat="1" ht="12.75"/>
    <row r="1509" s="151" customFormat="1" ht="12.75"/>
    <row r="1510" s="151" customFormat="1" ht="12.75"/>
    <row r="1511" s="151" customFormat="1" ht="12.75"/>
    <row r="1512" s="151" customFormat="1" ht="12.75"/>
    <row r="1513" s="151" customFormat="1" ht="12.75"/>
    <row r="1514" s="151" customFormat="1" ht="12.75"/>
    <row r="1515" s="151" customFormat="1" ht="12.75"/>
    <row r="1516" s="151" customFormat="1" ht="12.75"/>
    <row r="1517" s="151" customFormat="1" ht="12.75"/>
    <row r="1518" s="151" customFormat="1" ht="12.75"/>
    <row r="1519" s="151" customFormat="1" ht="12.75"/>
    <row r="1520" s="151" customFormat="1" ht="12.75"/>
    <row r="1521" s="151" customFormat="1" ht="12.75"/>
    <row r="1522" s="151" customFormat="1" ht="12.75"/>
    <row r="1523" s="151" customFormat="1" ht="12.75"/>
    <row r="1524" s="151" customFormat="1" ht="12.75"/>
    <row r="1525" s="151" customFormat="1" ht="12.75"/>
    <row r="1526" s="151" customFormat="1" ht="12.75"/>
    <row r="1527" s="151" customFormat="1" ht="12.75"/>
    <row r="1528" s="151" customFormat="1" ht="12.75"/>
    <row r="1529" s="151" customFormat="1" ht="12.75"/>
    <row r="1530" s="151" customFormat="1" ht="12.75"/>
    <row r="1531" s="151" customFormat="1" ht="12.75"/>
    <row r="1532" s="151" customFormat="1" ht="12.75"/>
    <row r="1533" s="151" customFormat="1" ht="12.75"/>
    <row r="1534" s="151" customFormat="1" ht="12.75"/>
    <row r="1535" s="151" customFormat="1" ht="12.75"/>
    <row r="1536" s="151" customFormat="1" ht="12.75"/>
    <row r="1537" s="151" customFormat="1" ht="12.75"/>
    <row r="1538" s="151" customFormat="1" ht="12.75"/>
    <row r="1539" s="151" customFormat="1" ht="12.75"/>
    <row r="1540" s="151" customFormat="1" ht="12.75"/>
    <row r="1541" s="151" customFormat="1" ht="12.75"/>
    <row r="1542" s="151" customFormat="1" ht="12.75"/>
    <row r="1543" s="151" customFormat="1" ht="12.75"/>
    <row r="1544" s="151" customFormat="1" ht="12.75"/>
    <row r="1545" s="151" customFormat="1" ht="12.75"/>
    <row r="1546" s="151" customFormat="1" ht="12.75"/>
    <row r="1547" s="151" customFormat="1" ht="12.75"/>
  </sheetData>
  <sheetProtection formatCells="0" formatColumns="0" formatRows="0" insertColumns="0" insertRows="0" insertHyperlinks="0" deleteColumns="0" deleteRows="0" sort="0" autoFilter="0" pivotTables="0"/>
  <mergeCells count="11">
    <mergeCell ref="A46:E46"/>
    <mergeCell ref="C41:D41"/>
    <mergeCell ref="C42:D42"/>
    <mergeCell ref="B12:E12"/>
    <mergeCell ref="B13:E13"/>
    <mergeCell ref="B21:E21"/>
    <mergeCell ref="A1:E1"/>
    <mergeCell ref="A2:E2"/>
    <mergeCell ref="A3:E3"/>
    <mergeCell ref="A5:E5"/>
    <mergeCell ref="B10:E10"/>
  </mergeCells>
  <pageMargins left="0.70866141732283472" right="0.70866141732283472" top="0.74803149606299213" bottom="0.74803149606299213" header="0.31496062992125984" footer="0.31496062992125984"/>
  <pageSetup paperSize="5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31.28515625" style="56" customWidth="1"/>
    <col min="2" max="2" width="34.5703125" style="56" customWidth="1"/>
    <col min="3" max="3" width="34.7109375" style="57" customWidth="1"/>
    <col min="4" max="4" width="31" style="57" customWidth="1"/>
    <col min="5" max="5" width="34.42578125" style="57" customWidth="1"/>
    <col min="6" max="7" width="11.42578125" style="56" customWidth="1"/>
    <col min="8" max="16384" width="11.42578125" style="56"/>
  </cols>
  <sheetData>
    <row r="1" spans="1:14" s="172" customFormat="1" ht="12.75">
      <c r="A1" s="485" t="s">
        <v>53</v>
      </c>
      <c r="B1" s="486"/>
      <c r="C1" s="486"/>
      <c r="D1" s="486"/>
      <c r="E1" s="487"/>
      <c r="F1" s="105"/>
      <c r="G1" s="105"/>
      <c r="H1" s="105"/>
      <c r="I1" s="105"/>
      <c r="J1" s="105"/>
      <c r="K1" s="105"/>
      <c r="L1" s="105"/>
      <c r="M1" s="105"/>
      <c r="N1" s="185"/>
    </row>
    <row r="2" spans="1:14" s="172" customFormat="1" ht="12.75">
      <c r="A2" s="488" t="s">
        <v>9</v>
      </c>
      <c r="B2" s="489"/>
      <c r="C2" s="489"/>
      <c r="D2" s="489"/>
      <c r="E2" s="490"/>
      <c r="F2" s="105"/>
      <c r="G2" s="105"/>
      <c r="H2" s="105"/>
      <c r="I2" s="105"/>
      <c r="J2" s="105"/>
      <c r="K2" s="105"/>
      <c r="L2" s="105"/>
      <c r="M2" s="106"/>
      <c r="N2" s="185"/>
    </row>
    <row r="3" spans="1:14" s="172" customFormat="1" ht="12.75">
      <c r="A3" s="488" t="s">
        <v>82</v>
      </c>
      <c r="B3" s="489"/>
      <c r="C3" s="489"/>
      <c r="D3" s="489"/>
      <c r="E3" s="490"/>
      <c r="F3" s="105"/>
      <c r="G3" s="105"/>
      <c r="H3" s="105"/>
      <c r="I3" s="105"/>
      <c r="J3" s="105"/>
      <c r="K3" s="105"/>
      <c r="L3" s="105"/>
      <c r="M3" s="106"/>
      <c r="N3" s="185"/>
    </row>
    <row r="4" spans="1:14" s="172" customFormat="1" ht="12.75">
      <c r="A4" s="491" t="s">
        <v>55</v>
      </c>
      <c r="B4" s="492"/>
      <c r="C4" s="492"/>
      <c r="D4" s="492"/>
      <c r="E4" s="493"/>
      <c r="F4" s="105"/>
      <c r="G4" s="105"/>
      <c r="H4" s="105"/>
      <c r="I4" s="105"/>
      <c r="J4" s="105"/>
      <c r="K4" s="105"/>
      <c r="L4" s="105"/>
      <c r="M4" s="106"/>
      <c r="N4" s="185"/>
    </row>
    <row r="5" spans="1:14" s="151" customFormat="1" ht="12.75">
      <c r="A5" s="120" t="s">
        <v>56</v>
      </c>
      <c r="B5" s="120"/>
      <c r="C5" s="171"/>
      <c r="D5" s="171"/>
      <c r="E5" s="288" t="s">
        <v>57</v>
      </c>
      <c r="F5" s="473"/>
      <c r="G5" s="473"/>
      <c r="H5" s="473"/>
      <c r="I5" s="473"/>
      <c r="J5" s="473"/>
      <c r="K5" s="473"/>
      <c r="L5" s="473"/>
      <c r="M5" s="473"/>
      <c r="N5" s="473"/>
    </row>
    <row r="6" spans="1:14" s="151" customFormat="1" ht="12.75">
      <c r="A6" s="120" t="s">
        <v>58</v>
      </c>
      <c r="B6" s="120"/>
      <c r="C6" s="289"/>
      <c r="D6" s="171"/>
      <c r="E6" s="171"/>
      <c r="F6" s="473"/>
      <c r="G6" s="473"/>
      <c r="H6" s="473"/>
      <c r="I6" s="473"/>
      <c r="J6" s="473"/>
      <c r="K6" s="473"/>
      <c r="L6" s="473"/>
      <c r="M6" s="473"/>
      <c r="N6" s="473"/>
    </row>
    <row r="7" spans="1:14" s="151" customFormat="1" ht="12.75">
      <c r="A7" s="473"/>
      <c r="B7" s="120"/>
      <c r="C7" s="289"/>
      <c r="D7" s="171"/>
      <c r="E7" s="171"/>
      <c r="F7" s="473"/>
      <c r="G7" s="473"/>
      <c r="H7" s="473"/>
      <c r="I7" s="473"/>
      <c r="J7" s="473"/>
      <c r="K7" s="473"/>
      <c r="L7" s="473"/>
      <c r="M7" s="473"/>
      <c r="N7" s="473"/>
    </row>
    <row r="8" spans="1:14" s="151" customFormat="1" ht="12.75">
      <c r="A8" s="473"/>
      <c r="B8" s="473"/>
      <c r="C8" s="171"/>
      <c r="D8" s="171"/>
      <c r="E8" s="171"/>
      <c r="F8" s="473"/>
      <c r="G8" s="473"/>
      <c r="H8" s="473"/>
      <c r="I8" s="473"/>
      <c r="J8" s="473"/>
      <c r="K8" s="473"/>
      <c r="L8" s="473"/>
      <c r="M8" s="473"/>
      <c r="N8" s="473"/>
    </row>
    <row r="9" spans="1:14" s="260" customFormat="1" ht="11.25" customHeight="1">
      <c r="A9" s="190" t="s">
        <v>60</v>
      </c>
      <c r="B9" s="191" t="s">
        <v>61</v>
      </c>
      <c r="C9" s="281" t="s">
        <v>62</v>
      </c>
      <c r="D9" s="281" t="s">
        <v>83</v>
      </c>
      <c r="E9" s="281" t="s">
        <v>84</v>
      </c>
    </row>
    <row r="10" spans="1:14" s="151" customFormat="1" ht="12.75">
      <c r="A10" s="222" t="s">
        <v>85</v>
      </c>
      <c r="B10" s="182"/>
      <c r="C10" s="171"/>
      <c r="D10" s="171"/>
      <c r="E10" s="171"/>
      <c r="F10" s="124" t="s">
        <v>86</v>
      </c>
      <c r="G10" s="473"/>
      <c r="H10" s="473"/>
      <c r="I10" s="473"/>
      <c r="J10" s="473"/>
      <c r="K10" s="473"/>
      <c r="L10" s="473"/>
      <c r="M10" s="473"/>
      <c r="N10" s="473"/>
    </row>
    <row r="11" spans="1:14" s="151" customFormat="1" ht="12.75">
      <c r="A11" s="172"/>
      <c r="B11" s="320" t="s">
        <v>71</v>
      </c>
      <c r="C11" s="171"/>
      <c r="D11" s="171"/>
      <c r="E11" s="171"/>
      <c r="F11" s="124"/>
      <c r="G11" s="473"/>
      <c r="H11" s="473"/>
      <c r="I11" s="473"/>
      <c r="J11" s="473"/>
      <c r="K11" s="473"/>
      <c r="L11" s="473"/>
      <c r="M11" s="473"/>
      <c r="N11" s="473"/>
    </row>
    <row r="12" spans="1:14" s="151" customFormat="1" ht="12.75">
      <c r="A12" s="303"/>
      <c r="B12" s="314"/>
      <c r="C12" s="178"/>
      <c r="D12" s="178"/>
      <c r="E12" s="178"/>
      <c r="F12" s="473"/>
      <c r="G12" s="473"/>
      <c r="H12" s="473"/>
      <c r="I12" s="473"/>
      <c r="J12" s="473"/>
      <c r="K12" s="473"/>
      <c r="L12" s="473"/>
      <c r="M12" s="473"/>
      <c r="N12" s="473"/>
    </row>
    <row r="13" spans="1:14" s="151" customFormat="1" ht="12.75">
      <c r="A13" s="303"/>
      <c r="B13" s="222" t="s">
        <v>69</v>
      </c>
      <c r="C13" s="147">
        <v>0</v>
      </c>
      <c r="D13" s="222"/>
      <c r="E13" s="222"/>
      <c r="F13" s="473"/>
      <c r="G13" s="473"/>
      <c r="H13" s="473"/>
      <c r="I13" s="473"/>
      <c r="J13" s="473"/>
      <c r="K13" s="473"/>
      <c r="L13" s="473"/>
      <c r="M13" s="473"/>
      <c r="N13" s="473"/>
    </row>
    <row r="14" spans="1:14" s="151" customFormat="1" ht="12.75">
      <c r="A14" s="303"/>
      <c r="B14" s="222"/>
      <c r="C14" s="147"/>
      <c r="D14" s="222"/>
      <c r="E14" s="222"/>
      <c r="F14" s="473"/>
      <c r="G14" s="473"/>
      <c r="H14" s="473"/>
      <c r="I14" s="473"/>
      <c r="J14" s="473"/>
      <c r="K14" s="473"/>
      <c r="L14" s="473"/>
      <c r="M14" s="473"/>
      <c r="N14" s="473"/>
    </row>
    <row r="15" spans="1:14" s="151" customFormat="1" ht="12.75">
      <c r="A15" s="303"/>
      <c r="B15" s="222"/>
      <c r="C15" s="147"/>
      <c r="D15" s="222"/>
      <c r="E15" s="222"/>
      <c r="F15" s="473"/>
      <c r="G15" s="473"/>
      <c r="H15" s="473"/>
      <c r="I15" s="473"/>
      <c r="J15" s="473"/>
      <c r="K15" s="473"/>
      <c r="L15" s="473"/>
      <c r="M15" s="473"/>
      <c r="N15" s="473"/>
    </row>
    <row r="16" spans="1:14" s="151" customFormat="1" ht="12.75">
      <c r="A16" s="303"/>
      <c r="B16" s="222"/>
      <c r="C16" s="147"/>
      <c r="D16" s="222"/>
      <c r="E16" s="222"/>
      <c r="F16" s="473"/>
      <c r="G16" s="473"/>
      <c r="H16" s="473"/>
      <c r="I16" s="473"/>
      <c r="J16" s="473"/>
      <c r="K16" s="473"/>
      <c r="L16" s="473"/>
      <c r="M16" s="473"/>
      <c r="N16" s="473"/>
    </row>
    <row r="17" spans="1:6" s="151" customFormat="1" ht="12.75">
      <c r="A17" s="303"/>
      <c r="B17" s="303"/>
      <c r="C17" s="178"/>
      <c r="D17" s="178"/>
      <c r="E17" s="178"/>
      <c r="F17" s="473"/>
    </row>
    <row r="18" spans="1:6" s="151" customFormat="1" ht="12.75">
      <c r="A18" s="222" t="s">
        <v>87</v>
      </c>
      <c r="B18" s="303"/>
      <c r="C18" s="178"/>
      <c r="D18" s="178"/>
      <c r="E18" s="178"/>
      <c r="F18" s="124" t="s">
        <v>86</v>
      </c>
    </row>
    <row r="19" spans="1:6" s="151" customFormat="1" ht="12.75">
      <c r="A19" s="222"/>
      <c r="B19" s="320" t="s">
        <v>71</v>
      </c>
      <c r="C19" s="178">
        <v>0</v>
      </c>
      <c r="D19" s="178"/>
      <c r="E19" s="178"/>
      <c r="F19" s="124"/>
    </row>
    <row r="20" spans="1:6" s="151" customFormat="1" ht="12.75">
      <c r="A20" s="222"/>
      <c r="B20" s="303"/>
      <c r="C20" s="178"/>
      <c r="D20" s="178"/>
      <c r="E20" s="178"/>
      <c r="F20" s="124"/>
    </row>
    <row r="21" spans="1:6" s="151" customFormat="1" ht="12.75">
      <c r="A21" s="222"/>
      <c r="B21" s="303"/>
      <c r="C21" s="178"/>
      <c r="D21" s="178"/>
      <c r="E21" s="178"/>
      <c r="F21" s="124"/>
    </row>
    <row r="22" spans="1:6" s="151" customFormat="1" ht="12.75">
      <c r="A22" s="222"/>
      <c r="B22" s="303"/>
      <c r="C22" s="178"/>
      <c r="D22" s="178"/>
      <c r="E22" s="178"/>
      <c r="F22" s="124"/>
    </row>
    <row r="23" spans="1:6" s="151" customFormat="1" ht="12.75">
      <c r="A23" s="222"/>
      <c r="B23" s="314"/>
      <c r="C23" s="178"/>
      <c r="D23" s="178"/>
      <c r="E23" s="178"/>
      <c r="F23" s="124"/>
    </row>
    <row r="24" spans="1:6" s="151" customFormat="1" ht="12.75">
      <c r="A24" s="303"/>
      <c r="B24" s="222" t="s">
        <v>69</v>
      </c>
      <c r="C24" s="147">
        <f>SUM(C19:C23)</f>
        <v>0</v>
      </c>
      <c r="D24" s="222"/>
      <c r="E24" s="222"/>
      <c r="F24" s="473"/>
    </row>
    <row r="25" spans="1:6" s="151" customFormat="1" ht="12.75">
      <c r="A25" s="303"/>
      <c r="B25" s="303"/>
      <c r="C25" s="178"/>
      <c r="D25" s="178"/>
      <c r="E25" s="178"/>
      <c r="F25" s="473"/>
    </row>
    <row r="26" spans="1:6" s="151" customFormat="1" ht="12.75">
      <c r="A26" s="303"/>
      <c r="B26" s="303"/>
      <c r="C26" s="178"/>
      <c r="D26" s="178"/>
      <c r="E26" s="178"/>
      <c r="F26" s="473"/>
    </row>
    <row r="27" spans="1:6" s="151" customFormat="1" ht="12.75">
      <c r="A27" s="303"/>
      <c r="B27" s="303"/>
      <c r="C27" s="178"/>
      <c r="D27" s="178"/>
      <c r="E27" s="178"/>
      <c r="F27" s="473"/>
    </row>
    <row r="28" spans="1:6" s="151" customFormat="1" ht="12.75">
      <c r="A28" s="303"/>
      <c r="B28" s="303"/>
      <c r="C28" s="178"/>
      <c r="D28" s="178"/>
      <c r="E28" s="178"/>
      <c r="F28" s="473"/>
    </row>
    <row r="29" spans="1:6" s="151" customFormat="1" ht="12.75">
      <c r="A29" s="303"/>
      <c r="B29" s="303"/>
      <c r="C29" s="178"/>
      <c r="D29" s="178"/>
      <c r="E29" s="178"/>
      <c r="F29" s="473"/>
    </row>
    <row r="30" spans="1:6" s="151" customFormat="1" ht="12.75">
      <c r="A30" s="303"/>
      <c r="B30" s="303"/>
      <c r="C30" s="178"/>
      <c r="D30" s="178"/>
      <c r="E30" s="178"/>
      <c r="F30" s="473"/>
    </row>
    <row r="31" spans="1:6" s="151" customFormat="1" ht="12.75">
      <c r="A31" s="303"/>
      <c r="B31" s="303"/>
      <c r="C31" s="178"/>
      <c r="D31" s="178"/>
      <c r="E31" s="178"/>
      <c r="F31" s="473"/>
    </row>
    <row r="32" spans="1:6" s="151" customFormat="1" ht="12.75">
      <c r="A32" s="303"/>
      <c r="B32" s="303"/>
      <c r="C32" s="178"/>
      <c r="D32" s="178"/>
      <c r="E32" s="178"/>
      <c r="F32" s="473"/>
    </row>
    <row r="33" spans="1:5" s="151" customFormat="1" ht="12.75">
      <c r="A33" s="303"/>
      <c r="B33" s="303"/>
      <c r="C33" s="178"/>
      <c r="D33" s="178"/>
      <c r="E33" s="178"/>
    </row>
    <row r="34" spans="1:5" s="151" customFormat="1" ht="12.75">
      <c r="A34" s="303"/>
      <c r="B34" s="303"/>
      <c r="C34" s="178"/>
      <c r="D34" s="178"/>
      <c r="E34" s="178"/>
    </row>
    <row r="35" spans="1:5" s="151" customFormat="1" ht="12.75">
      <c r="A35" s="303"/>
      <c r="B35" s="303"/>
      <c r="C35" s="178"/>
      <c r="D35" s="178"/>
      <c r="E35" s="178"/>
    </row>
    <row r="36" spans="1:5" s="151" customFormat="1" ht="12.75">
      <c r="A36" s="303"/>
      <c r="B36" s="303"/>
      <c r="C36" s="178"/>
      <c r="D36" s="178"/>
      <c r="E36" s="178"/>
    </row>
    <row r="37" spans="1:5" s="151" customFormat="1" ht="12.75">
      <c r="A37" s="303"/>
      <c r="B37" s="303"/>
      <c r="C37" s="178"/>
      <c r="D37" s="178"/>
      <c r="E37" s="178"/>
    </row>
    <row r="38" spans="1:5" s="151" customFormat="1" ht="12.75">
      <c r="A38" s="303"/>
      <c r="B38" s="303"/>
      <c r="C38" s="178"/>
      <c r="D38" s="178"/>
      <c r="E38" s="178"/>
    </row>
    <row r="39" spans="1:5" s="151" customFormat="1" ht="12.75">
      <c r="A39" s="321" t="s">
        <v>74</v>
      </c>
      <c r="B39" s="321" t="s">
        <v>75</v>
      </c>
      <c r="C39" s="178" t="s">
        <v>76</v>
      </c>
      <c r="D39" s="467" t="s">
        <v>77</v>
      </c>
      <c r="E39" s="473"/>
    </row>
    <row r="40" spans="1:5" s="151" customFormat="1" ht="12.75">
      <c r="A40" s="464" t="s">
        <v>78</v>
      </c>
      <c r="B40" s="464" t="s">
        <v>79</v>
      </c>
      <c r="C40" s="464" t="s">
        <v>80</v>
      </c>
      <c r="D40" s="464" t="s">
        <v>81</v>
      </c>
      <c r="E40" s="473"/>
    </row>
    <row r="41" spans="1:5" s="151" customFormat="1" ht="12.75">
      <c r="A41" s="303"/>
      <c r="B41" s="303"/>
      <c r="C41" s="178"/>
      <c r="D41" s="178"/>
      <c r="E41" s="178"/>
    </row>
    <row r="42" spans="1:5" s="110" customFormat="1" ht="12.75">
      <c r="A42" s="144"/>
      <c r="B42" s="144"/>
      <c r="C42" s="96"/>
      <c r="D42" s="96"/>
      <c r="E42" s="96"/>
    </row>
    <row r="43" spans="1:5" s="110" customFormat="1" ht="12.75">
      <c r="A43" s="144"/>
      <c r="B43" s="144"/>
      <c r="C43" s="96"/>
      <c r="D43" s="96"/>
      <c r="E43" s="96"/>
    </row>
    <row r="44" spans="1:5" s="110" customFormat="1" ht="12.75">
      <c r="A44" s="144"/>
      <c r="B44" s="144"/>
      <c r="C44" s="96"/>
      <c r="D44" s="96"/>
      <c r="E44" s="96"/>
    </row>
    <row r="45" spans="1:5" s="110" customFormat="1" ht="12.75">
      <c r="A45" s="144"/>
      <c r="B45" s="144"/>
      <c r="C45" s="96"/>
      <c r="D45" s="96"/>
      <c r="E45" s="96"/>
    </row>
    <row r="46" spans="1:5" s="110" customFormat="1" ht="12.75">
      <c r="A46" s="144"/>
      <c r="B46" s="144"/>
      <c r="C46" s="96"/>
      <c r="D46" s="96"/>
      <c r="E46" s="96"/>
    </row>
    <row r="47" spans="1:5" s="110" customFormat="1" ht="12.75">
      <c r="A47" s="144"/>
      <c r="B47" s="144"/>
      <c r="C47" s="96"/>
      <c r="D47" s="96"/>
      <c r="E47" s="96"/>
    </row>
    <row r="48" spans="1:5" s="110" customFormat="1" ht="12.75">
      <c r="A48" s="144"/>
      <c r="B48" s="144"/>
      <c r="C48" s="96"/>
      <c r="D48" s="96"/>
      <c r="E48" s="96"/>
    </row>
    <row r="49" spans="1:5" s="110" customFormat="1" ht="12.75">
      <c r="A49" s="144"/>
      <c r="B49" s="144"/>
      <c r="C49" s="96"/>
      <c r="D49" s="96"/>
      <c r="E49" s="96"/>
    </row>
    <row r="50" spans="1:5">
      <c r="A50" s="75"/>
      <c r="B50" s="75"/>
      <c r="C50" s="43"/>
      <c r="D50" s="43"/>
      <c r="E50" s="43"/>
    </row>
    <row r="51" spans="1:5">
      <c r="A51" s="75"/>
      <c r="B51" s="75"/>
      <c r="C51" s="43"/>
      <c r="D51" s="43"/>
      <c r="E51" s="43"/>
    </row>
    <row r="52" spans="1:5">
      <c r="A52" s="75"/>
      <c r="B52" s="75"/>
      <c r="C52" s="43"/>
      <c r="D52" s="43"/>
      <c r="E52" s="43"/>
    </row>
    <row r="53" spans="1:5">
      <c r="A53" s="75"/>
      <c r="B53" s="75"/>
      <c r="C53" s="43"/>
      <c r="D53" s="43"/>
      <c r="E53" s="43"/>
    </row>
    <row r="54" spans="1:5">
      <c r="A54" s="75"/>
      <c r="B54" s="75"/>
      <c r="C54" s="43"/>
      <c r="D54" s="43"/>
      <c r="E54" s="43"/>
    </row>
    <row r="55" spans="1:5">
      <c r="A55" s="75"/>
      <c r="B55" s="75"/>
      <c r="C55" s="43"/>
      <c r="D55" s="43"/>
      <c r="E55" s="43"/>
    </row>
    <row r="56" spans="1:5">
      <c r="A56" s="75"/>
      <c r="B56" s="75"/>
      <c r="C56" s="43"/>
      <c r="D56" s="43"/>
      <c r="E56" s="43"/>
    </row>
    <row r="57" spans="1:5">
      <c r="A57" s="75"/>
      <c r="B57" s="75"/>
      <c r="C57" s="43"/>
      <c r="D57" s="43"/>
      <c r="E57" s="43"/>
    </row>
    <row r="58" spans="1:5">
      <c r="A58" s="75"/>
      <c r="B58" s="75"/>
      <c r="C58" s="43"/>
      <c r="D58" s="43"/>
      <c r="E58" s="43"/>
    </row>
    <row r="59" spans="1:5">
      <c r="A59" s="75"/>
      <c r="B59" s="75"/>
      <c r="C59" s="43"/>
      <c r="D59" s="43"/>
      <c r="E59" s="43"/>
    </row>
    <row r="60" spans="1:5">
      <c r="A60" s="75"/>
      <c r="B60" s="75"/>
      <c r="C60" s="43"/>
      <c r="D60" s="43"/>
      <c r="E60" s="43"/>
    </row>
    <row r="61" spans="1:5">
      <c r="A61" s="75"/>
      <c r="B61" s="75"/>
      <c r="C61" s="43"/>
      <c r="D61" s="43"/>
      <c r="E61" s="43"/>
    </row>
    <row r="62" spans="1:5">
      <c r="A62" s="75"/>
      <c r="B62" s="75"/>
      <c r="C62" s="43"/>
      <c r="D62" s="43"/>
      <c r="E62" s="43"/>
    </row>
    <row r="63" spans="1:5">
      <c r="A63" s="75"/>
      <c r="B63" s="75"/>
      <c r="C63" s="43"/>
      <c r="D63" s="43"/>
      <c r="E63" s="43"/>
    </row>
    <row r="64" spans="1:5">
      <c r="A64" s="75"/>
      <c r="B64" s="75"/>
      <c r="C64" s="43"/>
      <c r="D64" s="43"/>
      <c r="E64" s="43"/>
    </row>
    <row r="65" spans="1:5">
      <c r="A65" s="75"/>
      <c r="B65" s="75"/>
      <c r="C65" s="43"/>
      <c r="D65" s="43"/>
      <c r="E65" s="43"/>
    </row>
    <row r="66" spans="1:5">
      <c r="A66" s="75"/>
      <c r="B66" s="75"/>
      <c r="C66" s="43"/>
      <c r="D66" s="43"/>
      <c r="E66" s="43"/>
    </row>
    <row r="67" spans="1:5">
      <c r="A67" s="60"/>
      <c r="B67" s="60"/>
      <c r="C67" s="43"/>
      <c r="D67" s="43"/>
      <c r="E67" s="43"/>
    </row>
    <row r="68" spans="1:5">
      <c r="A68" s="76"/>
      <c r="B68" s="76"/>
    </row>
    <row r="69" spans="1:5">
      <c r="A69" s="76"/>
      <c r="B69" s="76"/>
    </row>
    <row r="70" spans="1:5">
      <c r="A70" s="14"/>
      <c r="B70" s="14"/>
      <c r="C70" s="30"/>
      <c r="D70" s="496"/>
      <c r="E70" s="496"/>
    </row>
    <row r="71" spans="1:5">
      <c r="A71" s="15"/>
      <c r="B71" s="15"/>
      <c r="C71" s="31"/>
      <c r="D71" s="31"/>
      <c r="E71" s="31"/>
    </row>
    <row r="72" spans="1:5">
      <c r="A72" s="16"/>
      <c r="B72" s="17"/>
      <c r="C72" s="32"/>
      <c r="D72" s="32"/>
      <c r="E72" s="32"/>
    </row>
    <row r="73" spans="1:5">
      <c r="A73" s="75"/>
      <c r="B73" s="75"/>
      <c r="C73" s="43"/>
      <c r="D73" s="43"/>
      <c r="E73" s="43"/>
    </row>
    <row r="74" spans="1:5">
      <c r="A74" s="75"/>
      <c r="B74" s="75"/>
      <c r="C74" s="43"/>
      <c r="D74" s="43"/>
      <c r="E74" s="43"/>
    </row>
    <row r="75" spans="1:5">
      <c r="A75" s="75"/>
      <c r="B75" s="75"/>
      <c r="C75" s="43"/>
      <c r="D75" s="43"/>
      <c r="E75" s="43"/>
    </row>
    <row r="76" spans="1:5">
      <c r="A76" s="75"/>
      <c r="B76" s="75"/>
      <c r="C76" s="43"/>
      <c r="D76" s="43"/>
      <c r="E76" s="43"/>
    </row>
    <row r="77" spans="1:5">
      <c r="A77" s="75"/>
      <c r="B77" s="75"/>
      <c r="C77" s="43"/>
      <c r="D77" s="43"/>
      <c r="E77" s="43"/>
    </row>
    <row r="78" spans="1:5">
      <c r="A78" s="75"/>
      <c r="B78" s="75"/>
      <c r="C78" s="43"/>
      <c r="D78" s="43"/>
      <c r="E78" s="43"/>
    </row>
    <row r="79" spans="1:5">
      <c r="A79" s="75"/>
      <c r="B79" s="75"/>
      <c r="C79" s="43"/>
      <c r="D79" s="43"/>
      <c r="E79" s="43"/>
    </row>
    <row r="80" spans="1:5">
      <c r="A80" s="75"/>
      <c r="B80" s="75"/>
      <c r="C80" s="43"/>
      <c r="D80" s="43"/>
      <c r="E80" s="43"/>
    </row>
    <row r="81" spans="1:5">
      <c r="A81" s="75"/>
      <c r="B81" s="75"/>
      <c r="C81" s="43"/>
      <c r="D81" s="43"/>
      <c r="E81" s="43"/>
    </row>
    <row r="82" spans="1:5">
      <c r="A82" s="75"/>
      <c r="B82" s="75"/>
      <c r="C82" s="43"/>
      <c r="D82" s="43"/>
      <c r="E82" s="43"/>
    </row>
    <row r="83" spans="1:5">
      <c r="A83" s="75"/>
      <c r="B83" s="75"/>
      <c r="C83" s="43"/>
      <c r="D83" s="43"/>
      <c r="E83" s="43"/>
    </row>
    <row r="84" spans="1:5">
      <c r="A84" s="75"/>
      <c r="B84" s="75"/>
      <c r="C84" s="43"/>
      <c r="D84" s="43"/>
      <c r="E84" s="43"/>
    </row>
    <row r="85" spans="1:5">
      <c r="A85" s="75"/>
      <c r="B85" s="75"/>
      <c r="C85" s="43"/>
      <c r="D85" s="43"/>
      <c r="E85" s="43"/>
    </row>
    <row r="86" spans="1:5">
      <c r="A86" s="75"/>
      <c r="B86" s="75"/>
      <c r="C86" s="43"/>
      <c r="D86" s="43"/>
      <c r="E86" s="43"/>
    </row>
    <row r="87" spans="1:5">
      <c r="A87" s="75"/>
      <c r="B87" s="75"/>
      <c r="C87" s="43"/>
      <c r="D87" s="43"/>
      <c r="E87" s="43"/>
    </row>
    <row r="88" spans="1:5">
      <c r="A88" s="75"/>
      <c r="B88" s="75"/>
      <c r="C88" s="43"/>
      <c r="D88" s="43"/>
      <c r="E88" s="43"/>
    </row>
    <row r="89" spans="1:5">
      <c r="A89" s="75"/>
      <c r="B89" s="75"/>
      <c r="C89" s="43"/>
      <c r="D89" s="43"/>
      <c r="E89" s="43"/>
    </row>
    <row r="90" spans="1:5">
      <c r="A90" s="75"/>
      <c r="B90" s="75"/>
      <c r="C90" s="43"/>
      <c r="D90" s="43"/>
      <c r="E90" s="43"/>
    </row>
    <row r="91" spans="1:5">
      <c r="A91" s="75"/>
      <c r="B91" s="75"/>
      <c r="C91" s="43"/>
      <c r="D91" s="43"/>
      <c r="E91" s="43"/>
    </row>
    <row r="92" spans="1:5">
      <c r="A92" s="75"/>
      <c r="B92" s="75"/>
      <c r="C92" s="43"/>
      <c r="D92" s="43"/>
      <c r="E92" s="43"/>
    </row>
    <row r="93" spans="1:5">
      <c r="A93" s="75"/>
      <c r="B93" s="75"/>
      <c r="C93" s="43"/>
      <c r="D93" s="43"/>
      <c r="E93" s="43"/>
    </row>
    <row r="94" spans="1:5">
      <c r="A94" s="75"/>
      <c r="B94" s="75"/>
      <c r="C94" s="43"/>
      <c r="D94" s="43"/>
      <c r="E94" s="43"/>
    </row>
    <row r="95" spans="1:5">
      <c r="A95" s="75"/>
      <c r="B95" s="75"/>
      <c r="C95" s="43"/>
      <c r="D95" s="43"/>
      <c r="E95" s="43"/>
    </row>
    <row r="96" spans="1:5">
      <c r="A96" s="75"/>
      <c r="B96" s="75"/>
      <c r="C96" s="43"/>
      <c r="D96" s="43"/>
      <c r="E96" s="43"/>
    </row>
    <row r="97" spans="1:5">
      <c r="A97" s="75"/>
      <c r="B97" s="75"/>
      <c r="C97" s="43"/>
      <c r="D97" s="43"/>
      <c r="E97" s="43"/>
    </row>
    <row r="98" spans="1:5">
      <c r="A98" s="75"/>
      <c r="B98" s="75"/>
      <c r="C98" s="43"/>
      <c r="D98" s="43"/>
      <c r="E98" s="43"/>
    </row>
    <row r="99" spans="1:5">
      <c r="A99" s="75"/>
      <c r="B99" s="75"/>
      <c r="C99" s="43"/>
      <c r="D99" s="43"/>
      <c r="E99" s="43"/>
    </row>
    <row r="100" spans="1:5" s="151" customFormat="1" ht="12.75">
      <c r="A100" s="303"/>
      <c r="B100" s="303"/>
      <c r="C100" s="178"/>
      <c r="D100" s="178"/>
      <c r="E100" s="178"/>
    </row>
    <row r="101" spans="1:5">
      <c r="A101" s="75"/>
      <c r="B101" s="75"/>
      <c r="C101" s="43"/>
      <c r="D101" s="43"/>
      <c r="E101" s="43"/>
    </row>
    <row r="102" spans="1:5">
      <c r="A102" s="75"/>
      <c r="B102" s="75"/>
      <c r="C102" s="43"/>
      <c r="D102" s="43"/>
      <c r="E102" s="43"/>
    </row>
    <row r="103" spans="1:5">
      <c r="A103" s="75"/>
      <c r="B103" s="75"/>
      <c r="C103" s="43"/>
      <c r="D103" s="43"/>
      <c r="E103" s="43"/>
    </row>
    <row r="104" spans="1:5">
      <c r="A104" s="75"/>
      <c r="B104" s="75"/>
      <c r="C104" s="43"/>
      <c r="D104" s="43"/>
      <c r="E104" s="43"/>
    </row>
    <row r="105" spans="1:5">
      <c r="A105" s="75"/>
      <c r="B105" s="75"/>
      <c r="C105" s="43"/>
      <c r="D105" s="43"/>
      <c r="E105" s="43"/>
    </row>
    <row r="106" spans="1:5">
      <c r="A106" s="75"/>
      <c r="B106" s="75"/>
      <c r="C106" s="43"/>
      <c r="D106" s="43"/>
      <c r="E106" s="43"/>
    </row>
    <row r="107" spans="1:5">
      <c r="A107" s="75"/>
      <c r="B107" s="75"/>
      <c r="C107" s="43"/>
      <c r="D107" s="43"/>
      <c r="E107" s="43"/>
    </row>
    <row r="108" spans="1:5">
      <c r="A108" s="75"/>
      <c r="B108" s="75"/>
      <c r="C108" s="43"/>
      <c r="D108" s="43"/>
      <c r="E108" s="43"/>
    </row>
    <row r="109" spans="1:5">
      <c r="A109" s="75"/>
      <c r="B109" s="75"/>
      <c r="C109" s="43"/>
      <c r="D109" s="43"/>
      <c r="E109" s="43"/>
    </row>
    <row r="110" spans="1:5">
      <c r="A110" s="75"/>
      <c r="B110" s="75"/>
      <c r="C110" s="43"/>
      <c r="D110" s="43"/>
      <c r="E110" s="43"/>
    </row>
    <row r="111" spans="1:5">
      <c r="A111" s="75"/>
      <c r="B111" s="75"/>
      <c r="C111" s="43"/>
      <c r="D111" s="43"/>
      <c r="E111" s="43"/>
    </row>
    <row r="112" spans="1:5">
      <c r="A112" s="75"/>
      <c r="B112" s="75"/>
      <c r="C112" s="43"/>
      <c r="D112" s="43"/>
      <c r="E112" s="43"/>
    </row>
    <row r="113" spans="1:5">
      <c r="A113" s="75"/>
      <c r="B113" s="75"/>
      <c r="C113" s="43"/>
      <c r="D113" s="43"/>
      <c r="E113" s="43"/>
    </row>
    <row r="114" spans="1:5">
      <c r="A114" s="75"/>
      <c r="B114" s="75"/>
      <c r="C114" s="43"/>
      <c r="D114" s="43"/>
      <c r="E114" s="43"/>
    </row>
    <row r="115" spans="1:5">
      <c r="A115" s="75"/>
      <c r="B115" s="75"/>
      <c r="C115" s="43"/>
      <c r="D115" s="43"/>
      <c r="E115" s="43"/>
    </row>
    <row r="116" spans="1:5">
      <c r="A116" s="75"/>
      <c r="B116" s="75"/>
      <c r="C116" s="43"/>
      <c r="D116" s="43"/>
      <c r="E116" s="43"/>
    </row>
    <row r="117" spans="1:5">
      <c r="A117" s="75"/>
      <c r="B117" s="75"/>
      <c r="C117" s="43"/>
      <c r="D117" s="43"/>
      <c r="E117" s="43"/>
    </row>
    <row r="118" spans="1:5">
      <c r="A118" s="75"/>
      <c r="B118" s="75"/>
      <c r="C118" s="43"/>
      <c r="D118" s="43"/>
      <c r="E118" s="43"/>
    </row>
    <row r="119" spans="1:5">
      <c r="A119" s="75"/>
      <c r="B119" s="75"/>
      <c r="C119" s="43"/>
      <c r="D119" s="43"/>
      <c r="E119" s="43"/>
    </row>
    <row r="120" spans="1:5">
      <c r="A120" s="75"/>
      <c r="B120" s="75"/>
      <c r="C120" s="43"/>
      <c r="D120" s="43"/>
      <c r="E120" s="43"/>
    </row>
    <row r="121" spans="1:5">
      <c r="A121" s="75"/>
      <c r="B121" s="75"/>
      <c r="C121" s="43"/>
      <c r="D121" s="43"/>
      <c r="E121" s="43"/>
    </row>
    <row r="122" spans="1:5">
      <c r="A122" s="75"/>
      <c r="B122" s="75"/>
      <c r="C122" s="43"/>
      <c r="D122" s="43"/>
      <c r="E122" s="43"/>
    </row>
    <row r="123" spans="1:5">
      <c r="A123" s="75"/>
      <c r="B123" s="75"/>
      <c r="C123" s="43"/>
      <c r="D123" s="43"/>
      <c r="E123" s="43"/>
    </row>
    <row r="124" spans="1:5">
      <c r="A124" s="60"/>
      <c r="B124" s="60"/>
      <c r="C124" s="43"/>
      <c r="D124" s="43"/>
      <c r="E124" s="43"/>
    </row>
    <row r="125" spans="1:5">
      <c r="A125" s="55"/>
      <c r="B125" s="55"/>
      <c r="C125" s="50"/>
      <c r="D125" s="50"/>
      <c r="E125" s="50"/>
    </row>
    <row r="126" spans="1:5">
      <c r="A126" s="55"/>
      <c r="B126" s="55"/>
      <c r="C126" s="50"/>
      <c r="D126" s="50"/>
      <c r="E126" s="50"/>
    </row>
    <row r="127" spans="1:5">
      <c r="A127" s="15"/>
      <c r="B127" s="15"/>
      <c r="C127" s="31"/>
      <c r="D127" s="49"/>
      <c r="E127" s="31"/>
    </row>
    <row r="128" spans="1:5">
      <c r="A128" s="77"/>
      <c r="B128" s="77"/>
      <c r="D128" s="78"/>
    </row>
    <row r="129" spans="1:2">
      <c r="A129" s="77"/>
    </row>
    <row r="131" spans="1:2">
      <c r="A131" s="76"/>
      <c r="B131" s="76"/>
    </row>
    <row r="309" spans="3:5" s="151" customFormat="1" ht="12.75">
      <c r="C309" s="171"/>
      <c r="D309" s="171"/>
      <c r="E309" s="171"/>
    </row>
    <row r="310" spans="3:5" s="151" customFormat="1" ht="12.75">
      <c r="C310" s="171"/>
      <c r="D310" s="171"/>
      <c r="E310" s="171"/>
    </row>
    <row r="311" spans="3:5" s="151" customFormat="1" ht="12.75">
      <c r="C311" s="171"/>
      <c r="D311" s="171"/>
      <c r="E311" s="171"/>
    </row>
    <row r="312" spans="3:5" s="151" customFormat="1" ht="12.75">
      <c r="C312" s="171"/>
      <c r="D312" s="171"/>
      <c r="E312" s="171"/>
    </row>
    <row r="313" spans="3:5" s="151" customFormat="1" ht="12.75">
      <c r="C313" s="171"/>
      <c r="D313" s="171"/>
      <c r="E313" s="171"/>
    </row>
    <row r="314" spans="3:5" s="151" customFormat="1" ht="12.75">
      <c r="C314" s="171"/>
      <c r="D314" s="171"/>
      <c r="E314" s="171"/>
    </row>
    <row r="315" spans="3:5" s="151" customFormat="1" ht="12.75">
      <c r="C315" s="171"/>
      <c r="D315" s="171"/>
      <c r="E315" s="171"/>
    </row>
    <row r="316" spans="3:5" s="151" customFormat="1" ht="12.75">
      <c r="C316" s="171"/>
      <c r="D316" s="171"/>
      <c r="E316" s="171"/>
    </row>
    <row r="317" spans="3:5" s="151" customFormat="1" ht="12.75">
      <c r="C317" s="171"/>
      <c r="D317" s="171"/>
      <c r="E317" s="171"/>
    </row>
    <row r="318" spans="3:5" s="151" customFormat="1" ht="12.75">
      <c r="C318" s="171"/>
      <c r="D318" s="171"/>
      <c r="E318" s="171"/>
    </row>
    <row r="319" spans="3:5" s="151" customFormat="1" ht="12.75">
      <c r="C319" s="171"/>
      <c r="D319" s="171"/>
      <c r="E319" s="171"/>
    </row>
    <row r="320" spans="3:5" s="151" customFormat="1" ht="12.75">
      <c r="C320" s="171"/>
      <c r="D320" s="171"/>
      <c r="E320" s="171"/>
    </row>
    <row r="321" spans="3:5" s="151" customFormat="1" ht="12.75">
      <c r="C321" s="171"/>
      <c r="D321" s="171"/>
      <c r="E321" s="171"/>
    </row>
    <row r="322" spans="3:5" s="151" customFormat="1" ht="12.75">
      <c r="C322" s="171"/>
      <c r="D322" s="171"/>
      <c r="E322" s="171"/>
    </row>
    <row r="323" spans="3:5" s="151" customFormat="1" ht="12.75">
      <c r="C323" s="171"/>
      <c r="D323" s="171"/>
      <c r="E323" s="171"/>
    </row>
    <row r="324" spans="3:5" s="151" customFormat="1" ht="12.75">
      <c r="C324" s="171"/>
      <c r="D324" s="171"/>
      <c r="E324" s="171"/>
    </row>
    <row r="325" spans="3:5" s="151" customFormat="1" ht="12.75">
      <c r="C325" s="171"/>
      <c r="D325" s="171"/>
      <c r="E325" s="171"/>
    </row>
    <row r="326" spans="3:5" s="151" customFormat="1" ht="12.75">
      <c r="C326" s="171"/>
      <c r="D326" s="171"/>
      <c r="E326" s="171"/>
    </row>
    <row r="327" spans="3:5" s="151" customFormat="1" ht="12.75">
      <c r="C327" s="171"/>
      <c r="D327" s="171"/>
      <c r="E327" s="171"/>
    </row>
    <row r="328" spans="3:5" s="151" customFormat="1" ht="12.75">
      <c r="C328" s="171"/>
      <c r="D328" s="171"/>
      <c r="E328" s="171"/>
    </row>
    <row r="329" spans="3:5" s="151" customFormat="1" ht="12.75">
      <c r="C329" s="171"/>
      <c r="D329" s="171"/>
      <c r="E329" s="171"/>
    </row>
    <row r="330" spans="3:5" s="151" customFormat="1" ht="12.75">
      <c r="C330" s="171"/>
      <c r="D330" s="171"/>
      <c r="E330" s="171"/>
    </row>
    <row r="331" spans="3:5" s="151" customFormat="1" ht="12.75">
      <c r="C331" s="171"/>
      <c r="D331" s="171"/>
      <c r="E331" s="171"/>
    </row>
    <row r="332" spans="3:5" s="151" customFormat="1" ht="12.75">
      <c r="C332" s="171"/>
      <c r="D332" s="171"/>
      <c r="E332" s="171"/>
    </row>
    <row r="333" spans="3:5" s="151" customFormat="1" ht="12.75">
      <c r="C333" s="171"/>
      <c r="D333" s="171"/>
      <c r="E333" s="171"/>
    </row>
    <row r="334" spans="3:5" s="151" customFormat="1" ht="12.75">
      <c r="C334" s="171"/>
      <c r="D334" s="171"/>
      <c r="E334" s="171"/>
    </row>
    <row r="335" spans="3:5" s="151" customFormat="1" ht="12.75">
      <c r="C335" s="171"/>
      <c r="D335" s="171"/>
      <c r="E335" s="171"/>
    </row>
    <row r="336" spans="3:5" s="151" customFormat="1" ht="12.75">
      <c r="C336" s="171"/>
      <c r="D336" s="171"/>
      <c r="E336" s="171"/>
    </row>
    <row r="337" spans="3:5" s="151" customFormat="1" ht="12.75">
      <c r="C337" s="171"/>
      <c r="D337" s="171"/>
      <c r="E337" s="171"/>
    </row>
    <row r="338" spans="3:5" s="151" customFormat="1" ht="12.75">
      <c r="C338" s="171"/>
      <c r="D338" s="171"/>
      <c r="E338" s="171"/>
    </row>
    <row r="339" spans="3:5" s="151" customFormat="1" ht="12.75">
      <c r="C339" s="171"/>
      <c r="D339" s="171"/>
      <c r="E339" s="171"/>
    </row>
    <row r="340" spans="3:5" s="151" customFormat="1" ht="12.75">
      <c r="C340" s="171"/>
      <c r="D340" s="171"/>
      <c r="E340" s="171"/>
    </row>
    <row r="341" spans="3:5" s="151" customFormat="1" ht="12.75">
      <c r="C341" s="171"/>
      <c r="D341" s="171"/>
      <c r="E341" s="171"/>
    </row>
    <row r="342" spans="3:5" s="151" customFormat="1" ht="12.75">
      <c r="C342" s="171"/>
      <c r="D342" s="171"/>
      <c r="E342" s="171"/>
    </row>
    <row r="343" spans="3:5" s="151" customFormat="1" ht="12.75">
      <c r="C343" s="171"/>
      <c r="D343" s="171"/>
      <c r="E343" s="171"/>
    </row>
    <row r="345" spans="3:5" s="151" customFormat="1" ht="12.75">
      <c r="C345" s="171"/>
      <c r="D345" s="171"/>
      <c r="E345" s="171"/>
    </row>
    <row r="346" spans="3:5" s="151" customFormat="1" ht="12.75">
      <c r="C346" s="171"/>
      <c r="D346" s="171"/>
      <c r="E346" s="171"/>
    </row>
    <row r="347" spans="3:5" s="151" customFormat="1" ht="12.75">
      <c r="C347" s="171"/>
      <c r="D347" s="171"/>
      <c r="E347" s="171"/>
    </row>
    <row r="348" spans="3:5" s="151" customFormat="1" ht="12.75">
      <c r="C348" s="171"/>
      <c r="D348" s="171"/>
      <c r="E348" s="171"/>
    </row>
    <row r="349" spans="3:5" s="151" customFormat="1" ht="12.75">
      <c r="C349" s="171"/>
      <c r="D349" s="171"/>
      <c r="E349" s="171"/>
    </row>
    <row r="350" spans="3:5" s="151" customFormat="1" ht="12.75">
      <c r="C350" s="171"/>
      <c r="D350" s="171"/>
      <c r="E350" s="171"/>
    </row>
    <row r="351" spans="3:5" s="151" customFormat="1" ht="12.75">
      <c r="C351" s="171"/>
      <c r="D351" s="171"/>
      <c r="E351" s="171"/>
    </row>
    <row r="352" spans="3:5" s="151" customFormat="1" ht="12.75">
      <c r="C352" s="171"/>
      <c r="D352" s="171"/>
      <c r="E352" s="171"/>
    </row>
    <row r="353" spans="3:5" s="151" customFormat="1" ht="12.75">
      <c r="C353" s="171"/>
      <c r="D353" s="171"/>
      <c r="E353" s="171"/>
    </row>
    <row r="354" spans="3:5" s="151" customFormat="1" ht="12.75">
      <c r="C354" s="171"/>
      <c r="D354" s="171"/>
      <c r="E354" s="171"/>
    </row>
    <row r="355" spans="3:5" s="151" customFormat="1" ht="12.75">
      <c r="C355" s="171"/>
      <c r="D355" s="171"/>
      <c r="E355" s="171"/>
    </row>
    <row r="356" spans="3:5" s="151" customFormat="1" ht="12.75">
      <c r="C356" s="171"/>
      <c r="D356" s="171"/>
      <c r="E356" s="171"/>
    </row>
    <row r="357" spans="3:5" s="151" customFormat="1" ht="12.75">
      <c r="C357" s="171"/>
      <c r="D357" s="171"/>
      <c r="E357" s="171"/>
    </row>
    <row r="358" spans="3:5" s="151" customFormat="1" ht="12.75">
      <c r="C358" s="171"/>
      <c r="D358" s="171"/>
      <c r="E358" s="171"/>
    </row>
    <row r="359" spans="3:5" s="151" customFormat="1" ht="12.75">
      <c r="C359" s="171"/>
      <c r="D359" s="171"/>
      <c r="E359" s="171"/>
    </row>
    <row r="360" spans="3:5" s="151" customFormat="1" ht="12.75">
      <c r="C360" s="171"/>
      <c r="D360" s="171"/>
      <c r="E360" s="171"/>
    </row>
    <row r="361" spans="3:5" s="151" customFormat="1" ht="12.75">
      <c r="C361" s="171"/>
      <c r="D361" s="171"/>
      <c r="E361" s="171"/>
    </row>
    <row r="362" spans="3:5" s="151" customFormat="1" ht="12.75">
      <c r="C362" s="171"/>
      <c r="D362" s="171"/>
      <c r="E362" s="171"/>
    </row>
    <row r="363" spans="3:5" s="151" customFormat="1" ht="12.75">
      <c r="C363" s="171"/>
      <c r="D363" s="171"/>
      <c r="E363" s="171"/>
    </row>
    <row r="364" spans="3:5" s="151" customFormat="1" ht="12.75">
      <c r="C364" s="171"/>
      <c r="D364" s="171"/>
      <c r="E364" s="171"/>
    </row>
    <row r="365" spans="3:5" s="151" customFormat="1" ht="12.75">
      <c r="C365" s="171"/>
      <c r="D365" s="171"/>
      <c r="E365" s="171"/>
    </row>
    <row r="366" spans="3:5" s="151" customFormat="1" ht="12.75">
      <c r="C366" s="171"/>
      <c r="D366" s="171"/>
      <c r="E366" s="171"/>
    </row>
    <row r="367" spans="3:5" s="151" customFormat="1" ht="12.75">
      <c r="C367" s="171"/>
      <c r="D367" s="171"/>
      <c r="E367" s="171"/>
    </row>
    <row r="368" spans="3:5" s="151" customFormat="1" ht="12.75">
      <c r="C368" s="171"/>
      <c r="D368" s="171"/>
      <c r="E368" s="171"/>
    </row>
    <row r="369" spans="3:5" s="151" customFormat="1" ht="12.75">
      <c r="C369" s="171"/>
      <c r="D369" s="171"/>
      <c r="E369" s="171"/>
    </row>
    <row r="370" spans="3:5" s="151" customFormat="1" ht="12.75">
      <c r="C370" s="171"/>
      <c r="D370" s="171"/>
      <c r="E370" s="171"/>
    </row>
    <row r="371" spans="3:5" s="151" customFormat="1" ht="12.75">
      <c r="C371" s="171"/>
      <c r="D371" s="171"/>
      <c r="E371" s="171"/>
    </row>
    <row r="372" spans="3:5" s="151" customFormat="1" ht="12.75">
      <c r="C372" s="171"/>
      <c r="D372" s="171"/>
      <c r="E372" s="171"/>
    </row>
    <row r="373" spans="3:5" s="151" customFormat="1" ht="12.75">
      <c r="C373" s="171"/>
      <c r="D373" s="171"/>
      <c r="E373" s="171"/>
    </row>
    <row r="374" spans="3:5" s="151" customFormat="1" ht="12.75">
      <c r="C374" s="171"/>
      <c r="D374" s="171"/>
      <c r="E374" s="171"/>
    </row>
    <row r="375" spans="3:5" s="151" customFormat="1" ht="12.75">
      <c r="C375" s="171"/>
      <c r="D375" s="171"/>
      <c r="E375" s="171"/>
    </row>
    <row r="376" spans="3:5" s="151" customFormat="1" ht="12.75">
      <c r="C376" s="171"/>
      <c r="D376" s="171"/>
      <c r="E376" s="171"/>
    </row>
    <row r="377" spans="3:5" s="151" customFormat="1" ht="12.75">
      <c r="C377" s="171"/>
      <c r="D377" s="171"/>
      <c r="E377" s="171"/>
    </row>
    <row r="378" spans="3:5" s="151" customFormat="1" ht="12.75">
      <c r="C378" s="171"/>
      <c r="D378" s="171"/>
      <c r="E378" s="171"/>
    </row>
    <row r="379" spans="3:5" s="151" customFormat="1" ht="12.75">
      <c r="C379" s="171"/>
      <c r="D379" s="171"/>
      <c r="E379" s="171"/>
    </row>
    <row r="380" spans="3:5" s="151" customFormat="1" ht="12.75">
      <c r="C380" s="171"/>
      <c r="D380" s="171"/>
      <c r="E380" s="171"/>
    </row>
    <row r="381" spans="3:5" s="151" customFormat="1" ht="12.75">
      <c r="C381" s="171"/>
      <c r="D381" s="171"/>
      <c r="E381" s="171"/>
    </row>
    <row r="382" spans="3:5" s="151" customFormat="1" ht="12.75">
      <c r="C382" s="171"/>
      <c r="D382" s="171"/>
      <c r="E382" s="171"/>
    </row>
    <row r="383" spans="3:5" s="151" customFormat="1" ht="12.75">
      <c r="C383" s="171"/>
      <c r="D383" s="171"/>
      <c r="E383" s="171"/>
    </row>
    <row r="384" spans="3:5" s="151" customFormat="1" ht="12.75">
      <c r="C384" s="171"/>
      <c r="D384" s="171"/>
      <c r="E384" s="171"/>
    </row>
    <row r="385" spans="3:5" s="151" customFormat="1" ht="12.75">
      <c r="C385" s="171"/>
      <c r="D385" s="171"/>
      <c r="E385" s="171"/>
    </row>
    <row r="386" spans="3:5" s="151" customFormat="1" ht="12.75">
      <c r="C386" s="171"/>
      <c r="D386" s="171"/>
      <c r="E386" s="171"/>
    </row>
    <row r="387" spans="3:5" s="151" customFormat="1" ht="12.75">
      <c r="C387" s="171"/>
      <c r="D387" s="171"/>
      <c r="E387" s="171"/>
    </row>
    <row r="388" spans="3:5" s="151" customFormat="1" ht="12.75">
      <c r="C388" s="171"/>
      <c r="D388" s="171"/>
      <c r="E388" s="171"/>
    </row>
    <row r="389" spans="3:5" s="151" customFormat="1" ht="12.75">
      <c r="C389" s="171"/>
      <c r="D389" s="171"/>
      <c r="E389" s="171"/>
    </row>
    <row r="390" spans="3:5" s="151" customFormat="1" ht="12.75">
      <c r="C390" s="171"/>
      <c r="D390" s="171"/>
      <c r="E390" s="171"/>
    </row>
    <row r="391" spans="3:5" s="151" customFormat="1" ht="12.75">
      <c r="C391" s="171"/>
      <c r="D391" s="171"/>
      <c r="E391" s="171"/>
    </row>
    <row r="392" spans="3:5" s="151" customFormat="1" ht="12.75">
      <c r="C392" s="171"/>
      <c r="D392" s="171"/>
      <c r="E392" s="171"/>
    </row>
    <row r="393" spans="3:5" s="151" customFormat="1" ht="12.75">
      <c r="C393" s="171"/>
      <c r="D393" s="171"/>
      <c r="E393" s="171"/>
    </row>
    <row r="394" spans="3:5" s="151" customFormat="1" ht="12.75">
      <c r="C394" s="171"/>
      <c r="D394" s="171"/>
      <c r="E394" s="171"/>
    </row>
    <row r="395" spans="3:5" s="151" customFormat="1" ht="12.75">
      <c r="C395" s="171"/>
      <c r="D395" s="171"/>
      <c r="E395" s="171"/>
    </row>
    <row r="396" spans="3:5" s="151" customFormat="1" ht="12.75">
      <c r="C396" s="171"/>
      <c r="D396" s="171"/>
      <c r="E396" s="171"/>
    </row>
    <row r="397" spans="3:5" s="151" customFormat="1" ht="12.75">
      <c r="C397" s="171"/>
      <c r="D397" s="171"/>
      <c r="E397" s="171"/>
    </row>
    <row r="398" spans="3:5" s="151" customFormat="1" ht="12.75">
      <c r="C398" s="171"/>
      <c r="D398" s="171"/>
      <c r="E398" s="171"/>
    </row>
    <row r="399" spans="3:5" s="151" customFormat="1" ht="12.75">
      <c r="C399" s="171"/>
      <c r="D399" s="171"/>
      <c r="E399" s="171"/>
    </row>
    <row r="400" spans="3:5" s="151" customFormat="1" ht="12.75">
      <c r="C400" s="171"/>
      <c r="D400" s="171"/>
      <c r="E400" s="171"/>
    </row>
    <row r="401" spans="3:5" s="151" customFormat="1" ht="12.75">
      <c r="C401" s="171"/>
      <c r="D401" s="171"/>
      <c r="E401" s="171"/>
    </row>
    <row r="402" spans="3:5" s="151" customFormat="1" ht="12.75">
      <c r="C402" s="171"/>
      <c r="D402" s="171"/>
      <c r="E402" s="171"/>
    </row>
    <row r="403" spans="3:5" s="151" customFormat="1" ht="12.75">
      <c r="C403" s="171"/>
      <c r="D403" s="171"/>
      <c r="E403" s="171"/>
    </row>
    <row r="404" spans="3:5" s="151" customFormat="1" ht="12.75">
      <c r="C404" s="171"/>
      <c r="D404" s="171"/>
      <c r="E404" s="171"/>
    </row>
    <row r="405" spans="3:5" s="151" customFormat="1" ht="12.75">
      <c r="C405" s="171"/>
      <c r="D405" s="171"/>
      <c r="E405" s="171"/>
    </row>
    <row r="406" spans="3:5" s="151" customFormat="1" ht="12.75">
      <c r="C406" s="171"/>
      <c r="D406" s="171"/>
      <c r="E406" s="171"/>
    </row>
    <row r="407" spans="3:5" s="151" customFormat="1" ht="12.75">
      <c r="C407" s="171"/>
      <c r="D407" s="171"/>
      <c r="E407" s="171"/>
    </row>
    <row r="408" spans="3:5" s="151" customFormat="1" ht="12.75">
      <c r="C408" s="171"/>
      <c r="D408" s="171"/>
      <c r="E408" s="171"/>
    </row>
    <row r="409" spans="3:5" s="151" customFormat="1" ht="12.75">
      <c r="C409" s="171"/>
      <c r="D409" s="171"/>
      <c r="E409" s="171"/>
    </row>
    <row r="410" spans="3:5" s="151" customFormat="1" ht="12.75">
      <c r="C410" s="171"/>
      <c r="D410" s="171"/>
      <c r="E410" s="171"/>
    </row>
    <row r="411" spans="3:5" s="151" customFormat="1" ht="12.75">
      <c r="C411" s="171"/>
      <c r="D411" s="171"/>
      <c r="E411" s="171"/>
    </row>
    <row r="412" spans="3:5" s="151" customFormat="1" ht="12.75">
      <c r="C412" s="171"/>
      <c r="D412" s="171"/>
      <c r="E412" s="171"/>
    </row>
    <row r="413" spans="3:5" s="151" customFormat="1" ht="12.75">
      <c r="C413" s="171"/>
      <c r="D413" s="171"/>
      <c r="E413" s="171"/>
    </row>
    <row r="414" spans="3:5" s="151" customFormat="1" ht="12.75">
      <c r="C414" s="171"/>
      <c r="D414" s="171"/>
      <c r="E414" s="171"/>
    </row>
    <row r="415" spans="3:5" s="151" customFormat="1" ht="12.75">
      <c r="C415" s="171"/>
      <c r="D415" s="171"/>
      <c r="E415" s="171"/>
    </row>
    <row r="416" spans="3:5" s="151" customFormat="1" ht="12.75">
      <c r="C416" s="171"/>
      <c r="D416" s="171"/>
      <c r="E416" s="171"/>
    </row>
    <row r="417" spans="3:5" s="151" customFormat="1" ht="12.75">
      <c r="C417" s="171"/>
      <c r="D417" s="171"/>
      <c r="E417" s="171"/>
    </row>
    <row r="418" spans="3:5" s="151" customFormat="1" ht="12.75">
      <c r="C418" s="171"/>
      <c r="D418" s="171"/>
      <c r="E418" s="171"/>
    </row>
    <row r="419" spans="3:5" s="151" customFormat="1" ht="12.75">
      <c r="C419" s="171"/>
      <c r="D419" s="171"/>
      <c r="E419" s="171"/>
    </row>
    <row r="420" spans="3:5" s="151" customFormat="1" ht="12.75">
      <c r="C420" s="171"/>
      <c r="D420" s="171"/>
      <c r="E420" s="171"/>
    </row>
    <row r="421" spans="3:5" s="151" customFormat="1" ht="12.75">
      <c r="C421" s="171"/>
      <c r="D421" s="171"/>
      <c r="E421" s="171"/>
    </row>
    <row r="422" spans="3:5" s="151" customFormat="1" ht="12.75">
      <c r="C422" s="171"/>
      <c r="D422" s="171"/>
      <c r="E422" s="171"/>
    </row>
    <row r="423" spans="3:5" s="151" customFormat="1" ht="12.75">
      <c r="C423" s="171"/>
      <c r="D423" s="171"/>
      <c r="E423" s="171"/>
    </row>
    <row r="424" spans="3:5" s="151" customFormat="1" ht="12.75">
      <c r="C424" s="171"/>
      <c r="D424" s="171"/>
      <c r="E424" s="171"/>
    </row>
    <row r="425" spans="3:5" s="151" customFormat="1" ht="12.75">
      <c r="C425" s="171"/>
      <c r="D425" s="171"/>
      <c r="E425" s="171"/>
    </row>
    <row r="426" spans="3:5" s="151" customFormat="1" ht="12.75">
      <c r="C426" s="171"/>
      <c r="D426" s="171"/>
      <c r="E426" s="171"/>
    </row>
    <row r="427" spans="3:5" s="151" customFormat="1" ht="12.75">
      <c r="C427" s="171"/>
      <c r="D427" s="171"/>
      <c r="E427" s="171"/>
    </row>
    <row r="428" spans="3:5" s="151" customFormat="1" ht="12.75">
      <c r="C428" s="171"/>
      <c r="D428" s="171"/>
      <c r="E428" s="171"/>
    </row>
    <row r="429" spans="3:5" s="151" customFormat="1" ht="12.75">
      <c r="C429" s="171"/>
      <c r="D429" s="171"/>
      <c r="E429" s="171"/>
    </row>
    <row r="430" spans="3:5" s="151" customFormat="1" ht="12.75">
      <c r="C430" s="171"/>
      <c r="D430" s="171"/>
      <c r="E430" s="171"/>
    </row>
    <row r="431" spans="3:5" s="151" customFormat="1" ht="12.75">
      <c r="C431" s="171"/>
      <c r="D431" s="171"/>
      <c r="E431" s="171"/>
    </row>
    <row r="432" spans="3:5" s="151" customFormat="1" ht="12.75">
      <c r="C432" s="171"/>
      <c r="D432" s="171"/>
      <c r="E432" s="171"/>
    </row>
    <row r="433" spans="3:5" s="151" customFormat="1" ht="12.75">
      <c r="C433" s="171"/>
      <c r="D433" s="171"/>
      <c r="E433" s="171"/>
    </row>
    <row r="434" spans="3:5" s="151" customFormat="1" ht="12.75">
      <c r="C434" s="171"/>
      <c r="D434" s="171"/>
      <c r="E434" s="171"/>
    </row>
    <row r="435" spans="3:5" s="151" customFormat="1" ht="12.75">
      <c r="C435" s="171"/>
      <c r="D435" s="171"/>
      <c r="E435" s="171"/>
    </row>
    <row r="436" spans="3:5" s="151" customFormat="1" ht="12.75">
      <c r="C436" s="171"/>
      <c r="D436" s="171"/>
      <c r="E436" s="171"/>
    </row>
    <row r="437" spans="3:5" s="151" customFormat="1" ht="12.75">
      <c r="C437" s="171"/>
      <c r="D437" s="171"/>
      <c r="E437" s="171"/>
    </row>
    <row r="438" spans="3:5" s="151" customFormat="1" ht="12.75">
      <c r="C438" s="171"/>
      <c r="D438" s="171"/>
      <c r="E438" s="171"/>
    </row>
    <row r="439" spans="3:5" s="151" customFormat="1" ht="12.75">
      <c r="C439" s="171"/>
      <c r="D439" s="171"/>
      <c r="E439" s="171"/>
    </row>
    <row r="440" spans="3:5" s="151" customFormat="1" ht="12.75">
      <c r="C440" s="171"/>
      <c r="D440" s="171"/>
      <c r="E440" s="171"/>
    </row>
    <row r="441" spans="3:5" s="151" customFormat="1" ht="12.75">
      <c r="C441" s="171"/>
      <c r="D441" s="171"/>
      <c r="E441" s="171"/>
    </row>
    <row r="442" spans="3:5" s="151" customFormat="1" ht="12.75">
      <c r="C442" s="171"/>
      <c r="D442" s="171"/>
      <c r="E442" s="171"/>
    </row>
    <row r="443" spans="3:5" s="151" customFormat="1" ht="12.75">
      <c r="C443" s="171"/>
      <c r="D443" s="171"/>
      <c r="E443" s="171"/>
    </row>
    <row r="444" spans="3:5" s="151" customFormat="1" ht="12.75">
      <c r="C444" s="171"/>
      <c r="D444" s="171"/>
      <c r="E444" s="171"/>
    </row>
    <row r="445" spans="3:5" s="151" customFormat="1" ht="12.75">
      <c r="C445" s="171"/>
      <c r="D445" s="171"/>
      <c r="E445" s="171"/>
    </row>
    <row r="446" spans="3:5" s="151" customFormat="1" ht="12.75">
      <c r="C446" s="171"/>
      <c r="D446" s="171"/>
      <c r="E446" s="171"/>
    </row>
    <row r="447" spans="3:5" s="151" customFormat="1" ht="12.75">
      <c r="C447" s="171"/>
      <c r="D447" s="171"/>
      <c r="E447" s="171"/>
    </row>
    <row r="448" spans="3:5" s="151" customFormat="1" ht="12.75">
      <c r="C448" s="171"/>
      <c r="D448" s="171"/>
      <c r="E448" s="171"/>
    </row>
    <row r="449" spans="3:5" s="151" customFormat="1" ht="12.75">
      <c r="C449" s="171"/>
      <c r="D449" s="171"/>
      <c r="E449" s="171"/>
    </row>
    <row r="450" spans="3:5" s="151" customFormat="1" ht="12.75">
      <c r="C450" s="171"/>
      <c r="D450" s="171"/>
      <c r="E450" s="171"/>
    </row>
    <row r="451" spans="3:5" s="151" customFormat="1" ht="12.75">
      <c r="C451" s="171"/>
      <c r="D451" s="171"/>
      <c r="E451" s="171"/>
    </row>
    <row r="452" spans="3:5" s="151" customFormat="1" ht="12.75">
      <c r="C452" s="171"/>
      <c r="D452" s="171"/>
      <c r="E452" s="171"/>
    </row>
    <row r="453" spans="3:5" s="151" customFormat="1" ht="12.75">
      <c r="C453" s="171"/>
      <c r="D453" s="171"/>
      <c r="E453" s="171"/>
    </row>
    <row r="454" spans="3:5" s="151" customFormat="1" ht="12.75">
      <c r="C454" s="171"/>
      <c r="D454" s="171"/>
      <c r="E454" s="171"/>
    </row>
    <row r="455" spans="3:5" s="151" customFormat="1" ht="12.75">
      <c r="C455" s="171"/>
      <c r="D455" s="171"/>
      <c r="E455" s="171"/>
    </row>
    <row r="456" spans="3:5" s="151" customFormat="1" ht="12.75">
      <c r="C456" s="171"/>
      <c r="D456" s="171"/>
      <c r="E456" s="171"/>
    </row>
    <row r="457" spans="3:5" s="151" customFormat="1" ht="12.75">
      <c r="C457" s="171"/>
      <c r="D457" s="171"/>
      <c r="E457" s="171"/>
    </row>
    <row r="458" spans="3:5" s="151" customFormat="1" ht="12.75">
      <c r="C458" s="171"/>
      <c r="D458" s="171"/>
      <c r="E458" s="171"/>
    </row>
    <row r="459" spans="3:5" s="151" customFormat="1" ht="12.75">
      <c r="C459" s="171"/>
      <c r="D459" s="171"/>
      <c r="E459" s="171"/>
    </row>
    <row r="460" spans="3:5" s="151" customFormat="1" ht="12.75">
      <c r="C460" s="171"/>
      <c r="D460" s="171"/>
      <c r="E460" s="171"/>
    </row>
    <row r="461" spans="3:5" s="151" customFormat="1" ht="12.75">
      <c r="C461" s="171"/>
      <c r="D461" s="171"/>
      <c r="E461" s="171"/>
    </row>
    <row r="462" spans="3:5" s="151" customFormat="1" ht="12.75">
      <c r="C462" s="171"/>
      <c r="D462" s="171"/>
      <c r="E462" s="171"/>
    </row>
    <row r="463" spans="3:5" s="151" customFormat="1" ht="12.75">
      <c r="C463" s="171"/>
      <c r="D463" s="171"/>
      <c r="E463" s="171"/>
    </row>
    <row r="464" spans="3:5" s="151" customFormat="1" ht="12.75">
      <c r="C464" s="171"/>
      <c r="D464" s="171"/>
      <c r="E464" s="171"/>
    </row>
    <row r="465" spans="3:5" s="151" customFormat="1" ht="12.75">
      <c r="C465" s="171"/>
      <c r="D465" s="171"/>
      <c r="E465" s="171"/>
    </row>
    <row r="466" spans="3:5" s="151" customFormat="1" ht="12.75">
      <c r="C466" s="171"/>
      <c r="D466" s="171"/>
      <c r="E466" s="171"/>
    </row>
    <row r="467" spans="3:5" s="151" customFormat="1" ht="12.75">
      <c r="C467" s="171"/>
      <c r="D467" s="171"/>
      <c r="E467" s="171"/>
    </row>
    <row r="468" spans="3:5" s="151" customFormat="1" ht="12.75">
      <c r="C468" s="171"/>
      <c r="D468" s="171"/>
      <c r="E468" s="171"/>
    </row>
    <row r="469" spans="3:5" s="151" customFormat="1" ht="12.75">
      <c r="C469" s="171"/>
      <c r="D469" s="171"/>
      <c r="E469" s="171"/>
    </row>
    <row r="470" spans="3:5" s="151" customFormat="1" ht="12.75">
      <c r="C470" s="171"/>
      <c r="D470" s="171"/>
      <c r="E470" s="171"/>
    </row>
    <row r="471" spans="3:5" s="151" customFormat="1" ht="12.75">
      <c r="C471" s="171"/>
      <c r="D471" s="171"/>
      <c r="E471" s="171"/>
    </row>
    <row r="472" spans="3:5" s="151" customFormat="1" ht="12.75">
      <c r="C472" s="171"/>
      <c r="D472" s="171"/>
      <c r="E472" s="171"/>
    </row>
    <row r="473" spans="3:5" s="151" customFormat="1" ht="12.75">
      <c r="C473" s="171"/>
      <c r="D473" s="171"/>
      <c r="E473" s="171"/>
    </row>
    <row r="474" spans="3:5" s="151" customFormat="1" ht="12.75">
      <c r="C474" s="171"/>
      <c r="D474" s="171"/>
      <c r="E474" s="171"/>
    </row>
    <row r="475" spans="3:5" s="151" customFormat="1" ht="12.75">
      <c r="C475" s="171"/>
      <c r="D475" s="171"/>
      <c r="E475" s="171"/>
    </row>
    <row r="476" spans="3:5" s="151" customFormat="1" ht="12.75">
      <c r="C476" s="171"/>
      <c r="D476" s="171"/>
      <c r="E476" s="171"/>
    </row>
    <row r="477" spans="3:5" s="151" customFormat="1" ht="12.75">
      <c r="C477" s="171"/>
      <c r="D477" s="171"/>
      <c r="E477" s="171"/>
    </row>
    <row r="478" spans="3:5" s="151" customFormat="1" ht="12.75">
      <c r="C478" s="171"/>
      <c r="D478" s="171"/>
      <c r="E478" s="171"/>
    </row>
    <row r="479" spans="3:5" s="151" customFormat="1" ht="12.75">
      <c r="C479" s="171"/>
      <c r="D479" s="171"/>
      <c r="E479" s="171"/>
    </row>
    <row r="480" spans="3:5" s="151" customFormat="1" ht="12.75">
      <c r="C480" s="171"/>
      <c r="D480" s="171"/>
      <c r="E480" s="171"/>
    </row>
    <row r="481" spans="3:5" s="151" customFormat="1" ht="12.75">
      <c r="C481" s="171"/>
      <c r="D481" s="171"/>
      <c r="E481" s="171"/>
    </row>
    <row r="482" spans="3:5" s="151" customFormat="1" ht="12.75">
      <c r="C482" s="171"/>
      <c r="D482" s="171"/>
      <c r="E482" s="171"/>
    </row>
    <row r="483" spans="3:5" s="151" customFormat="1" ht="12.75">
      <c r="C483" s="171"/>
      <c r="D483" s="171"/>
      <c r="E483" s="171"/>
    </row>
    <row r="484" spans="3:5" s="151" customFormat="1" ht="12.75">
      <c r="C484" s="171"/>
      <c r="D484" s="171"/>
      <c r="E484" s="171"/>
    </row>
    <row r="485" spans="3:5" s="151" customFormat="1" ht="12.75">
      <c r="C485" s="171"/>
      <c r="D485" s="171"/>
      <c r="E485" s="171"/>
    </row>
    <row r="486" spans="3:5" s="151" customFormat="1" ht="12.75">
      <c r="C486" s="171"/>
      <c r="D486" s="171"/>
      <c r="E486" s="171"/>
    </row>
    <row r="487" spans="3:5" s="151" customFormat="1" ht="12.75">
      <c r="C487" s="171"/>
      <c r="D487" s="171"/>
      <c r="E487" s="171"/>
    </row>
    <row r="488" spans="3:5" s="151" customFormat="1" ht="12.75">
      <c r="C488" s="171"/>
      <c r="D488" s="171"/>
      <c r="E488" s="171"/>
    </row>
    <row r="489" spans="3:5" s="151" customFormat="1" ht="12.75">
      <c r="C489" s="171"/>
      <c r="D489" s="171"/>
      <c r="E489" s="171"/>
    </row>
    <row r="490" spans="3:5" s="151" customFormat="1" ht="12.75">
      <c r="C490" s="171"/>
      <c r="D490" s="171"/>
      <c r="E490" s="171"/>
    </row>
    <row r="491" spans="3:5" s="151" customFormat="1" ht="12.75">
      <c r="C491" s="171"/>
      <c r="D491" s="171"/>
      <c r="E491" s="171"/>
    </row>
    <row r="492" spans="3:5" s="151" customFormat="1" ht="12.75">
      <c r="C492" s="171"/>
      <c r="D492" s="171"/>
      <c r="E492" s="171"/>
    </row>
    <row r="493" spans="3:5" s="151" customFormat="1" ht="12.75">
      <c r="C493" s="171"/>
      <c r="D493" s="171"/>
      <c r="E493" s="171"/>
    </row>
    <row r="494" spans="3:5" s="151" customFormat="1" ht="12.75">
      <c r="C494" s="171"/>
      <c r="D494" s="171"/>
      <c r="E494" s="171"/>
    </row>
    <row r="495" spans="3:5" s="151" customFormat="1" ht="12.75">
      <c r="C495" s="171"/>
      <c r="D495" s="171"/>
      <c r="E495" s="171"/>
    </row>
    <row r="496" spans="3:5" s="151" customFormat="1" ht="12.75">
      <c r="C496" s="171"/>
      <c r="D496" s="171"/>
      <c r="E496" s="171"/>
    </row>
    <row r="497" spans="3:5" s="151" customFormat="1" ht="12.75">
      <c r="C497" s="171"/>
      <c r="D497" s="171"/>
      <c r="E497" s="171"/>
    </row>
    <row r="498" spans="3:5" s="151" customFormat="1" ht="12.75">
      <c r="C498" s="171"/>
      <c r="D498" s="171"/>
      <c r="E498" s="171"/>
    </row>
    <row r="499" spans="3:5" s="151" customFormat="1" ht="12.75">
      <c r="C499" s="171"/>
      <c r="D499" s="171"/>
      <c r="E499" s="171"/>
    </row>
    <row r="500" spans="3:5" s="151" customFormat="1" ht="12.75">
      <c r="C500" s="171"/>
      <c r="D500" s="171"/>
      <c r="E500" s="171"/>
    </row>
    <row r="501" spans="3:5" s="151" customFormat="1" ht="12.75">
      <c r="C501" s="171"/>
      <c r="D501" s="171"/>
      <c r="E501" s="171"/>
    </row>
    <row r="502" spans="3:5" s="151" customFormat="1" ht="12.75">
      <c r="C502" s="171"/>
      <c r="D502" s="171"/>
      <c r="E502" s="171"/>
    </row>
    <row r="503" spans="3:5" s="151" customFormat="1" ht="12.75">
      <c r="C503" s="171"/>
      <c r="D503" s="171"/>
      <c r="E503" s="171"/>
    </row>
    <row r="504" spans="3:5" s="151" customFormat="1" ht="12.75">
      <c r="C504" s="171"/>
      <c r="D504" s="171"/>
      <c r="E504" s="171"/>
    </row>
    <row r="505" spans="3:5" s="151" customFormat="1" ht="12.75">
      <c r="C505" s="171"/>
      <c r="D505" s="171"/>
      <c r="E505" s="171"/>
    </row>
    <row r="506" spans="3:5" s="151" customFormat="1" ht="12.75">
      <c r="C506" s="171"/>
      <c r="D506" s="171"/>
      <c r="E506" s="171"/>
    </row>
    <row r="507" spans="3:5" s="151" customFormat="1" ht="12.75">
      <c r="C507" s="171"/>
      <c r="D507" s="171"/>
      <c r="E507" s="171"/>
    </row>
    <row r="508" spans="3:5" s="151" customFormat="1" ht="12.75">
      <c r="C508" s="171"/>
      <c r="D508" s="171"/>
      <c r="E508" s="171"/>
    </row>
    <row r="509" spans="3:5" s="151" customFormat="1" ht="12.75">
      <c r="C509" s="171"/>
      <c r="D509" s="171"/>
      <c r="E509" s="171"/>
    </row>
    <row r="510" spans="3:5" s="151" customFormat="1" ht="12.75">
      <c r="C510" s="171"/>
      <c r="D510" s="171"/>
      <c r="E510" s="171"/>
    </row>
    <row r="511" spans="3:5" s="151" customFormat="1" ht="12.75">
      <c r="C511" s="171"/>
      <c r="D511" s="171"/>
      <c r="E511" s="171"/>
    </row>
    <row r="512" spans="3:5" s="151" customFormat="1" ht="12.75">
      <c r="C512" s="171"/>
      <c r="D512" s="171"/>
      <c r="E512" s="171"/>
    </row>
    <row r="513" spans="3:5" s="151" customFormat="1" ht="12.75">
      <c r="C513" s="171"/>
      <c r="D513" s="171"/>
      <c r="E513" s="171"/>
    </row>
    <row r="514" spans="3:5" s="151" customFormat="1" ht="12.75">
      <c r="C514" s="171"/>
      <c r="D514" s="171"/>
      <c r="E514" s="171"/>
    </row>
    <row r="515" spans="3:5" s="151" customFormat="1" ht="12.75">
      <c r="C515" s="171"/>
      <c r="D515" s="171"/>
      <c r="E515" s="171"/>
    </row>
    <row r="516" spans="3:5" s="151" customFormat="1" ht="12.75">
      <c r="C516" s="171"/>
      <c r="D516" s="171"/>
      <c r="E516" s="171"/>
    </row>
    <row r="517" spans="3:5" s="151" customFormat="1" ht="12.75">
      <c r="C517" s="171"/>
      <c r="D517" s="171"/>
      <c r="E517" s="171"/>
    </row>
    <row r="518" spans="3:5" s="151" customFormat="1" ht="12.75">
      <c r="C518" s="171"/>
      <c r="D518" s="171"/>
      <c r="E518" s="171"/>
    </row>
    <row r="519" spans="3:5" s="151" customFormat="1" ht="12.75">
      <c r="C519" s="171"/>
      <c r="D519" s="171"/>
      <c r="E519" s="171"/>
    </row>
    <row r="520" spans="3:5" s="151" customFormat="1" ht="12.75">
      <c r="C520" s="171"/>
      <c r="D520" s="171"/>
      <c r="E520" s="171"/>
    </row>
    <row r="521" spans="3:5" s="151" customFormat="1" ht="12.75">
      <c r="C521" s="171"/>
      <c r="D521" s="171"/>
      <c r="E521" s="171"/>
    </row>
    <row r="522" spans="3:5" s="151" customFormat="1" ht="12.75">
      <c r="C522" s="171"/>
      <c r="D522" s="171"/>
      <c r="E522" s="171"/>
    </row>
    <row r="523" spans="3:5" s="151" customFormat="1" ht="12.75">
      <c r="C523" s="171"/>
      <c r="D523" s="171"/>
      <c r="E523" s="171"/>
    </row>
    <row r="524" spans="3:5" s="151" customFormat="1" ht="12.75">
      <c r="C524" s="171"/>
      <c r="D524" s="171"/>
      <c r="E524" s="171"/>
    </row>
    <row r="525" spans="3:5" s="151" customFormat="1" ht="12.75">
      <c r="C525" s="171"/>
      <c r="D525" s="171"/>
      <c r="E525" s="171"/>
    </row>
    <row r="526" spans="3:5" s="151" customFormat="1" ht="12.75">
      <c r="C526" s="171"/>
      <c r="D526" s="171"/>
      <c r="E526" s="171"/>
    </row>
    <row r="527" spans="3:5" s="151" customFormat="1" ht="12.75">
      <c r="C527" s="171"/>
      <c r="D527" s="171"/>
      <c r="E527" s="171"/>
    </row>
    <row r="528" spans="3:5" s="151" customFormat="1" ht="12.75">
      <c r="C528" s="171"/>
      <c r="D528" s="171"/>
      <c r="E528" s="171"/>
    </row>
    <row r="529" spans="3:5" s="151" customFormat="1" ht="12.75">
      <c r="C529" s="171"/>
      <c r="D529" s="171"/>
      <c r="E529" s="171"/>
    </row>
    <row r="530" spans="3:5" s="151" customFormat="1" ht="12.75">
      <c r="C530" s="171"/>
      <c r="D530" s="171"/>
      <c r="E530" s="171"/>
    </row>
    <row r="531" spans="3:5" s="151" customFormat="1" ht="12.75">
      <c r="C531" s="171"/>
      <c r="D531" s="171"/>
      <c r="E531" s="171"/>
    </row>
    <row r="532" spans="3:5" s="151" customFormat="1" ht="12.75">
      <c r="C532" s="171"/>
      <c r="D532" s="171"/>
      <c r="E532" s="171"/>
    </row>
    <row r="533" spans="3:5" s="151" customFormat="1" ht="12.75">
      <c r="C533" s="171"/>
      <c r="D533" s="171"/>
      <c r="E533" s="171"/>
    </row>
    <row r="534" spans="3:5" s="151" customFormat="1" ht="12.75">
      <c r="C534" s="171"/>
      <c r="D534" s="171"/>
      <c r="E534" s="171"/>
    </row>
    <row r="535" spans="3:5" s="151" customFormat="1" ht="12.75">
      <c r="C535" s="171"/>
      <c r="D535" s="171"/>
      <c r="E535" s="171"/>
    </row>
    <row r="536" spans="3:5" s="151" customFormat="1" ht="12.75">
      <c r="C536" s="171"/>
      <c r="D536" s="171"/>
      <c r="E536" s="171"/>
    </row>
    <row r="537" spans="3:5" s="151" customFormat="1" ht="12.75">
      <c r="C537" s="171"/>
      <c r="D537" s="171"/>
      <c r="E537" s="171"/>
    </row>
    <row r="538" spans="3:5" s="151" customFormat="1" ht="12.75">
      <c r="C538" s="171"/>
      <c r="D538" s="171"/>
      <c r="E538" s="171"/>
    </row>
    <row r="539" spans="3:5" s="151" customFormat="1" ht="12.75">
      <c r="C539" s="171"/>
      <c r="D539" s="171"/>
      <c r="E539" s="171"/>
    </row>
    <row r="540" spans="3:5" s="151" customFormat="1" ht="12.75">
      <c r="C540" s="171"/>
      <c r="D540" s="171"/>
      <c r="E540" s="171"/>
    </row>
    <row r="541" spans="3:5" s="151" customFormat="1" ht="12.75">
      <c r="C541" s="171"/>
      <c r="D541" s="171"/>
      <c r="E541" s="171"/>
    </row>
    <row r="542" spans="3:5" s="151" customFormat="1" ht="12.75">
      <c r="C542" s="171"/>
      <c r="D542" s="171"/>
      <c r="E542" s="171"/>
    </row>
    <row r="543" spans="3:5" s="151" customFormat="1" ht="12.75">
      <c r="C543" s="171"/>
      <c r="D543" s="171"/>
      <c r="E543" s="171"/>
    </row>
    <row r="544" spans="3:5" s="151" customFormat="1" ht="12.75">
      <c r="C544" s="171"/>
      <c r="D544" s="171"/>
      <c r="E544" s="171"/>
    </row>
    <row r="545" spans="3:5" s="151" customFormat="1" ht="12.75">
      <c r="C545" s="171"/>
      <c r="D545" s="171"/>
      <c r="E545" s="171"/>
    </row>
    <row r="546" spans="3:5" s="151" customFormat="1" ht="12.75">
      <c r="C546" s="171"/>
      <c r="D546" s="171"/>
      <c r="E546" s="171"/>
    </row>
    <row r="547" spans="3:5" s="151" customFormat="1" ht="12.75">
      <c r="C547" s="171"/>
      <c r="D547" s="171"/>
      <c r="E547" s="171"/>
    </row>
    <row r="548" spans="3:5" s="151" customFormat="1" ht="12.75">
      <c r="C548" s="171"/>
      <c r="D548" s="171"/>
      <c r="E548" s="171"/>
    </row>
    <row r="549" spans="3:5" s="151" customFormat="1" ht="12.75">
      <c r="C549" s="171"/>
      <c r="D549" s="171"/>
      <c r="E549" s="171"/>
    </row>
    <row r="550" spans="3:5" s="151" customFormat="1" ht="12.75">
      <c r="C550" s="171"/>
      <c r="D550" s="171"/>
      <c r="E550" s="171"/>
    </row>
    <row r="551" spans="3:5" s="151" customFormat="1" ht="12.75">
      <c r="C551" s="171"/>
      <c r="D551" s="171"/>
      <c r="E551" s="171"/>
    </row>
    <row r="552" spans="3:5" s="151" customFormat="1" ht="12.75">
      <c r="C552" s="171"/>
      <c r="D552" s="171"/>
      <c r="E552" s="171"/>
    </row>
    <row r="553" spans="3:5" s="151" customFormat="1" ht="12.75">
      <c r="C553" s="171"/>
      <c r="D553" s="171"/>
      <c r="E553" s="171"/>
    </row>
    <row r="554" spans="3:5" s="151" customFormat="1" ht="12.75">
      <c r="C554" s="171"/>
      <c r="D554" s="171"/>
      <c r="E554" s="171"/>
    </row>
    <row r="555" spans="3:5" s="151" customFormat="1" ht="12.75">
      <c r="C555" s="171"/>
      <c r="D555" s="171"/>
      <c r="E555" s="171"/>
    </row>
    <row r="556" spans="3:5" s="151" customFormat="1" ht="12.75">
      <c r="C556" s="171"/>
      <c r="D556" s="171"/>
      <c r="E556" s="171"/>
    </row>
    <row r="557" spans="3:5" s="151" customFormat="1" ht="12.75">
      <c r="C557" s="171"/>
      <c r="D557" s="171"/>
      <c r="E557" s="171"/>
    </row>
    <row r="558" spans="3:5" s="151" customFormat="1" ht="12.75">
      <c r="C558" s="171"/>
      <c r="D558" s="171"/>
      <c r="E558" s="171"/>
    </row>
    <row r="559" spans="3:5" s="151" customFormat="1" ht="12.75">
      <c r="C559" s="171"/>
      <c r="D559" s="171"/>
      <c r="E559" s="171"/>
    </row>
    <row r="560" spans="3:5" s="151" customFormat="1" ht="12.75">
      <c r="C560" s="171"/>
      <c r="D560" s="171"/>
      <c r="E560" s="171"/>
    </row>
    <row r="561" spans="3:5" s="151" customFormat="1" ht="12.75">
      <c r="C561" s="171"/>
      <c r="D561" s="171"/>
      <c r="E561" s="171"/>
    </row>
    <row r="562" spans="3:5" s="151" customFormat="1" ht="12.75">
      <c r="C562" s="171"/>
      <c r="D562" s="171"/>
      <c r="E562" s="171"/>
    </row>
    <row r="563" spans="3:5" s="151" customFormat="1" ht="12.75">
      <c r="C563" s="171"/>
      <c r="D563" s="171"/>
      <c r="E563" s="171"/>
    </row>
    <row r="564" spans="3:5" s="151" customFormat="1" ht="12.75">
      <c r="C564" s="171"/>
      <c r="D564" s="171"/>
      <c r="E564" s="171"/>
    </row>
    <row r="565" spans="3:5" s="151" customFormat="1" ht="12.75">
      <c r="C565" s="171"/>
      <c r="D565" s="171"/>
      <c r="E565" s="171"/>
    </row>
    <row r="566" spans="3:5" s="151" customFormat="1" ht="12.75">
      <c r="C566" s="171"/>
      <c r="D566" s="171"/>
      <c r="E566" s="171"/>
    </row>
    <row r="567" spans="3:5" s="151" customFormat="1" ht="12.75">
      <c r="C567" s="171"/>
      <c r="D567" s="171"/>
      <c r="E567" s="171"/>
    </row>
    <row r="568" spans="3:5" s="151" customFormat="1" ht="12.75">
      <c r="C568" s="171"/>
      <c r="D568" s="171"/>
      <c r="E568" s="171"/>
    </row>
    <row r="569" spans="3:5" s="151" customFormat="1" ht="12.75">
      <c r="C569" s="171"/>
      <c r="D569" s="171"/>
      <c r="E569" s="171"/>
    </row>
    <row r="570" spans="3:5" s="151" customFormat="1" ht="12.75">
      <c r="C570" s="171"/>
      <c r="D570" s="171"/>
      <c r="E570" s="171"/>
    </row>
    <row r="571" spans="3:5" s="151" customFormat="1" ht="12.75">
      <c r="C571" s="171"/>
      <c r="D571" s="171"/>
      <c r="E571" s="171"/>
    </row>
    <row r="572" spans="3:5" s="151" customFormat="1" ht="12.75">
      <c r="C572" s="171"/>
      <c r="D572" s="171"/>
      <c r="E572" s="171"/>
    </row>
    <row r="573" spans="3:5" s="151" customFormat="1" ht="12.75">
      <c r="C573" s="171"/>
      <c r="D573" s="171"/>
      <c r="E573" s="171"/>
    </row>
    <row r="574" spans="3:5" s="151" customFormat="1" ht="12.75">
      <c r="C574" s="171"/>
      <c r="D574" s="171"/>
      <c r="E574" s="171"/>
    </row>
    <row r="575" spans="3:5" s="151" customFormat="1" ht="12.75">
      <c r="C575" s="171"/>
      <c r="D575" s="171"/>
      <c r="E575" s="171"/>
    </row>
    <row r="576" spans="3:5" s="151" customFormat="1" ht="12.75">
      <c r="C576" s="171"/>
      <c r="D576" s="171"/>
      <c r="E576" s="171"/>
    </row>
    <row r="577" spans="3:5" s="151" customFormat="1" ht="12.75">
      <c r="C577" s="171"/>
      <c r="D577" s="171"/>
      <c r="E577" s="171"/>
    </row>
    <row r="578" spans="3:5" s="151" customFormat="1" ht="12.75">
      <c r="C578" s="171"/>
      <c r="D578" s="171"/>
      <c r="E578" s="171"/>
    </row>
    <row r="579" spans="3:5" s="151" customFormat="1" ht="12.75">
      <c r="C579" s="171"/>
      <c r="D579" s="171"/>
      <c r="E579" s="171"/>
    </row>
    <row r="580" spans="3:5" s="151" customFormat="1" ht="12.75">
      <c r="C580" s="171"/>
      <c r="D580" s="171"/>
      <c r="E580" s="171"/>
    </row>
    <row r="581" spans="3:5" s="151" customFormat="1" ht="12.75">
      <c r="C581" s="171"/>
      <c r="D581" s="171"/>
      <c r="E581" s="171"/>
    </row>
    <row r="582" spans="3:5" s="151" customFormat="1" ht="12.75">
      <c r="C582" s="171"/>
      <c r="D582" s="171"/>
      <c r="E582" s="171"/>
    </row>
    <row r="583" spans="3:5" s="151" customFormat="1" ht="12.75">
      <c r="C583" s="171"/>
      <c r="D583" s="171"/>
      <c r="E583" s="171"/>
    </row>
    <row r="584" spans="3:5" s="151" customFormat="1" ht="12.75">
      <c r="C584" s="171"/>
      <c r="D584" s="171"/>
      <c r="E584" s="171"/>
    </row>
    <row r="585" spans="3:5" s="151" customFormat="1" ht="12.75">
      <c r="C585" s="171"/>
      <c r="D585" s="171"/>
      <c r="E585" s="171"/>
    </row>
    <row r="586" spans="3:5" s="151" customFormat="1" ht="12.75">
      <c r="C586" s="171"/>
      <c r="D586" s="171"/>
      <c r="E586" s="171"/>
    </row>
    <row r="587" spans="3:5" s="151" customFormat="1" ht="12.75">
      <c r="C587" s="171"/>
      <c r="D587" s="171"/>
      <c r="E587" s="171"/>
    </row>
    <row r="588" spans="3:5" s="151" customFormat="1" ht="12.75">
      <c r="C588" s="171"/>
      <c r="D588" s="171"/>
      <c r="E588" s="171"/>
    </row>
    <row r="589" spans="3:5" s="151" customFormat="1" ht="12.75">
      <c r="C589" s="171"/>
      <c r="D589" s="171"/>
      <c r="E589" s="171"/>
    </row>
    <row r="590" spans="3:5" s="151" customFormat="1" ht="12.75">
      <c r="C590" s="171"/>
      <c r="D590" s="171"/>
      <c r="E590" s="171"/>
    </row>
    <row r="591" spans="3:5" s="151" customFormat="1" ht="12.75">
      <c r="C591" s="171"/>
      <c r="D591" s="171"/>
      <c r="E591" s="171"/>
    </row>
    <row r="592" spans="3:5" s="151" customFormat="1" ht="12.75">
      <c r="C592" s="171"/>
      <c r="D592" s="171"/>
      <c r="E592" s="171"/>
    </row>
    <row r="593" spans="3:5" s="151" customFormat="1" ht="12.75">
      <c r="C593" s="171"/>
      <c r="D593" s="171"/>
      <c r="E593" s="171"/>
    </row>
    <row r="594" spans="3:5" s="151" customFormat="1" ht="12.75">
      <c r="C594" s="171"/>
      <c r="D594" s="171"/>
      <c r="E594" s="171"/>
    </row>
    <row r="595" spans="3:5" s="151" customFormat="1" ht="12.75">
      <c r="C595" s="171"/>
      <c r="D595" s="171"/>
      <c r="E595" s="171"/>
    </row>
    <row r="596" spans="3:5" s="151" customFormat="1" ht="12.75">
      <c r="C596" s="171"/>
      <c r="D596" s="171"/>
      <c r="E596" s="171"/>
    </row>
    <row r="597" spans="3:5" s="151" customFormat="1" ht="12.75">
      <c r="C597" s="171"/>
      <c r="D597" s="171"/>
      <c r="E597" s="171"/>
    </row>
    <row r="598" spans="3:5" s="151" customFormat="1" ht="12.75">
      <c r="C598" s="171"/>
      <c r="D598" s="171"/>
      <c r="E598" s="171"/>
    </row>
    <row r="599" spans="3:5" s="151" customFormat="1" ht="12.75">
      <c r="C599" s="171"/>
      <c r="D599" s="171"/>
      <c r="E599" s="171"/>
    </row>
    <row r="600" spans="3:5" s="151" customFormat="1" ht="12.75">
      <c r="C600" s="171"/>
      <c r="D600" s="171"/>
      <c r="E600" s="171"/>
    </row>
    <row r="601" spans="3:5" s="151" customFormat="1" ht="12.75">
      <c r="C601" s="171"/>
      <c r="D601" s="171"/>
      <c r="E601" s="171"/>
    </row>
    <row r="602" spans="3:5" s="151" customFormat="1" ht="12.75">
      <c r="C602" s="171"/>
      <c r="D602" s="171"/>
      <c r="E602" s="171"/>
    </row>
    <row r="603" spans="3:5" s="151" customFormat="1" ht="12.75">
      <c r="C603" s="171"/>
      <c r="D603" s="171"/>
      <c r="E603" s="171"/>
    </row>
    <row r="604" spans="3:5" s="151" customFormat="1" ht="12.75">
      <c r="C604" s="171"/>
      <c r="D604" s="171"/>
      <c r="E604" s="171"/>
    </row>
    <row r="605" spans="3:5" s="151" customFormat="1" ht="12.75">
      <c r="C605" s="171"/>
      <c r="D605" s="171"/>
      <c r="E605" s="171"/>
    </row>
    <row r="606" spans="3:5" s="151" customFormat="1" ht="12.75">
      <c r="C606" s="171"/>
      <c r="D606" s="171"/>
      <c r="E606" s="171"/>
    </row>
    <row r="607" spans="3:5" s="151" customFormat="1" ht="12.75">
      <c r="C607" s="171"/>
      <c r="D607" s="171"/>
      <c r="E607" s="171"/>
    </row>
    <row r="608" spans="3:5" s="151" customFormat="1" ht="12.75">
      <c r="C608" s="171"/>
      <c r="D608" s="171"/>
      <c r="E608" s="171"/>
    </row>
    <row r="609" spans="3:5" s="151" customFormat="1" ht="12.75">
      <c r="C609" s="171"/>
      <c r="D609" s="171"/>
      <c r="E609" s="171"/>
    </row>
    <row r="610" spans="3:5" s="151" customFormat="1" ht="12.75">
      <c r="C610" s="171"/>
      <c r="D610" s="171"/>
      <c r="E610" s="171"/>
    </row>
    <row r="611" spans="3:5" s="151" customFormat="1" ht="12.75">
      <c r="C611" s="171"/>
      <c r="D611" s="171"/>
      <c r="E611" s="171"/>
    </row>
    <row r="612" spans="3:5" s="151" customFormat="1" ht="12.75">
      <c r="C612" s="171"/>
      <c r="D612" s="171"/>
      <c r="E612" s="171"/>
    </row>
    <row r="613" spans="3:5" s="151" customFormat="1" ht="12.75">
      <c r="C613" s="171"/>
      <c r="D613" s="171"/>
      <c r="E613" s="171"/>
    </row>
    <row r="614" spans="3:5" s="151" customFormat="1" ht="12.75">
      <c r="C614" s="171"/>
      <c r="D614" s="171"/>
      <c r="E614" s="171"/>
    </row>
    <row r="615" spans="3:5" s="151" customFormat="1" ht="12.75">
      <c r="C615" s="171"/>
      <c r="D615" s="171"/>
      <c r="E615" s="171"/>
    </row>
    <row r="616" spans="3:5" s="151" customFormat="1" ht="12.75">
      <c r="C616" s="171"/>
      <c r="D616" s="171"/>
      <c r="E616" s="171"/>
    </row>
    <row r="617" spans="3:5" s="151" customFormat="1" ht="12.75">
      <c r="C617" s="171"/>
      <c r="D617" s="171"/>
      <c r="E617" s="171"/>
    </row>
    <row r="618" spans="3:5" s="151" customFormat="1" ht="12.75">
      <c r="C618" s="171"/>
      <c r="D618" s="171"/>
      <c r="E618" s="171"/>
    </row>
    <row r="619" spans="3:5" s="151" customFormat="1" ht="12.75">
      <c r="C619" s="171"/>
      <c r="D619" s="171"/>
      <c r="E619" s="171"/>
    </row>
    <row r="620" spans="3:5" s="151" customFormat="1" ht="12.75">
      <c r="C620" s="171"/>
      <c r="D620" s="171"/>
      <c r="E620" s="171"/>
    </row>
    <row r="621" spans="3:5" s="151" customFormat="1" ht="12.75">
      <c r="C621" s="171"/>
      <c r="D621" s="171"/>
      <c r="E621" s="171"/>
    </row>
    <row r="622" spans="3:5" s="151" customFormat="1" ht="12.75">
      <c r="C622" s="171"/>
      <c r="D622" s="171"/>
      <c r="E622" s="171"/>
    </row>
    <row r="623" spans="3:5" s="151" customFormat="1" ht="12.75">
      <c r="C623" s="171"/>
      <c r="D623" s="171"/>
      <c r="E623" s="171"/>
    </row>
    <row r="624" spans="3:5" s="151" customFormat="1" ht="12.75">
      <c r="C624" s="171"/>
      <c r="D624" s="171"/>
      <c r="E624" s="171"/>
    </row>
    <row r="625" spans="3:5" s="151" customFormat="1" ht="12.75">
      <c r="C625" s="171"/>
      <c r="D625" s="171"/>
      <c r="E625" s="171"/>
    </row>
    <row r="626" spans="3:5" s="151" customFormat="1" ht="12.75">
      <c r="C626" s="171"/>
      <c r="D626" s="171"/>
      <c r="E626" s="171"/>
    </row>
    <row r="627" spans="3:5" s="151" customFormat="1" ht="12.75">
      <c r="C627" s="171"/>
      <c r="D627" s="171"/>
      <c r="E627" s="171"/>
    </row>
    <row r="628" spans="3:5" s="151" customFormat="1" ht="12.75">
      <c r="C628" s="171"/>
      <c r="D628" s="171"/>
      <c r="E628" s="171"/>
    </row>
    <row r="629" spans="3:5" s="151" customFormat="1" ht="12.75">
      <c r="C629" s="171"/>
      <c r="D629" s="171"/>
      <c r="E629" s="171"/>
    </row>
    <row r="630" spans="3:5" s="151" customFormat="1" ht="12.75">
      <c r="C630" s="171"/>
      <c r="D630" s="171"/>
      <c r="E630" s="171"/>
    </row>
    <row r="631" spans="3:5" s="151" customFormat="1" ht="12.75">
      <c r="C631" s="171"/>
      <c r="D631" s="171"/>
      <c r="E631" s="171"/>
    </row>
    <row r="632" spans="3:5" s="151" customFormat="1" ht="12.75">
      <c r="C632" s="171"/>
      <c r="D632" s="171"/>
      <c r="E632" s="171"/>
    </row>
    <row r="633" spans="3:5" s="151" customFormat="1" ht="12.75">
      <c r="C633" s="171"/>
      <c r="D633" s="171"/>
      <c r="E633" s="171"/>
    </row>
    <row r="634" spans="3:5" s="151" customFormat="1" ht="12.75">
      <c r="C634" s="171"/>
      <c r="D634" s="171"/>
      <c r="E634" s="171"/>
    </row>
    <row r="635" spans="3:5" s="151" customFormat="1" ht="12.75">
      <c r="C635" s="171"/>
      <c r="D635" s="171"/>
      <c r="E635" s="171"/>
    </row>
    <row r="636" spans="3:5" s="151" customFormat="1" ht="12.75">
      <c r="C636" s="171"/>
      <c r="D636" s="171"/>
      <c r="E636" s="171"/>
    </row>
    <row r="637" spans="3:5" s="151" customFormat="1" ht="12.75">
      <c r="C637" s="171"/>
      <c r="D637" s="171"/>
      <c r="E637" s="171"/>
    </row>
    <row r="638" spans="3:5" s="151" customFormat="1" ht="12.75">
      <c r="C638" s="171"/>
      <c r="D638" s="171"/>
      <c r="E638" s="171"/>
    </row>
    <row r="639" spans="3:5" s="151" customFormat="1" ht="12.75">
      <c r="C639" s="171"/>
      <c r="D639" s="171"/>
      <c r="E639" s="171"/>
    </row>
    <row r="640" spans="3:5" s="151" customFormat="1" ht="12.75">
      <c r="C640" s="171"/>
      <c r="D640" s="171"/>
      <c r="E640" s="171"/>
    </row>
    <row r="641" spans="3:5" s="151" customFormat="1" ht="12.75">
      <c r="C641" s="171"/>
      <c r="D641" s="171"/>
      <c r="E641" s="171"/>
    </row>
    <row r="642" spans="3:5" s="151" customFormat="1" ht="12.75">
      <c r="C642" s="171"/>
      <c r="D642" s="171"/>
      <c r="E642" s="171"/>
    </row>
    <row r="643" spans="3:5" s="151" customFormat="1" ht="12.75">
      <c r="C643" s="171"/>
      <c r="D643" s="171"/>
      <c r="E643" s="171"/>
    </row>
    <row r="644" spans="3:5" s="151" customFormat="1" ht="12.75">
      <c r="C644" s="171"/>
      <c r="D644" s="171"/>
      <c r="E644" s="171"/>
    </row>
    <row r="645" spans="3:5" s="151" customFormat="1" ht="12.75">
      <c r="C645" s="171"/>
      <c r="D645" s="171"/>
      <c r="E645" s="171"/>
    </row>
    <row r="646" spans="3:5" s="151" customFormat="1" ht="12.75">
      <c r="C646" s="171"/>
      <c r="D646" s="171"/>
      <c r="E646" s="171"/>
    </row>
    <row r="647" spans="3:5" s="151" customFormat="1" ht="12.75">
      <c r="C647" s="171"/>
      <c r="D647" s="171"/>
      <c r="E647" s="171"/>
    </row>
    <row r="648" spans="3:5" s="151" customFormat="1" ht="12.75">
      <c r="C648" s="171"/>
      <c r="D648" s="171"/>
      <c r="E648" s="171"/>
    </row>
    <row r="649" spans="3:5" s="151" customFormat="1" ht="12.75">
      <c r="C649" s="171"/>
      <c r="D649" s="171"/>
      <c r="E649" s="171"/>
    </row>
    <row r="650" spans="3:5" s="151" customFormat="1" ht="12.75">
      <c r="C650" s="171"/>
      <c r="D650" s="171"/>
      <c r="E650" s="171"/>
    </row>
    <row r="651" spans="3:5" s="151" customFormat="1" ht="12.75">
      <c r="C651" s="171"/>
      <c r="D651" s="171"/>
      <c r="E651" s="171"/>
    </row>
    <row r="652" spans="3:5" s="151" customFormat="1" ht="12.75">
      <c r="C652" s="171"/>
      <c r="D652" s="171"/>
      <c r="E652" s="171"/>
    </row>
    <row r="653" spans="3:5" s="151" customFormat="1" ht="12.75">
      <c r="C653" s="171"/>
      <c r="D653" s="171"/>
      <c r="E653" s="171"/>
    </row>
    <row r="654" spans="3:5" s="151" customFormat="1" ht="12.75">
      <c r="C654" s="171"/>
      <c r="D654" s="171"/>
      <c r="E654" s="171"/>
    </row>
    <row r="655" spans="3:5" s="151" customFormat="1" ht="12.75">
      <c r="C655" s="171"/>
      <c r="D655" s="171"/>
      <c r="E655" s="171"/>
    </row>
    <row r="656" spans="3:5" s="151" customFormat="1" ht="12.75">
      <c r="C656" s="171"/>
      <c r="D656" s="171"/>
      <c r="E656" s="171"/>
    </row>
    <row r="657" spans="3:5" s="151" customFormat="1" ht="12.75">
      <c r="C657" s="171"/>
      <c r="D657" s="171"/>
      <c r="E657" s="171"/>
    </row>
    <row r="658" spans="3:5" s="151" customFormat="1" ht="12.75">
      <c r="C658" s="171"/>
      <c r="D658" s="171"/>
      <c r="E658" s="171"/>
    </row>
    <row r="659" spans="3:5" s="151" customFormat="1" ht="12.75">
      <c r="C659" s="171"/>
      <c r="D659" s="171"/>
      <c r="E659" s="171"/>
    </row>
    <row r="660" spans="3:5" s="151" customFormat="1" ht="12.75">
      <c r="C660" s="171"/>
      <c r="D660" s="171"/>
      <c r="E660" s="171"/>
    </row>
    <row r="661" spans="3:5" s="151" customFormat="1" ht="12.75">
      <c r="C661" s="171"/>
      <c r="D661" s="171"/>
      <c r="E661" s="171"/>
    </row>
    <row r="662" spans="3:5" s="151" customFormat="1" ht="12.75">
      <c r="C662" s="171"/>
      <c r="D662" s="171"/>
      <c r="E662" s="171"/>
    </row>
    <row r="663" spans="3:5" s="151" customFormat="1" ht="12.75">
      <c r="C663" s="171"/>
      <c r="D663" s="171"/>
      <c r="E663" s="171"/>
    </row>
    <row r="664" spans="3:5" s="151" customFormat="1" ht="12.75">
      <c r="C664" s="171"/>
      <c r="D664" s="171"/>
      <c r="E664" s="171"/>
    </row>
    <row r="665" spans="3:5" s="151" customFormat="1" ht="12.75">
      <c r="C665" s="171"/>
      <c r="D665" s="171"/>
      <c r="E665" s="171"/>
    </row>
    <row r="666" spans="3:5" s="151" customFormat="1" ht="12.75">
      <c r="C666" s="171"/>
      <c r="D666" s="171"/>
      <c r="E666" s="171"/>
    </row>
    <row r="667" spans="3:5" s="151" customFormat="1" ht="12.75">
      <c r="C667" s="171"/>
      <c r="D667" s="171"/>
      <c r="E667" s="171"/>
    </row>
    <row r="668" spans="3:5" s="151" customFormat="1" ht="12.75">
      <c r="C668" s="171"/>
      <c r="D668" s="171"/>
      <c r="E668" s="171"/>
    </row>
    <row r="669" spans="3:5" s="151" customFormat="1" ht="12.75">
      <c r="C669" s="171"/>
      <c r="D669" s="171"/>
      <c r="E669" s="171"/>
    </row>
    <row r="670" spans="3:5" s="151" customFormat="1" ht="12.75">
      <c r="C670" s="171"/>
      <c r="D670" s="171"/>
      <c r="E670" s="171"/>
    </row>
    <row r="671" spans="3:5" s="151" customFormat="1" ht="12.75">
      <c r="C671" s="171"/>
      <c r="D671" s="171"/>
      <c r="E671" s="171"/>
    </row>
    <row r="672" spans="3:5" s="151" customFormat="1" ht="12.75">
      <c r="C672" s="171"/>
      <c r="D672" s="171"/>
      <c r="E672" s="171"/>
    </row>
    <row r="673" spans="3:5" s="151" customFormat="1" ht="12.75">
      <c r="C673" s="171"/>
      <c r="D673" s="171"/>
      <c r="E673" s="171"/>
    </row>
    <row r="674" spans="3:5" s="151" customFormat="1" ht="12.75">
      <c r="C674" s="171"/>
      <c r="D674" s="171"/>
      <c r="E674" s="171"/>
    </row>
    <row r="675" spans="3:5" s="151" customFormat="1" ht="12.75">
      <c r="C675" s="171"/>
      <c r="D675" s="171"/>
      <c r="E675" s="171"/>
    </row>
    <row r="676" spans="3:5" s="151" customFormat="1" ht="12.75">
      <c r="C676" s="171"/>
      <c r="D676" s="171"/>
      <c r="E676" s="171"/>
    </row>
    <row r="677" spans="3:5" s="151" customFormat="1" ht="12.75">
      <c r="C677" s="171"/>
      <c r="D677" s="171"/>
      <c r="E677" s="171"/>
    </row>
    <row r="678" spans="3:5" s="151" customFormat="1" ht="12.75">
      <c r="C678" s="171"/>
      <c r="D678" s="171"/>
      <c r="E678" s="171"/>
    </row>
    <row r="679" spans="3:5" s="151" customFormat="1" ht="12.75">
      <c r="C679" s="171"/>
      <c r="D679" s="171"/>
      <c r="E679" s="171"/>
    </row>
    <row r="680" spans="3:5" s="151" customFormat="1" ht="12.75">
      <c r="C680" s="171"/>
      <c r="D680" s="171"/>
      <c r="E680" s="171"/>
    </row>
    <row r="681" spans="3:5" s="151" customFormat="1" ht="12.75">
      <c r="C681" s="171"/>
      <c r="D681" s="171"/>
      <c r="E681" s="171"/>
    </row>
    <row r="682" spans="3:5" s="151" customFormat="1" ht="12.75">
      <c r="C682" s="171"/>
      <c r="D682" s="171"/>
      <c r="E682" s="171"/>
    </row>
    <row r="683" spans="3:5" s="151" customFormat="1" ht="12.75">
      <c r="C683" s="171"/>
      <c r="D683" s="171"/>
      <c r="E683" s="171"/>
    </row>
    <row r="684" spans="3:5" s="151" customFormat="1" ht="12.75">
      <c r="C684" s="171"/>
      <c r="D684" s="171"/>
      <c r="E684" s="171"/>
    </row>
    <row r="685" spans="3:5" s="151" customFormat="1" ht="12.75">
      <c r="C685" s="171"/>
      <c r="D685" s="171"/>
      <c r="E685" s="171"/>
    </row>
    <row r="686" spans="3:5" s="151" customFormat="1" ht="12.75">
      <c r="C686" s="171"/>
      <c r="D686" s="171"/>
      <c r="E686" s="171"/>
    </row>
    <row r="687" spans="3:5" s="151" customFormat="1" ht="12.75">
      <c r="C687" s="171"/>
      <c r="D687" s="171"/>
      <c r="E687" s="171"/>
    </row>
    <row r="688" spans="3:5" s="151" customFormat="1" ht="12.75">
      <c r="C688" s="171"/>
      <c r="D688" s="171"/>
      <c r="E688" s="171"/>
    </row>
    <row r="689" spans="3:5" s="151" customFormat="1" ht="12.75">
      <c r="C689" s="171"/>
      <c r="D689" s="171"/>
      <c r="E689" s="171"/>
    </row>
    <row r="690" spans="3:5" s="151" customFormat="1" ht="12.75">
      <c r="C690" s="171"/>
      <c r="D690" s="171"/>
      <c r="E690" s="171"/>
    </row>
    <row r="691" spans="3:5" s="151" customFormat="1" ht="12.75">
      <c r="C691" s="171"/>
      <c r="D691" s="171"/>
      <c r="E691" s="171"/>
    </row>
    <row r="692" spans="3:5" s="151" customFormat="1" ht="12.75">
      <c r="C692" s="171"/>
      <c r="D692" s="171"/>
      <c r="E692" s="171"/>
    </row>
    <row r="693" spans="3:5" s="151" customFormat="1" ht="12.75">
      <c r="C693" s="171"/>
      <c r="D693" s="171"/>
      <c r="E693" s="171"/>
    </row>
    <row r="694" spans="3:5" s="151" customFormat="1" ht="12.75">
      <c r="C694" s="171"/>
      <c r="D694" s="171"/>
      <c r="E694" s="171"/>
    </row>
    <row r="695" spans="3:5" s="151" customFormat="1" ht="12.75">
      <c r="C695" s="171"/>
      <c r="D695" s="171"/>
      <c r="E695" s="171"/>
    </row>
    <row r="696" spans="3:5" s="151" customFormat="1" ht="12.75">
      <c r="C696" s="171"/>
      <c r="D696" s="171"/>
      <c r="E696" s="171"/>
    </row>
    <row r="697" spans="3:5" s="151" customFormat="1" ht="12.75">
      <c r="C697" s="171"/>
      <c r="D697" s="171"/>
      <c r="E697" s="171"/>
    </row>
    <row r="698" spans="3:5" s="151" customFormat="1" ht="12.75">
      <c r="C698" s="171"/>
      <c r="D698" s="171"/>
      <c r="E698" s="171"/>
    </row>
    <row r="699" spans="3:5" s="151" customFormat="1" ht="12.75">
      <c r="C699" s="171"/>
      <c r="D699" s="171"/>
      <c r="E699" s="171"/>
    </row>
    <row r="700" spans="3:5" s="151" customFormat="1" ht="12.75">
      <c r="C700" s="171"/>
      <c r="D700" s="171"/>
      <c r="E700" s="171"/>
    </row>
    <row r="701" spans="3:5" s="151" customFormat="1" ht="12.75">
      <c r="C701" s="171"/>
      <c r="D701" s="171"/>
      <c r="E701" s="171"/>
    </row>
    <row r="702" spans="3:5" s="151" customFormat="1" ht="12.75">
      <c r="C702" s="171"/>
      <c r="D702" s="171"/>
      <c r="E702" s="171"/>
    </row>
    <row r="703" spans="3:5" s="151" customFormat="1" ht="12.75">
      <c r="C703" s="171"/>
      <c r="D703" s="171"/>
      <c r="E703" s="171"/>
    </row>
    <row r="704" spans="3:5" s="151" customFormat="1" ht="12.75">
      <c r="C704" s="171"/>
      <c r="D704" s="171"/>
      <c r="E704" s="171"/>
    </row>
    <row r="705" spans="3:5" s="151" customFormat="1" ht="12.75">
      <c r="C705" s="171"/>
      <c r="D705" s="171"/>
      <c r="E705" s="171"/>
    </row>
    <row r="706" spans="3:5" s="151" customFormat="1" ht="12.75">
      <c r="C706" s="171"/>
      <c r="D706" s="171"/>
      <c r="E706" s="171"/>
    </row>
    <row r="707" spans="3:5" s="151" customFormat="1" ht="12.75">
      <c r="C707" s="171"/>
      <c r="D707" s="171"/>
      <c r="E707" s="171"/>
    </row>
    <row r="708" spans="3:5" s="151" customFormat="1" ht="12.75">
      <c r="C708" s="171"/>
      <c r="D708" s="171"/>
      <c r="E708" s="171"/>
    </row>
    <row r="709" spans="3:5" s="151" customFormat="1" ht="12.75">
      <c r="C709" s="171"/>
      <c r="D709" s="171"/>
      <c r="E709" s="171"/>
    </row>
    <row r="710" spans="3:5" s="151" customFormat="1" ht="12.75">
      <c r="C710" s="171"/>
      <c r="D710" s="171"/>
      <c r="E710" s="171"/>
    </row>
    <row r="711" spans="3:5" s="151" customFormat="1" ht="12.75">
      <c r="C711" s="171"/>
      <c r="D711" s="171"/>
      <c r="E711" s="171"/>
    </row>
    <row r="712" spans="3:5" s="151" customFormat="1" ht="12.75">
      <c r="C712" s="171"/>
      <c r="D712" s="171"/>
      <c r="E712" s="171"/>
    </row>
    <row r="713" spans="3:5" s="151" customFormat="1" ht="12.75">
      <c r="C713" s="171"/>
      <c r="D713" s="171"/>
      <c r="E713" s="171"/>
    </row>
    <row r="714" spans="3:5" s="151" customFormat="1" ht="12.75">
      <c r="C714" s="171"/>
      <c r="D714" s="171"/>
      <c r="E714" s="171"/>
    </row>
    <row r="715" spans="3:5" s="151" customFormat="1" ht="12.75">
      <c r="C715" s="171"/>
      <c r="D715" s="171"/>
      <c r="E715" s="171"/>
    </row>
    <row r="716" spans="3:5" s="151" customFormat="1" ht="12.75">
      <c r="C716" s="171"/>
      <c r="D716" s="171"/>
      <c r="E716" s="171"/>
    </row>
    <row r="717" spans="3:5" s="151" customFormat="1" ht="12.75">
      <c r="C717" s="171"/>
      <c r="D717" s="171"/>
      <c r="E717" s="171"/>
    </row>
    <row r="718" spans="3:5" s="151" customFormat="1" ht="12.75">
      <c r="C718" s="171"/>
      <c r="D718" s="171"/>
      <c r="E718" s="171"/>
    </row>
    <row r="719" spans="3:5" s="151" customFormat="1" ht="12.75">
      <c r="C719" s="171"/>
      <c r="D719" s="171"/>
      <c r="E719" s="171"/>
    </row>
    <row r="720" spans="3:5" s="151" customFormat="1" ht="12.75">
      <c r="C720" s="171"/>
      <c r="D720" s="171"/>
      <c r="E720" s="171"/>
    </row>
    <row r="721" spans="3:5" s="151" customFormat="1" ht="12.75">
      <c r="C721" s="171"/>
      <c r="D721" s="171"/>
      <c r="E721" s="171"/>
    </row>
    <row r="722" spans="3:5" s="151" customFormat="1" ht="12.75">
      <c r="C722" s="171"/>
      <c r="D722" s="171"/>
      <c r="E722" s="171"/>
    </row>
    <row r="723" spans="3:5" s="151" customFormat="1" ht="12.75">
      <c r="C723" s="171"/>
      <c r="D723" s="171"/>
      <c r="E723" s="171"/>
    </row>
    <row r="724" spans="3:5" s="151" customFormat="1" ht="12.75">
      <c r="C724" s="171"/>
      <c r="D724" s="171"/>
      <c r="E724" s="171"/>
    </row>
    <row r="725" spans="3:5" s="151" customFormat="1" ht="12.75">
      <c r="C725" s="171"/>
      <c r="D725" s="171"/>
      <c r="E725" s="171"/>
    </row>
    <row r="726" spans="3:5" s="151" customFormat="1" ht="12.75">
      <c r="C726" s="171"/>
      <c r="D726" s="171"/>
      <c r="E726" s="171"/>
    </row>
    <row r="727" spans="3:5" s="151" customFormat="1" ht="12.75">
      <c r="C727" s="171"/>
      <c r="D727" s="171"/>
      <c r="E727" s="171"/>
    </row>
    <row r="728" spans="3:5" s="151" customFormat="1" ht="12.75">
      <c r="C728" s="171"/>
      <c r="D728" s="171"/>
      <c r="E728" s="171"/>
    </row>
    <row r="729" spans="3:5" s="151" customFormat="1" ht="12.75">
      <c r="C729" s="171"/>
      <c r="D729" s="171"/>
      <c r="E729" s="171"/>
    </row>
    <row r="730" spans="3:5" s="151" customFormat="1" ht="12.75">
      <c r="C730" s="171"/>
      <c r="D730" s="171"/>
      <c r="E730" s="171"/>
    </row>
    <row r="731" spans="3:5" s="151" customFormat="1" ht="12.75">
      <c r="C731" s="171"/>
      <c r="D731" s="171"/>
      <c r="E731" s="171"/>
    </row>
    <row r="732" spans="3:5" s="151" customFormat="1" ht="12.75">
      <c r="C732" s="171"/>
      <c r="D732" s="171"/>
      <c r="E732" s="171"/>
    </row>
    <row r="733" spans="3:5" s="151" customFormat="1" ht="12.75">
      <c r="C733" s="171"/>
      <c r="D733" s="171"/>
      <c r="E733" s="171"/>
    </row>
    <row r="734" spans="3:5" s="151" customFormat="1" ht="12.75">
      <c r="C734" s="171"/>
      <c r="D734" s="171"/>
      <c r="E734" s="171"/>
    </row>
    <row r="735" spans="3:5" s="151" customFormat="1" ht="12.75">
      <c r="C735" s="171"/>
      <c r="D735" s="171"/>
      <c r="E735" s="171"/>
    </row>
    <row r="736" spans="3:5" s="151" customFormat="1" ht="12.75">
      <c r="C736" s="171"/>
      <c r="D736" s="171"/>
      <c r="E736" s="171"/>
    </row>
    <row r="737" spans="3:5" s="151" customFormat="1" ht="12.75">
      <c r="C737" s="171"/>
      <c r="D737" s="171"/>
      <c r="E737" s="171"/>
    </row>
    <row r="738" spans="3:5" s="151" customFormat="1" ht="12.75">
      <c r="C738" s="171"/>
      <c r="D738" s="171"/>
      <c r="E738" s="171"/>
    </row>
    <row r="739" spans="3:5" s="151" customFormat="1" ht="12.75">
      <c r="C739" s="171"/>
      <c r="D739" s="171"/>
      <c r="E739" s="171"/>
    </row>
    <row r="740" spans="3:5" s="151" customFormat="1" ht="12.75">
      <c r="C740" s="171"/>
      <c r="D740" s="171"/>
      <c r="E740" s="171"/>
    </row>
    <row r="741" spans="3:5" s="151" customFormat="1" ht="12.75">
      <c r="C741" s="171"/>
      <c r="D741" s="171"/>
      <c r="E741" s="171"/>
    </row>
    <row r="742" spans="3:5" s="151" customFormat="1" ht="12.75">
      <c r="C742" s="171"/>
      <c r="D742" s="171"/>
      <c r="E742" s="171"/>
    </row>
    <row r="743" spans="3:5" s="151" customFormat="1" ht="12.75">
      <c r="C743" s="171"/>
      <c r="D743" s="171"/>
      <c r="E743" s="171"/>
    </row>
    <row r="744" spans="3:5" s="151" customFormat="1" ht="12.75">
      <c r="C744" s="171"/>
      <c r="D744" s="171"/>
      <c r="E744" s="171"/>
    </row>
    <row r="745" spans="3:5" s="151" customFormat="1" ht="12.75">
      <c r="C745" s="171"/>
      <c r="D745" s="171"/>
      <c r="E745" s="171"/>
    </row>
    <row r="746" spans="3:5" s="151" customFormat="1" ht="12.75">
      <c r="C746" s="171"/>
      <c r="D746" s="171"/>
      <c r="E746" s="171"/>
    </row>
    <row r="747" spans="3:5" s="151" customFormat="1" ht="12.75">
      <c r="C747" s="171"/>
      <c r="D747" s="171"/>
      <c r="E747" s="171"/>
    </row>
    <row r="748" spans="3:5" s="151" customFormat="1" ht="12.75">
      <c r="C748" s="171"/>
      <c r="D748" s="171"/>
      <c r="E748" s="171"/>
    </row>
    <row r="749" spans="3:5" s="151" customFormat="1" ht="12.75">
      <c r="C749" s="171"/>
      <c r="D749" s="171"/>
      <c r="E749" s="171"/>
    </row>
    <row r="750" spans="3:5" s="151" customFormat="1" ht="12.75">
      <c r="C750" s="171"/>
      <c r="D750" s="171"/>
      <c r="E750" s="171"/>
    </row>
    <row r="751" spans="3:5" s="151" customFormat="1" ht="12.75">
      <c r="C751" s="171"/>
      <c r="D751" s="171"/>
      <c r="E751" s="171"/>
    </row>
    <row r="752" spans="3:5" s="151" customFormat="1" ht="12.75">
      <c r="C752" s="171"/>
      <c r="D752" s="171"/>
      <c r="E752" s="171"/>
    </row>
    <row r="753" spans="3:5" s="151" customFormat="1" ht="12.75">
      <c r="C753" s="171"/>
      <c r="D753" s="171"/>
      <c r="E753" s="171"/>
    </row>
    <row r="754" spans="3:5" s="151" customFormat="1" ht="12.75">
      <c r="C754" s="171"/>
      <c r="D754" s="171"/>
      <c r="E754" s="171"/>
    </row>
    <row r="755" spans="3:5" s="151" customFormat="1" ht="12.75">
      <c r="C755" s="171"/>
      <c r="D755" s="171"/>
      <c r="E755" s="171"/>
    </row>
    <row r="756" spans="3:5" s="151" customFormat="1" ht="12.75">
      <c r="C756" s="171"/>
      <c r="D756" s="171"/>
      <c r="E756" s="171"/>
    </row>
    <row r="757" spans="3:5" s="151" customFormat="1" ht="12.75">
      <c r="C757" s="171"/>
      <c r="D757" s="171"/>
      <c r="E757" s="171"/>
    </row>
    <row r="758" spans="3:5" s="151" customFormat="1" ht="12.75">
      <c r="C758" s="171"/>
      <c r="D758" s="171"/>
      <c r="E758" s="171"/>
    </row>
    <row r="759" spans="3:5" s="151" customFormat="1" ht="12.75">
      <c r="C759" s="171"/>
      <c r="D759" s="171"/>
      <c r="E759" s="171"/>
    </row>
    <row r="760" spans="3:5" s="151" customFormat="1" ht="12.75">
      <c r="C760" s="171"/>
      <c r="D760" s="171"/>
      <c r="E760" s="171"/>
    </row>
    <row r="761" spans="3:5" s="151" customFormat="1" ht="12.75">
      <c r="C761" s="171"/>
      <c r="D761" s="171"/>
      <c r="E761" s="171"/>
    </row>
    <row r="762" spans="3:5" s="151" customFormat="1" ht="12.75">
      <c r="C762" s="171"/>
      <c r="D762" s="171"/>
      <c r="E762" s="171"/>
    </row>
    <row r="763" spans="3:5" s="151" customFormat="1" ht="12.75">
      <c r="C763" s="171"/>
      <c r="D763" s="171"/>
      <c r="E763" s="171"/>
    </row>
    <row r="764" spans="3:5" s="151" customFormat="1" ht="12.75">
      <c r="C764" s="171"/>
      <c r="D764" s="171"/>
      <c r="E764" s="171"/>
    </row>
    <row r="765" spans="3:5" s="151" customFormat="1" ht="12.75">
      <c r="C765" s="171"/>
      <c r="D765" s="171"/>
      <c r="E765" s="171"/>
    </row>
    <row r="766" spans="3:5" s="151" customFormat="1" ht="12.75">
      <c r="C766" s="171"/>
      <c r="D766" s="171"/>
      <c r="E766" s="171"/>
    </row>
    <row r="767" spans="3:5" s="151" customFormat="1" ht="12.75">
      <c r="C767" s="171"/>
      <c r="D767" s="171"/>
      <c r="E767" s="171"/>
    </row>
    <row r="768" spans="3:5" s="151" customFormat="1" ht="12.75">
      <c r="C768" s="171"/>
      <c r="D768" s="171"/>
      <c r="E768" s="171"/>
    </row>
    <row r="769" spans="3:5" s="151" customFormat="1" ht="12.75">
      <c r="C769" s="171"/>
      <c r="D769" s="171"/>
      <c r="E769" s="171"/>
    </row>
    <row r="770" spans="3:5" s="151" customFormat="1" ht="12.75">
      <c r="C770" s="171"/>
      <c r="D770" s="171"/>
      <c r="E770" s="171"/>
    </row>
    <row r="771" spans="3:5" s="151" customFormat="1" ht="12.75">
      <c r="C771" s="171"/>
      <c r="D771" s="171"/>
      <c r="E771" s="171"/>
    </row>
    <row r="772" spans="3:5" s="151" customFormat="1" ht="12.75">
      <c r="C772" s="171"/>
      <c r="D772" s="171"/>
      <c r="E772" s="171"/>
    </row>
    <row r="773" spans="3:5" s="151" customFormat="1" ht="12.75">
      <c r="C773" s="171"/>
      <c r="D773" s="171"/>
      <c r="E773" s="171"/>
    </row>
    <row r="774" spans="3:5" s="151" customFormat="1" ht="12.75">
      <c r="C774" s="171"/>
      <c r="D774" s="171"/>
      <c r="E774" s="171"/>
    </row>
    <row r="775" spans="3:5" s="151" customFormat="1" ht="12.75">
      <c r="C775" s="171"/>
      <c r="D775" s="171"/>
      <c r="E775" s="171"/>
    </row>
    <row r="776" spans="3:5" s="151" customFormat="1" ht="12.75">
      <c r="C776" s="171"/>
      <c r="D776" s="171"/>
      <c r="E776" s="171"/>
    </row>
    <row r="777" spans="3:5" s="151" customFormat="1" ht="12.75">
      <c r="C777" s="171"/>
      <c r="D777" s="171"/>
      <c r="E777" s="171"/>
    </row>
    <row r="778" spans="3:5" s="151" customFormat="1" ht="12.75">
      <c r="C778" s="171"/>
      <c r="D778" s="171"/>
      <c r="E778" s="171"/>
    </row>
    <row r="779" spans="3:5" s="151" customFormat="1" ht="12.75">
      <c r="C779" s="171"/>
      <c r="D779" s="171"/>
      <c r="E779" s="171"/>
    </row>
    <row r="780" spans="3:5" s="151" customFormat="1" ht="12.75">
      <c r="C780" s="171"/>
      <c r="D780" s="171"/>
      <c r="E780" s="171"/>
    </row>
    <row r="781" spans="3:5" s="151" customFormat="1" ht="12.75">
      <c r="C781" s="171"/>
      <c r="D781" s="171"/>
      <c r="E781" s="171"/>
    </row>
    <row r="782" spans="3:5" s="151" customFormat="1" ht="12.75">
      <c r="C782" s="171"/>
      <c r="D782" s="171"/>
      <c r="E782" s="171"/>
    </row>
    <row r="783" spans="3:5" s="151" customFormat="1" ht="12.75">
      <c r="C783" s="171"/>
      <c r="D783" s="171"/>
      <c r="E783" s="171"/>
    </row>
    <row r="784" spans="3:5" s="151" customFormat="1" ht="12.75">
      <c r="C784" s="171"/>
      <c r="D784" s="171"/>
      <c r="E784" s="171"/>
    </row>
    <row r="785" spans="3:5" s="151" customFormat="1" ht="12.75">
      <c r="C785" s="171"/>
      <c r="D785" s="171"/>
      <c r="E785" s="171"/>
    </row>
    <row r="786" spans="3:5" s="151" customFormat="1" ht="12.75">
      <c r="C786" s="171"/>
      <c r="D786" s="171"/>
      <c r="E786" s="171"/>
    </row>
    <row r="787" spans="3:5" s="151" customFormat="1" ht="12.75">
      <c r="C787" s="171"/>
      <c r="D787" s="171"/>
      <c r="E787" s="171"/>
    </row>
    <row r="788" spans="3:5" s="151" customFormat="1" ht="12.75">
      <c r="C788" s="171"/>
      <c r="D788" s="171"/>
      <c r="E788" s="171"/>
    </row>
    <row r="789" spans="3:5" s="151" customFormat="1" ht="12.75">
      <c r="C789" s="171"/>
      <c r="D789" s="171"/>
      <c r="E789" s="171"/>
    </row>
    <row r="790" spans="3:5" s="151" customFormat="1" ht="12.75">
      <c r="C790" s="171"/>
      <c r="D790" s="171"/>
      <c r="E790" s="171"/>
    </row>
    <row r="791" spans="3:5" s="151" customFormat="1" ht="12.75">
      <c r="C791" s="171"/>
      <c r="D791" s="171"/>
      <c r="E791" s="171"/>
    </row>
    <row r="792" spans="3:5" s="151" customFormat="1" ht="12.75">
      <c r="C792" s="171"/>
      <c r="D792" s="171"/>
      <c r="E792" s="171"/>
    </row>
    <row r="793" spans="3:5" s="151" customFormat="1" ht="12.75">
      <c r="C793" s="171"/>
      <c r="D793" s="171"/>
      <c r="E793" s="171"/>
    </row>
    <row r="794" spans="3:5" s="151" customFormat="1" ht="12.75">
      <c r="C794" s="171"/>
      <c r="D794" s="171"/>
      <c r="E794" s="171"/>
    </row>
    <row r="795" spans="3:5" s="151" customFormat="1" ht="12.75">
      <c r="C795" s="171"/>
      <c r="D795" s="171"/>
      <c r="E795" s="171"/>
    </row>
    <row r="796" spans="3:5" s="151" customFormat="1" ht="12.75">
      <c r="C796" s="171"/>
      <c r="D796" s="171"/>
      <c r="E796" s="171"/>
    </row>
    <row r="797" spans="3:5" s="151" customFormat="1" ht="12.75">
      <c r="C797" s="171"/>
      <c r="D797" s="171"/>
      <c r="E797" s="171"/>
    </row>
    <row r="798" spans="3:5" s="151" customFormat="1" ht="12.75">
      <c r="C798" s="171"/>
      <c r="D798" s="171"/>
      <c r="E798" s="171"/>
    </row>
    <row r="799" spans="3:5" s="151" customFormat="1" ht="12.75">
      <c r="C799" s="171"/>
      <c r="D799" s="171"/>
      <c r="E799" s="171"/>
    </row>
    <row r="800" spans="3:5" s="151" customFormat="1" ht="12.75">
      <c r="C800" s="171"/>
      <c r="D800" s="171"/>
      <c r="E800" s="171"/>
    </row>
    <row r="801" spans="3:5" s="151" customFormat="1" ht="12.75">
      <c r="C801" s="171"/>
      <c r="D801" s="171"/>
      <c r="E801" s="171"/>
    </row>
    <row r="802" spans="3:5" s="151" customFormat="1" ht="12.75">
      <c r="C802" s="171"/>
      <c r="D802" s="171"/>
      <c r="E802" s="171"/>
    </row>
    <row r="803" spans="3:5" s="151" customFormat="1" ht="12.75">
      <c r="C803" s="171"/>
      <c r="D803" s="171"/>
      <c r="E803" s="171"/>
    </row>
    <row r="804" spans="3:5" s="151" customFormat="1" ht="12.75">
      <c r="C804" s="171"/>
      <c r="D804" s="171"/>
      <c r="E804" s="171"/>
    </row>
    <row r="805" spans="3:5" s="151" customFormat="1" ht="12.75">
      <c r="C805" s="171"/>
      <c r="D805" s="171"/>
      <c r="E805" s="171"/>
    </row>
    <row r="806" spans="3:5" s="151" customFormat="1" ht="12.75">
      <c r="C806" s="171"/>
      <c r="D806" s="171"/>
      <c r="E806" s="171"/>
    </row>
    <row r="807" spans="3:5" s="151" customFormat="1" ht="12.75">
      <c r="C807" s="171"/>
      <c r="D807" s="171"/>
      <c r="E807" s="171"/>
    </row>
    <row r="808" spans="3:5" s="151" customFormat="1" ht="12.75">
      <c r="C808" s="171"/>
      <c r="D808" s="171"/>
      <c r="E808" s="171"/>
    </row>
    <row r="809" spans="3:5" s="151" customFormat="1" ht="12.75">
      <c r="C809" s="171"/>
      <c r="D809" s="171"/>
      <c r="E809" s="171"/>
    </row>
    <row r="810" spans="3:5" s="151" customFormat="1" ht="12.75">
      <c r="C810" s="171"/>
      <c r="D810" s="171"/>
      <c r="E810" s="171"/>
    </row>
    <row r="811" spans="3:5" s="151" customFormat="1" ht="12.75">
      <c r="C811" s="171"/>
      <c r="D811" s="171"/>
      <c r="E811" s="171"/>
    </row>
    <row r="812" spans="3:5" s="151" customFormat="1" ht="12.75">
      <c r="C812" s="171"/>
      <c r="D812" s="171"/>
      <c r="E812" s="171"/>
    </row>
    <row r="813" spans="3:5" s="151" customFormat="1" ht="12.75">
      <c r="C813" s="171"/>
      <c r="D813" s="171"/>
      <c r="E813" s="171"/>
    </row>
    <row r="814" spans="3:5" s="151" customFormat="1" ht="12.75">
      <c r="C814" s="171"/>
      <c r="D814" s="171"/>
      <c r="E814" s="171"/>
    </row>
    <row r="815" spans="3:5" s="151" customFormat="1" ht="12.75">
      <c r="C815" s="171"/>
      <c r="D815" s="171"/>
      <c r="E815" s="171"/>
    </row>
    <row r="816" spans="3:5" s="151" customFormat="1" ht="12.75">
      <c r="C816" s="171"/>
      <c r="D816" s="171"/>
      <c r="E816" s="171"/>
    </row>
    <row r="817" spans="3:5" s="151" customFormat="1" ht="12.75">
      <c r="C817" s="171"/>
      <c r="D817" s="171"/>
      <c r="E817" s="171"/>
    </row>
    <row r="818" spans="3:5" s="151" customFormat="1" ht="12.75">
      <c r="C818" s="171"/>
      <c r="D818" s="171"/>
      <c r="E818" s="171"/>
    </row>
    <row r="819" spans="3:5" s="151" customFormat="1" ht="12.75">
      <c r="C819" s="171"/>
      <c r="D819" s="171"/>
      <c r="E819" s="171"/>
    </row>
    <row r="820" spans="3:5" s="151" customFormat="1" ht="12.75">
      <c r="C820" s="171"/>
      <c r="D820" s="171"/>
      <c r="E820" s="171"/>
    </row>
    <row r="821" spans="3:5" s="151" customFormat="1" ht="12.75">
      <c r="C821" s="171"/>
      <c r="D821" s="171"/>
      <c r="E821" s="171"/>
    </row>
    <row r="822" spans="3:5" s="151" customFormat="1" ht="12.75">
      <c r="C822" s="171"/>
      <c r="D822" s="171"/>
      <c r="E822" s="171"/>
    </row>
    <row r="823" spans="3:5" s="151" customFormat="1" ht="12.75">
      <c r="C823" s="171"/>
      <c r="D823" s="171"/>
      <c r="E823" s="171"/>
    </row>
    <row r="824" spans="3:5" s="151" customFormat="1" ht="12.75">
      <c r="C824" s="171"/>
      <c r="D824" s="171"/>
      <c r="E824" s="171"/>
    </row>
    <row r="825" spans="3:5" s="151" customFormat="1" ht="12.75">
      <c r="C825" s="171"/>
      <c r="D825" s="171"/>
      <c r="E825" s="171"/>
    </row>
    <row r="826" spans="3:5" s="151" customFormat="1" ht="12.75">
      <c r="C826" s="171"/>
      <c r="D826" s="171"/>
      <c r="E826" s="171"/>
    </row>
    <row r="827" spans="3:5" s="151" customFormat="1" ht="12.75">
      <c r="C827" s="171"/>
      <c r="D827" s="171"/>
      <c r="E827" s="171"/>
    </row>
    <row r="828" spans="3:5" s="151" customFormat="1" ht="12.75">
      <c r="C828" s="171"/>
      <c r="D828" s="171"/>
      <c r="E828" s="171"/>
    </row>
    <row r="829" spans="3:5" s="151" customFormat="1" ht="12.75">
      <c r="C829" s="171"/>
      <c r="D829" s="171"/>
      <c r="E829" s="171"/>
    </row>
    <row r="830" spans="3:5" s="151" customFormat="1" ht="12.75">
      <c r="C830" s="171"/>
      <c r="D830" s="171"/>
      <c r="E830" s="171"/>
    </row>
    <row r="831" spans="3:5" s="151" customFormat="1" ht="12.75">
      <c r="C831" s="171"/>
      <c r="D831" s="171"/>
      <c r="E831" s="171"/>
    </row>
    <row r="832" spans="3:5" s="151" customFormat="1" ht="12.75">
      <c r="C832" s="171"/>
      <c r="D832" s="171"/>
      <c r="E832" s="171"/>
    </row>
    <row r="833" spans="3:5" s="151" customFormat="1" ht="12.75">
      <c r="C833" s="171"/>
      <c r="D833" s="171"/>
      <c r="E833" s="171"/>
    </row>
    <row r="834" spans="3:5" s="151" customFormat="1" ht="12.75">
      <c r="C834" s="171"/>
      <c r="D834" s="171"/>
      <c r="E834" s="171"/>
    </row>
    <row r="835" spans="3:5" s="151" customFormat="1" ht="12.75">
      <c r="C835" s="171"/>
      <c r="D835" s="171"/>
      <c r="E835" s="171"/>
    </row>
    <row r="836" spans="3:5" s="151" customFormat="1" ht="12.75">
      <c r="C836" s="171"/>
      <c r="D836" s="171"/>
      <c r="E836" s="171"/>
    </row>
    <row r="837" spans="3:5" s="151" customFormat="1" ht="12.75">
      <c r="C837" s="171"/>
      <c r="D837" s="171"/>
      <c r="E837" s="171"/>
    </row>
    <row r="838" spans="3:5" s="151" customFormat="1" ht="12.75">
      <c r="C838" s="171"/>
      <c r="D838" s="171"/>
      <c r="E838" s="171"/>
    </row>
    <row r="839" spans="3:5" s="151" customFormat="1" ht="12.75">
      <c r="C839" s="171"/>
      <c r="D839" s="171"/>
      <c r="E839" s="171"/>
    </row>
    <row r="840" spans="3:5" s="151" customFormat="1" ht="12.75">
      <c r="C840" s="171"/>
      <c r="D840" s="171"/>
      <c r="E840" s="171"/>
    </row>
    <row r="841" spans="3:5" s="151" customFormat="1" ht="12.75">
      <c r="C841" s="171"/>
      <c r="D841" s="171"/>
      <c r="E841" s="171"/>
    </row>
    <row r="842" spans="3:5" s="151" customFormat="1" ht="12.75">
      <c r="C842" s="171"/>
      <c r="D842" s="171"/>
      <c r="E842" s="171"/>
    </row>
    <row r="843" spans="3:5" s="151" customFormat="1" ht="12.75">
      <c r="C843" s="171"/>
      <c r="D843" s="171"/>
      <c r="E843" s="171"/>
    </row>
    <row r="844" spans="3:5" s="151" customFormat="1" ht="12.75">
      <c r="C844" s="171"/>
      <c r="D844" s="171"/>
      <c r="E844" s="171"/>
    </row>
    <row r="845" spans="3:5" s="151" customFormat="1" ht="12.75">
      <c r="C845" s="171"/>
      <c r="D845" s="171"/>
      <c r="E845" s="171"/>
    </row>
    <row r="846" spans="3:5" s="151" customFormat="1" ht="12.75">
      <c r="C846" s="171"/>
      <c r="D846" s="171"/>
      <c r="E846" s="171"/>
    </row>
    <row r="847" spans="3:5" s="151" customFormat="1" ht="12.75">
      <c r="C847" s="171"/>
      <c r="D847" s="171"/>
      <c r="E847" s="171"/>
    </row>
    <row r="848" spans="3:5" s="151" customFormat="1" ht="12.75">
      <c r="C848" s="171"/>
      <c r="D848" s="171"/>
      <c r="E848" s="171"/>
    </row>
    <row r="849" spans="3:5" s="151" customFormat="1" ht="12.75">
      <c r="C849" s="171"/>
      <c r="D849" s="171"/>
      <c r="E849" s="171"/>
    </row>
    <row r="850" spans="3:5" s="151" customFormat="1" ht="12.75">
      <c r="C850" s="171"/>
      <c r="D850" s="171"/>
      <c r="E850" s="171"/>
    </row>
    <row r="851" spans="3:5" s="151" customFormat="1" ht="12.75">
      <c r="C851" s="171"/>
      <c r="D851" s="171"/>
      <c r="E851" s="171"/>
    </row>
    <row r="852" spans="3:5" s="151" customFormat="1" ht="12.75">
      <c r="C852" s="171"/>
      <c r="D852" s="171"/>
      <c r="E852" s="171"/>
    </row>
    <row r="853" spans="3:5" s="151" customFormat="1" ht="12.75">
      <c r="C853" s="171"/>
      <c r="D853" s="171"/>
      <c r="E853" s="171"/>
    </row>
    <row r="854" spans="3:5" s="151" customFormat="1" ht="12.75">
      <c r="C854" s="171"/>
      <c r="D854" s="171"/>
      <c r="E854" s="171"/>
    </row>
    <row r="855" spans="3:5" s="151" customFormat="1" ht="12.75">
      <c r="C855" s="171"/>
      <c r="D855" s="171"/>
      <c r="E855" s="171"/>
    </row>
    <row r="856" spans="3:5" s="151" customFormat="1" ht="12.75">
      <c r="C856" s="171"/>
      <c r="D856" s="171"/>
      <c r="E856" s="171"/>
    </row>
    <row r="857" spans="3:5" s="151" customFormat="1" ht="12.75">
      <c r="C857" s="171"/>
      <c r="D857" s="171"/>
      <c r="E857" s="171"/>
    </row>
    <row r="858" spans="3:5" s="151" customFormat="1" ht="12.75">
      <c r="C858" s="171"/>
      <c r="D858" s="171"/>
      <c r="E858" s="171"/>
    </row>
    <row r="859" spans="3:5" s="151" customFormat="1" ht="12.75">
      <c r="C859" s="171"/>
      <c r="D859" s="171"/>
      <c r="E859" s="171"/>
    </row>
    <row r="860" spans="3:5" s="151" customFormat="1" ht="12.75">
      <c r="C860" s="171"/>
      <c r="D860" s="171"/>
      <c r="E860" s="171"/>
    </row>
    <row r="861" spans="3:5" s="151" customFormat="1" ht="12.75">
      <c r="C861" s="171"/>
      <c r="D861" s="171"/>
      <c r="E861" s="171"/>
    </row>
    <row r="862" spans="3:5" s="151" customFormat="1" ht="12.75">
      <c r="C862" s="171"/>
      <c r="D862" s="171"/>
      <c r="E862" s="171"/>
    </row>
    <row r="863" spans="3:5" s="151" customFormat="1" ht="12.75">
      <c r="C863" s="171"/>
      <c r="D863" s="171"/>
      <c r="E863" s="171"/>
    </row>
    <row r="864" spans="3:5" s="151" customFormat="1" ht="12.75">
      <c r="C864" s="171"/>
      <c r="D864" s="171"/>
      <c r="E864" s="171"/>
    </row>
    <row r="865" spans="3:5" s="151" customFormat="1" ht="12.75">
      <c r="C865" s="171"/>
      <c r="D865" s="171"/>
      <c r="E865" s="171"/>
    </row>
    <row r="866" spans="3:5" s="151" customFormat="1" ht="12.75">
      <c r="C866" s="171"/>
      <c r="D866" s="171"/>
      <c r="E866" s="171"/>
    </row>
    <row r="867" spans="3:5" s="151" customFormat="1" ht="12.75">
      <c r="C867" s="171"/>
      <c r="D867" s="171"/>
      <c r="E867" s="171"/>
    </row>
    <row r="868" spans="3:5" s="151" customFormat="1" ht="12.75">
      <c r="C868" s="171"/>
      <c r="D868" s="171"/>
      <c r="E868" s="171"/>
    </row>
    <row r="869" spans="3:5" s="151" customFormat="1" ht="12.75">
      <c r="C869" s="171"/>
      <c r="D869" s="171"/>
      <c r="E869" s="171"/>
    </row>
    <row r="870" spans="3:5" s="151" customFormat="1" ht="12.75">
      <c r="C870" s="171"/>
      <c r="D870" s="171"/>
      <c r="E870" s="171"/>
    </row>
    <row r="871" spans="3:5" s="151" customFormat="1" ht="12.75">
      <c r="C871" s="171"/>
      <c r="D871" s="171"/>
      <c r="E871" s="171"/>
    </row>
    <row r="872" spans="3:5" s="151" customFormat="1" ht="12.75">
      <c r="C872" s="171"/>
      <c r="D872" s="171"/>
      <c r="E872" s="171"/>
    </row>
    <row r="873" spans="3:5" s="151" customFormat="1" ht="12.75">
      <c r="C873" s="171"/>
      <c r="D873" s="171"/>
      <c r="E873" s="171"/>
    </row>
    <row r="874" spans="3:5" s="151" customFormat="1" ht="12.75">
      <c r="C874" s="171"/>
      <c r="D874" s="171"/>
      <c r="E874" s="171"/>
    </row>
    <row r="875" spans="3:5" s="151" customFormat="1" ht="12.75">
      <c r="C875" s="171"/>
      <c r="D875" s="171"/>
      <c r="E875" s="171"/>
    </row>
    <row r="876" spans="3:5" s="151" customFormat="1" ht="12.75">
      <c r="C876" s="171"/>
      <c r="D876" s="171"/>
      <c r="E876" s="171"/>
    </row>
    <row r="877" spans="3:5" s="151" customFormat="1" ht="12.75">
      <c r="C877" s="171"/>
      <c r="D877" s="171"/>
      <c r="E877" s="171"/>
    </row>
    <row r="878" spans="3:5" s="151" customFormat="1" ht="12.75">
      <c r="C878" s="171"/>
      <c r="D878" s="171"/>
      <c r="E878" s="171"/>
    </row>
    <row r="879" spans="3:5" s="151" customFormat="1" ht="12.75">
      <c r="C879" s="171"/>
      <c r="D879" s="171"/>
      <c r="E879" s="171"/>
    </row>
    <row r="880" spans="3:5" s="151" customFormat="1" ht="12.75">
      <c r="C880" s="171"/>
      <c r="D880" s="171"/>
      <c r="E880" s="171"/>
    </row>
    <row r="881" spans="3:5" s="151" customFormat="1" ht="12.75">
      <c r="C881" s="171"/>
      <c r="D881" s="171"/>
      <c r="E881" s="171"/>
    </row>
    <row r="882" spans="3:5" s="151" customFormat="1" ht="12.75">
      <c r="C882" s="171"/>
      <c r="D882" s="171"/>
      <c r="E882" s="171"/>
    </row>
    <row r="883" spans="3:5" s="151" customFormat="1" ht="12.75">
      <c r="C883" s="171"/>
      <c r="D883" s="171"/>
      <c r="E883" s="171"/>
    </row>
    <row r="884" spans="3:5" s="151" customFormat="1" ht="12.75">
      <c r="C884" s="171"/>
      <c r="D884" s="171"/>
      <c r="E884" s="171"/>
    </row>
    <row r="885" spans="3:5" s="151" customFormat="1" ht="12.75">
      <c r="C885" s="171"/>
      <c r="D885" s="171"/>
      <c r="E885" s="171"/>
    </row>
    <row r="886" spans="3:5" s="151" customFormat="1" ht="12.75">
      <c r="C886" s="171"/>
      <c r="D886" s="171"/>
      <c r="E886" s="171"/>
    </row>
    <row r="887" spans="3:5" s="151" customFormat="1" ht="12.75">
      <c r="C887" s="171"/>
      <c r="D887" s="171"/>
      <c r="E887" s="171"/>
    </row>
    <row r="888" spans="3:5" s="151" customFormat="1" ht="12.75">
      <c r="C888" s="171"/>
      <c r="D888" s="171"/>
      <c r="E888" s="171"/>
    </row>
    <row r="889" spans="3:5" s="151" customFormat="1" ht="12.75">
      <c r="C889" s="171"/>
      <c r="D889" s="171"/>
      <c r="E889" s="171"/>
    </row>
    <row r="890" spans="3:5" s="151" customFormat="1" ht="12.75">
      <c r="C890" s="171"/>
      <c r="D890" s="171"/>
      <c r="E890" s="171"/>
    </row>
    <row r="891" spans="3:5" s="151" customFormat="1" ht="12.75">
      <c r="C891" s="171"/>
      <c r="D891" s="171"/>
      <c r="E891" s="171"/>
    </row>
    <row r="892" spans="3:5" s="151" customFormat="1" ht="12.75">
      <c r="C892" s="171"/>
      <c r="D892" s="171"/>
      <c r="E892" s="171"/>
    </row>
    <row r="893" spans="3:5" s="151" customFormat="1" ht="12.75">
      <c r="C893" s="171"/>
      <c r="D893" s="171"/>
      <c r="E893" s="171"/>
    </row>
    <row r="894" spans="3:5" s="151" customFormat="1" ht="12.75">
      <c r="C894" s="171"/>
      <c r="D894" s="171"/>
      <c r="E894" s="171"/>
    </row>
    <row r="895" spans="3:5" s="151" customFormat="1" ht="12.75">
      <c r="C895" s="171"/>
      <c r="D895" s="171"/>
      <c r="E895" s="171"/>
    </row>
    <row r="896" spans="3:5" s="151" customFormat="1" ht="12.75">
      <c r="C896" s="171"/>
      <c r="D896" s="171"/>
      <c r="E896" s="171"/>
    </row>
    <row r="897" spans="3:5" s="151" customFormat="1" ht="12.75">
      <c r="C897" s="171"/>
      <c r="D897" s="171"/>
      <c r="E897" s="171"/>
    </row>
    <row r="898" spans="3:5" s="151" customFormat="1" ht="12.75">
      <c r="C898" s="171"/>
      <c r="D898" s="171"/>
      <c r="E898" s="171"/>
    </row>
    <row r="899" spans="3:5" s="151" customFormat="1" ht="12.75">
      <c r="C899" s="171"/>
      <c r="D899" s="171"/>
      <c r="E899" s="171"/>
    </row>
    <row r="900" spans="3:5" s="151" customFormat="1" ht="12.75">
      <c r="C900" s="171"/>
      <c r="D900" s="171"/>
      <c r="E900" s="171"/>
    </row>
    <row r="901" spans="3:5" s="151" customFormat="1" ht="12.75">
      <c r="C901" s="171"/>
      <c r="D901" s="171"/>
      <c r="E901" s="171"/>
    </row>
    <row r="902" spans="3:5" s="151" customFormat="1" ht="12.75">
      <c r="C902" s="171"/>
      <c r="D902" s="171"/>
      <c r="E902" s="171"/>
    </row>
    <row r="903" spans="3:5" s="151" customFormat="1" ht="12.75">
      <c r="C903" s="171"/>
      <c r="D903" s="171"/>
      <c r="E903" s="171"/>
    </row>
    <row r="904" spans="3:5" s="151" customFormat="1" ht="12.75">
      <c r="C904" s="171"/>
      <c r="D904" s="171"/>
      <c r="E904" s="171"/>
    </row>
    <row r="905" spans="3:5" s="151" customFormat="1" ht="12.75">
      <c r="C905" s="171"/>
      <c r="D905" s="171"/>
      <c r="E905" s="171"/>
    </row>
    <row r="906" spans="3:5" s="151" customFormat="1" ht="12.75">
      <c r="C906" s="171"/>
      <c r="D906" s="171"/>
      <c r="E906" s="171"/>
    </row>
    <row r="907" spans="3:5" s="151" customFormat="1" ht="12.75">
      <c r="C907" s="171"/>
      <c r="D907" s="171"/>
      <c r="E907" s="171"/>
    </row>
    <row r="908" spans="3:5" s="151" customFormat="1" ht="12.75">
      <c r="C908" s="171"/>
      <c r="D908" s="171"/>
      <c r="E908" s="171"/>
    </row>
    <row r="909" spans="3:5" s="151" customFormat="1" ht="12.75">
      <c r="C909" s="171"/>
      <c r="D909" s="171"/>
      <c r="E909" s="171"/>
    </row>
    <row r="910" spans="3:5" s="151" customFormat="1" ht="12.75">
      <c r="C910" s="171"/>
      <c r="D910" s="171"/>
      <c r="E910" s="171"/>
    </row>
    <row r="911" spans="3:5" s="151" customFormat="1" ht="12.75">
      <c r="C911" s="171"/>
      <c r="D911" s="171"/>
      <c r="E911" s="171"/>
    </row>
    <row r="912" spans="3:5" s="151" customFormat="1" ht="12.75">
      <c r="C912" s="171"/>
      <c r="D912" s="171"/>
      <c r="E912" s="171"/>
    </row>
    <row r="913" spans="3:5" s="151" customFormat="1" ht="12.75">
      <c r="C913" s="171"/>
      <c r="D913" s="171"/>
      <c r="E913" s="171"/>
    </row>
    <row r="914" spans="3:5" s="151" customFormat="1" ht="12.75">
      <c r="C914" s="171"/>
      <c r="D914" s="171"/>
      <c r="E914" s="171"/>
    </row>
    <row r="915" spans="3:5" s="151" customFormat="1" ht="12.75">
      <c r="C915" s="171"/>
      <c r="D915" s="171"/>
      <c r="E915" s="171"/>
    </row>
    <row r="916" spans="3:5" s="151" customFormat="1" ht="12.75">
      <c r="C916" s="171"/>
      <c r="D916" s="171"/>
      <c r="E916" s="171"/>
    </row>
    <row r="917" spans="3:5" s="151" customFormat="1" ht="12.75">
      <c r="C917" s="171"/>
      <c r="D917" s="171"/>
      <c r="E917" s="171"/>
    </row>
    <row r="918" spans="3:5" s="151" customFormat="1" ht="12.75">
      <c r="C918" s="171"/>
      <c r="D918" s="171"/>
      <c r="E918" s="171"/>
    </row>
    <row r="919" spans="3:5" s="151" customFormat="1" ht="12.75">
      <c r="C919" s="171"/>
      <c r="D919" s="171"/>
      <c r="E919" s="171"/>
    </row>
    <row r="920" spans="3:5" s="151" customFormat="1" ht="12.75">
      <c r="C920" s="171"/>
      <c r="D920" s="171"/>
      <c r="E920" s="171"/>
    </row>
    <row r="921" spans="3:5" s="151" customFormat="1" ht="12.75">
      <c r="C921" s="171"/>
      <c r="D921" s="171"/>
      <c r="E921" s="171"/>
    </row>
    <row r="922" spans="3:5" s="151" customFormat="1" ht="12.75">
      <c r="C922" s="171"/>
      <c r="D922" s="171"/>
      <c r="E922" s="171"/>
    </row>
    <row r="923" spans="3:5" s="151" customFormat="1" ht="12.75">
      <c r="C923" s="171"/>
      <c r="D923" s="171"/>
      <c r="E923" s="171"/>
    </row>
    <row r="924" spans="3:5" s="151" customFormat="1" ht="12.75">
      <c r="C924" s="171"/>
      <c r="D924" s="171"/>
      <c r="E924" s="171"/>
    </row>
    <row r="925" spans="3:5" s="151" customFormat="1" ht="12.75">
      <c r="C925" s="171"/>
      <c r="D925" s="171"/>
      <c r="E925" s="171"/>
    </row>
    <row r="926" spans="3:5" s="151" customFormat="1" ht="12.75">
      <c r="C926" s="171"/>
      <c r="D926" s="171"/>
      <c r="E926" s="171"/>
    </row>
    <row r="927" spans="3:5" s="151" customFormat="1" ht="12.75">
      <c r="C927" s="171"/>
      <c r="D927" s="171"/>
      <c r="E927" s="171"/>
    </row>
    <row r="928" spans="3:5" s="151" customFormat="1" ht="12.75">
      <c r="C928" s="171"/>
      <c r="D928" s="171"/>
      <c r="E928" s="171"/>
    </row>
    <row r="929" spans="3:5" s="151" customFormat="1" ht="12.75">
      <c r="C929" s="171"/>
      <c r="D929" s="171"/>
      <c r="E929" s="171"/>
    </row>
    <row r="930" spans="3:5" s="151" customFormat="1" ht="12.75">
      <c r="C930" s="171"/>
      <c r="D930" s="171"/>
      <c r="E930" s="171"/>
    </row>
    <row r="931" spans="3:5" s="151" customFormat="1" ht="12.75">
      <c r="C931" s="171"/>
      <c r="D931" s="171"/>
      <c r="E931" s="171"/>
    </row>
    <row r="932" spans="3:5" s="151" customFormat="1" ht="12.75">
      <c r="C932" s="171"/>
      <c r="D932" s="171"/>
      <c r="E932" s="171"/>
    </row>
    <row r="933" spans="3:5" s="151" customFormat="1" ht="12.75">
      <c r="C933" s="171"/>
      <c r="D933" s="171"/>
      <c r="E933" s="171"/>
    </row>
    <row r="934" spans="3:5" s="151" customFormat="1" ht="12.75">
      <c r="C934" s="171"/>
      <c r="D934" s="171"/>
      <c r="E934" s="171"/>
    </row>
    <row r="935" spans="3:5" s="151" customFormat="1" ht="12.75">
      <c r="C935" s="171"/>
      <c r="D935" s="171"/>
      <c r="E935" s="171"/>
    </row>
    <row r="936" spans="3:5" s="151" customFormat="1" ht="12.75">
      <c r="C936" s="171"/>
      <c r="D936" s="171"/>
      <c r="E936" s="171"/>
    </row>
    <row r="937" spans="3:5" s="151" customFormat="1" ht="12.75">
      <c r="C937" s="171"/>
      <c r="D937" s="171"/>
      <c r="E937" s="171"/>
    </row>
    <row r="938" spans="3:5" s="151" customFormat="1" ht="12.75">
      <c r="C938" s="171"/>
      <c r="D938" s="171"/>
      <c r="E938" s="171"/>
    </row>
    <row r="939" spans="3:5" s="151" customFormat="1" ht="12.75">
      <c r="C939" s="171"/>
      <c r="D939" s="171"/>
      <c r="E939" s="171"/>
    </row>
    <row r="940" spans="3:5" s="151" customFormat="1" ht="12.75">
      <c r="C940" s="171"/>
      <c r="D940" s="171"/>
      <c r="E940" s="171"/>
    </row>
    <row r="941" spans="3:5" s="151" customFormat="1" ht="12.75">
      <c r="C941" s="171"/>
      <c r="D941" s="171"/>
      <c r="E941" s="171"/>
    </row>
    <row r="942" spans="3:5" s="151" customFormat="1" ht="12.75">
      <c r="C942" s="171"/>
      <c r="D942" s="171"/>
      <c r="E942" s="171"/>
    </row>
    <row r="943" spans="3:5" s="151" customFormat="1" ht="12.75">
      <c r="C943" s="171"/>
      <c r="D943" s="171"/>
      <c r="E943" s="171"/>
    </row>
    <row r="944" spans="3:5" s="151" customFormat="1" ht="12.75">
      <c r="C944" s="171"/>
      <c r="D944" s="171"/>
      <c r="E944" s="171"/>
    </row>
    <row r="945" spans="3:5" s="151" customFormat="1" ht="12.75">
      <c r="C945" s="171"/>
      <c r="D945" s="171"/>
      <c r="E945" s="171"/>
    </row>
    <row r="946" spans="3:5" s="151" customFormat="1" ht="12.75">
      <c r="C946" s="171"/>
      <c r="D946" s="171"/>
      <c r="E946" s="171"/>
    </row>
    <row r="947" spans="3:5" s="151" customFormat="1" ht="12.75">
      <c r="C947" s="171"/>
      <c r="D947" s="171"/>
      <c r="E947" s="171"/>
    </row>
    <row r="948" spans="3:5" s="151" customFormat="1" ht="12.75">
      <c r="C948" s="171"/>
      <c r="D948" s="171"/>
      <c r="E948" s="171"/>
    </row>
    <row r="949" spans="3:5" s="151" customFormat="1" ht="12.75">
      <c r="C949" s="171"/>
      <c r="D949" s="171"/>
      <c r="E949" s="171"/>
    </row>
    <row r="950" spans="3:5" s="151" customFormat="1" ht="12.75">
      <c r="C950" s="171"/>
      <c r="D950" s="171"/>
      <c r="E950" s="171"/>
    </row>
    <row r="951" spans="3:5" s="151" customFormat="1" ht="12.75">
      <c r="C951" s="171"/>
      <c r="D951" s="171"/>
      <c r="E951" s="171"/>
    </row>
    <row r="952" spans="3:5" s="151" customFormat="1" ht="12.75">
      <c r="C952" s="171"/>
      <c r="D952" s="171"/>
      <c r="E952" s="171"/>
    </row>
    <row r="953" spans="3:5" s="151" customFormat="1" ht="12.75">
      <c r="C953" s="171"/>
      <c r="D953" s="171"/>
      <c r="E953" s="171"/>
    </row>
    <row r="954" spans="3:5" s="151" customFormat="1" ht="12.75">
      <c r="C954" s="171"/>
      <c r="D954" s="171"/>
      <c r="E954" s="171"/>
    </row>
    <row r="955" spans="3:5" s="151" customFormat="1" ht="12.75">
      <c r="C955" s="171"/>
      <c r="D955" s="171"/>
      <c r="E955" s="171"/>
    </row>
    <row r="956" spans="3:5" s="151" customFormat="1" ht="12.75">
      <c r="C956" s="171"/>
      <c r="D956" s="171"/>
      <c r="E956" s="171"/>
    </row>
    <row r="957" spans="3:5" s="151" customFormat="1" ht="12.75">
      <c r="C957" s="171"/>
      <c r="D957" s="171"/>
      <c r="E957" s="171"/>
    </row>
    <row r="958" spans="3:5" s="151" customFormat="1" ht="12.75">
      <c r="C958" s="171"/>
      <c r="D958" s="171"/>
      <c r="E958" s="171"/>
    </row>
    <row r="959" spans="3:5" s="151" customFormat="1" ht="12.75">
      <c r="C959" s="171"/>
      <c r="D959" s="171"/>
      <c r="E959" s="171"/>
    </row>
    <row r="960" spans="3:5" s="151" customFormat="1" ht="12.75">
      <c r="C960" s="171"/>
      <c r="D960" s="171"/>
      <c r="E960" s="171"/>
    </row>
    <row r="961" spans="3:5" s="151" customFormat="1" ht="12.75">
      <c r="C961" s="171"/>
      <c r="D961" s="171"/>
      <c r="E961" s="171"/>
    </row>
    <row r="962" spans="3:5" s="151" customFormat="1" ht="12.75">
      <c r="C962" s="171"/>
      <c r="D962" s="171"/>
      <c r="E962" s="171"/>
    </row>
    <row r="963" spans="3:5" s="151" customFormat="1" ht="12.75">
      <c r="C963" s="171"/>
      <c r="D963" s="171"/>
      <c r="E963" s="171"/>
    </row>
    <row r="964" spans="3:5" s="151" customFormat="1" ht="12.75">
      <c r="C964" s="171"/>
      <c r="D964" s="171"/>
      <c r="E964" s="171"/>
    </row>
    <row r="965" spans="3:5" s="151" customFormat="1" ht="12.75">
      <c r="C965" s="171"/>
      <c r="D965" s="171"/>
      <c r="E965" s="171"/>
    </row>
    <row r="966" spans="3:5" s="151" customFormat="1" ht="12.75">
      <c r="C966" s="171"/>
      <c r="D966" s="171"/>
      <c r="E966" s="171"/>
    </row>
    <row r="967" spans="3:5" s="151" customFormat="1" ht="12.75">
      <c r="C967" s="171"/>
      <c r="D967" s="171"/>
      <c r="E967" s="171"/>
    </row>
    <row r="968" spans="3:5" s="151" customFormat="1" ht="12.75">
      <c r="C968" s="171"/>
      <c r="D968" s="171"/>
      <c r="E968" s="171"/>
    </row>
    <row r="969" spans="3:5" s="151" customFormat="1" ht="12.75">
      <c r="C969" s="171"/>
      <c r="D969" s="171"/>
      <c r="E969" s="171"/>
    </row>
    <row r="970" spans="3:5" s="151" customFormat="1" ht="12.75">
      <c r="C970" s="171"/>
      <c r="D970" s="171"/>
      <c r="E970" s="171"/>
    </row>
    <row r="971" spans="3:5" s="151" customFormat="1" ht="12.75">
      <c r="C971" s="171"/>
      <c r="D971" s="171"/>
      <c r="E971" s="171"/>
    </row>
    <row r="972" spans="3:5" s="151" customFormat="1" ht="12.75">
      <c r="C972" s="171"/>
      <c r="D972" s="171"/>
      <c r="E972" s="171"/>
    </row>
    <row r="973" spans="3:5" s="151" customFormat="1" ht="12.75">
      <c r="C973" s="171"/>
      <c r="D973" s="171"/>
      <c r="E973" s="171"/>
    </row>
    <row r="974" spans="3:5" s="151" customFormat="1" ht="12.75">
      <c r="C974" s="171"/>
      <c r="D974" s="171"/>
      <c r="E974" s="171"/>
    </row>
    <row r="975" spans="3:5" s="151" customFormat="1" ht="12.75">
      <c r="C975" s="171"/>
      <c r="D975" s="171"/>
      <c r="E975" s="171"/>
    </row>
    <row r="976" spans="3:5" s="151" customFormat="1" ht="12.75">
      <c r="C976" s="171"/>
      <c r="D976" s="171"/>
      <c r="E976" s="171"/>
    </row>
    <row r="977" spans="3:5" s="151" customFormat="1" ht="12.75">
      <c r="C977" s="171"/>
      <c r="D977" s="171"/>
      <c r="E977" s="171"/>
    </row>
    <row r="978" spans="3:5" s="151" customFormat="1" ht="12.75">
      <c r="C978" s="171"/>
      <c r="D978" s="171"/>
      <c r="E978" s="171"/>
    </row>
    <row r="979" spans="3:5" s="151" customFormat="1" ht="12.75">
      <c r="C979" s="171"/>
      <c r="D979" s="171"/>
      <c r="E979" s="171"/>
    </row>
    <row r="980" spans="3:5" s="151" customFormat="1" ht="12.75">
      <c r="C980" s="171"/>
      <c r="D980" s="171"/>
      <c r="E980" s="171"/>
    </row>
    <row r="981" spans="3:5" s="151" customFormat="1" ht="12.75">
      <c r="C981" s="171"/>
      <c r="D981" s="171"/>
      <c r="E981" s="171"/>
    </row>
    <row r="982" spans="3:5" s="151" customFormat="1" ht="12.75">
      <c r="C982" s="171"/>
      <c r="D982" s="171"/>
      <c r="E982" s="171"/>
    </row>
    <row r="983" spans="3:5" s="151" customFormat="1" ht="12.75">
      <c r="C983" s="171"/>
      <c r="D983" s="171"/>
      <c r="E983" s="171"/>
    </row>
    <row r="984" spans="3:5" s="151" customFormat="1" ht="12.75">
      <c r="C984" s="171"/>
      <c r="D984" s="171"/>
      <c r="E984" s="171"/>
    </row>
    <row r="985" spans="3:5" s="151" customFormat="1" ht="12.75">
      <c r="C985" s="171"/>
      <c r="D985" s="171"/>
      <c r="E985" s="171"/>
    </row>
    <row r="986" spans="3:5" s="151" customFormat="1" ht="12.75">
      <c r="C986" s="171"/>
      <c r="D986" s="171"/>
      <c r="E986" s="171"/>
    </row>
    <row r="987" spans="3:5" s="151" customFormat="1" ht="12.75">
      <c r="C987" s="171"/>
      <c r="D987" s="171"/>
      <c r="E987" s="171"/>
    </row>
    <row r="988" spans="3:5" s="151" customFormat="1" ht="12.75">
      <c r="C988" s="171"/>
      <c r="D988" s="171"/>
      <c r="E988" s="171"/>
    </row>
    <row r="989" spans="3:5" s="151" customFormat="1" ht="12.75">
      <c r="C989" s="171"/>
      <c r="D989" s="171"/>
      <c r="E989" s="171"/>
    </row>
    <row r="990" spans="3:5" s="151" customFormat="1" ht="12.75">
      <c r="C990" s="171"/>
      <c r="D990" s="171"/>
      <c r="E990" s="171"/>
    </row>
    <row r="991" spans="3:5" s="151" customFormat="1" ht="12.75">
      <c r="C991" s="171"/>
      <c r="D991" s="171"/>
      <c r="E991" s="171"/>
    </row>
    <row r="992" spans="3:5" s="151" customFormat="1" ht="12.75">
      <c r="C992" s="171"/>
      <c r="D992" s="171"/>
      <c r="E992" s="171"/>
    </row>
    <row r="993" spans="3:5" s="151" customFormat="1" ht="12.75">
      <c r="C993" s="171"/>
      <c r="D993" s="171"/>
      <c r="E993" s="171"/>
    </row>
    <row r="994" spans="3:5" s="151" customFormat="1" ht="12.75">
      <c r="C994" s="171"/>
      <c r="D994" s="171"/>
      <c r="E994" s="171"/>
    </row>
    <row r="995" spans="3:5" s="151" customFormat="1" ht="12.75">
      <c r="C995" s="171"/>
      <c r="D995" s="171"/>
      <c r="E995" s="171"/>
    </row>
    <row r="996" spans="3:5" s="151" customFormat="1" ht="12.75">
      <c r="C996" s="171"/>
      <c r="D996" s="171"/>
      <c r="E996" s="171"/>
    </row>
    <row r="997" spans="3:5" s="151" customFormat="1" ht="12.75">
      <c r="C997" s="171"/>
      <c r="D997" s="171"/>
      <c r="E997" s="171"/>
    </row>
    <row r="998" spans="3:5" s="151" customFormat="1" ht="12.75">
      <c r="C998" s="171"/>
      <c r="D998" s="171"/>
      <c r="E998" s="171"/>
    </row>
    <row r="999" spans="3:5" s="151" customFormat="1" ht="12.75">
      <c r="C999" s="171"/>
      <c r="D999" s="171"/>
      <c r="E999" s="171"/>
    </row>
    <row r="1000" spans="3:5" s="151" customFormat="1" ht="12.75">
      <c r="C1000" s="171"/>
      <c r="D1000" s="171"/>
      <c r="E1000" s="171"/>
    </row>
    <row r="1001" spans="3:5" s="151" customFormat="1" ht="12.75">
      <c r="C1001" s="171"/>
      <c r="D1001" s="171"/>
      <c r="E1001" s="171"/>
    </row>
    <row r="1002" spans="3:5" s="151" customFormat="1" ht="12.75">
      <c r="C1002" s="171"/>
      <c r="D1002" s="171"/>
      <c r="E1002" s="171"/>
    </row>
    <row r="1003" spans="3:5" s="151" customFormat="1" ht="12.75">
      <c r="C1003" s="171"/>
      <c r="D1003" s="171"/>
      <c r="E1003" s="171"/>
    </row>
    <row r="1004" spans="3:5" s="151" customFormat="1" ht="12.75">
      <c r="C1004" s="171"/>
      <c r="D1004" s="171"/>
      <c r="E1004" s="171"/>
    </row>
    <row r="1005" spans="3:5" s="151" customFormat="1" ht="12.75">
      <c r="C1005" s="171"/>
      <c r="D1005" s="171"/>
      <c r="E1005" s="171"/>
    </row>
    <row r="1006" spans="3:5" s="151" customFormat="1" ht="12.75">
      <c r="C1006" s="171"/>
      <c r="D1006" s="171"/>
      <c r="E1006" s="171"/>
    </row>
    <row r="1007" spans="3:5" s="151" customFormat="1" ht="12.75">
      <c r="C1007" s="171"/>
      <c r="D1007" s="171"/>
      <c r="E1007" s="171"/>
    </row>
    <row r="1008" spans="3:5" s="151" customFormat="1" ht="12.75">
      <c r="C1008" s="171"/>
      <c r="D1008" s="171"/>
      <c r="E1008" s="171"/>
    </row>
    <row r="1009" spans="3:5" s="151" customFormat="1" ht="12.75">
      <c r="C1009" s="171"/>
      <c r="D1009" s="171"/>
      <c r="E1009" s="171"/>
    </row>
    <row r="1010" spans="3:5" s="151" customFormat="1" ht="12.75">
      <c r="C1010" s="171"/>
      <c r="D1010" s="171"/>
      <c r="E1010" s="171"/>
    </row>
    <row r="1011" spans="3:5" s="151" customFormat="1" ht="12.75">
      <c r="C1011" s="171"/>
      <c r="D1011" s="171"/>
      <c r="E1011" s="171"/>
    </row>
    <row r="1012" spans="3:5" s="151" customFormat="1" ht="12.75">
      <c r="C1012" s="171"/>
      <c r="D1012" s="171"/>
      <c r="E1012" s="171"/>
    </row>
    <row r="1013" spans="3:5" s="151" customFormat="1" ht="12.75">
      <c r="C1013" s="171"/>
      <c r="D1013" s="171"/>
      <c r="E1013" s="171"/>
    </row>
    <row r="1014" spans="3:5" s="151" customFormat="1" ht="12.75">
      <c r="C1014" s="171"/>
      <c r="D1014" s="171"/>
      <c r="E1014" s="171"/>
    </row>
    <row r="1015" spans="3:5" s="151" customFormat="1" ht="12.75">
      <c r="C1015" s="171"/>
      <c r="D1015" s="171"/>
      <c r="E1015" s="171"/>
    </row>
    <row r="1016" spans="3:5" s="151" customFormat="1" ht="12.75">
      <c r="C1016" s="171"/>
      <c r="D1016" s="171"/>
      <c r="E1016" s="171"/>
    </row>
    <row r="1017" spans="3:5" s="151" customFormat="1" ht="12.75">
      <c r="C1017" s="171"/>
      <c r="D1017" s="171"/>
      <c r="E1017" s="171"/>
    </row>
    <row r="1018" spans="3:5" s="151" customFormat="1" ht="12.75">
      <c r="C1018" s="171"/>
      <c r="D1018" s="171"/>
      <c r="E1018" s="171"/>
    </row>
    <row r="1019" spans="3:5" s="151" customFormat="1" ht="12.75">
      <c r="C1019" s="171"/>
      <c r="D1019" s="171"/>
      <c r="E1019" s="171"/>
    </row>
    <row r="1020" spans="3:5" s="151" customFormat="1" ht="12.75">
      <c r="C1020" s="171"/>
      <c r="D1020" s="171"/>
      <c r="E1020" s="171"/>
    </row>
    <row r="1021" spans="3:5" s="151" customFormat="1" ht="12.75">
      <c r="C1021" s="171"/>
      <c r="D1021" s="171"/>
      <c r="E1021" s="171"/>
    </row>
    <row r="1022" spans="3:5" s="151" customFormat="1" ht="12.75">
      <c r="C1022" s="171"/>
      <c r="D1022" s="171"/>
      <c r="E1022" s="171"/>
    </row>
    <row r="1023" spans="3:5" s="151" customFormat="1" ht="12.75">
      <c r="C1023" s="171"/>
      <c r="D1023" s="171"/>
      <c r="E1023" s="171"/>
    </row>
    <row r="1024" spans="3:5" s="151" customFormat="1" ht="12.75">
      <c r="C1024" s="171"/>
      <c r="D1024" s="171"/>
      <c r="E1024" s="171"/>
    </row>
    <row r="1025" spans="3:5" s="151" customFormat="1" ht="12.75">
      <c r="C1025" s="171"/>
      <c r="D1025" s="171"/>
      <c r="E1025" s="171"/>
    </row>
    <row r="1026" spans="3:5" s="151" customFormat="1" ht="12.75">
      <c r="C1026" s="171"/>
      <c r="D1026" s="171"/>
      <c r="E1026" s="171"/>
    </row>
    <row r="1027" spans="3:5" s="151" customFormat="1" ht="12.75">
      <c r="C1027" s="171"/>
      <c r="D1027" s="171"/>
      <c r="E1027" s="171"/>
    </row>
    <row r="1028" spans="3:5" s="151" customFormat="1" ht="12.75">
      <c r="C1028" s="171"/>
      <c r="D1028" s="171"/>
      <c r="E1028" s="171"/>
    </row>
    <row r="1029" spans="3:5" s="151" customFormat="1" ht="12.75">
      <c r="C1029" s="171"/>
      <c r="D1029" s="171"/>
      <c r="E1029" s="171"/>
    </row>
    <row r="1030" spans="3:5" s="151" customFormat="1" ht="12.75">
      <c r="C1030" s="171"/>
      <c r="D1030" s="171"/>
      <c r="E1030" s="171"/>
    </row>
    <row r="1031" spans="3:5" s="151" customFormat="1" ht="12.75">
      <c r="C1031" s="171"/>
      <c r="D1031" s="171"/>
      <c r="E1031" s="171"/>
    </row>
    <row r="1032" spans="3:5" s="151" customFormat="1" ht="12.75">
      <c r="C1032" s="171"/>
      <c r="D1032" s="171"/>
      <c r="E1032" s="171"/>
    </row>
    <row r="1033" spans="3:5" s="151" customFormat="1" ht="12.75">
      <c r="C1033" s="171"/>
      <c r="D1033" s="171"/>
      <c r="E1033" s="171"/>
    </row>
    <row r="1034" spans="3:5" s="151" customFormat="1" ht="12.75">
      <c r="C1034" s="171"/>
      <c r="D1034" s="171"/>
      <c r="E1034" s="171"/>
    </row>
    <row r="1035" spans="3:5" s="151" customFormat="1" ht="12.75">
      <c r="C1035" s="171"/>
      <c r="D1035" s="171"/>
      <c r="E1035" s="171"/>
    </row>
    <row r="1036" spans="3:5" s="151" customFormat="1" ht="12.75">
      <c r="C1036" s="171"/>
      <c r="D1036" s="171"/>
      <c r="E1036" s="171"/>
    </row>
    <row r="1037" spans="3:5" s="151" customFormat="1" ht="12.75">
      <c r="C1037" s="171"/>
      <c r="D1037" s="171"/>
      <c r="E1037" s="171"/>
    </row>
    <row r="1038" spans="3:5" s="151" customFormat="1" ht="12.75">
      <c r="C1038" s="171"/>
      <c r="D1038" s="171"/>
      <c r="E1038" s="171"/>
    </row>
    <row r="1039" spans="3:5" s="151" customFormat="1" ht="12.75">
      <c r="C1039" s="171"/>
      <c r="D1039" s="171"/>
      <c r="E1039" s="171"/>
    </row>
    <row r="1040" spans="3:5" s="151" customFormat="1" ht="12.75">
      <c r="C1040" s="171"/>
      <c r="D1040" s="171"/>
      <c r="E1040" s="171"/>
    </row>
    <row r="1041" spans="3:5" s="151" customFormat="1" ht="12.75">
      <c r="C1041" s="171"/>
      <c r="D1041" s="171"/>
      <c r="E1041" s="171"/>
    </row>
    <row r="1042" spans="3:5" s="151" customFormat="1" ht="12.75">
      <c r="C1042" s="171"/>
      <c r="D1042" s="171"/>
      <c r="E1042" s="171"/>
    </row>
    <row r="1043" spans="3:5" s="151" customFormat="1" ht="12.75">
      <c r="C1043" s="171"/>
      <c r="D1043" s="171"/>
      <c r="E1043" s="171"/>
    </row>
    <row r="1044" spans="3:5" s="151" customFormat="1" ht="12.75">
      <c r="C1044" s="171"/>
      <c r="D1044" s="171"/>
      <c r="E1044" s="171"/>
    </row>
    <row r="1045" spans="3:5" s="151" customFormat="1" ht="12.75">
      <c r="C1045" s="171"/>
      <c r="D1045" s="171"/>
      <c r="E1045" s="171"/>
    </row>
    <row r="1046" spans="3:5" s="151" customFormat="1" ht="12.75">
      <c r="C1046" s="171"/>
      <c r="D1046" s="171"/>
      <c r="E1046" s="171"/>
    </row>
    <row r="1047" spans="3:5" s="151" customFormat="1" ht="12.75">
      <c r="C1047" s="171"/>
      <c r="D1047" s="171"/>
      <c r="E1047" s="171"/>
    </row>
    <row r="1048" spans="3:5" s="151" customFormat="1" ht="12.75">
      <c r="C1048" s="171"/>
      <c r="D1048" s="171"/>
      <c r="E1048" s="171"/>
    </row>
    <row r="1049" spans="3:5" s="151" customFormat="1" ht="12.75">
      <c r="C1049" s="171"/>
      <c r="D1049" s="171"/>
      <c r="E1049" s="171"/>
    </row>
    <row r="1050" spans="3:5" s="151" customFormat="1" ht="12.75">
      <c r="C1050" s="171"/>
      <c r="D1050" s="171"/>
      <c r="E1050" s="171"/>
    </row>
    <row r="1051" spans="3:5" s="151" customFormat="1" ht="12.75">
      <c r="C1051" s="171"/>
      <c r="D1051" s="171"/>
      <c r="E1051" s="171"/>
    </row>
    <row r="1052" spans="3:5" s="151" customFormat="1" ht="12.75">
      <c r="C1052" s="171"/>
      <c r="D1052" s="171"/>
      <c r="E1052" s="171"/>
    </row>
    <row r="1053" spans="3:5" s="151" customFormat="1" ht="12.75">
      <c r="C1053" s="171"/>
      <c r="D1053" s="171"/>
      <c r="E1053" s="171"/>
    </row>
    <row r="1054" spans="3:5" s="151" customFormat="1" ht="12.75">
      <c r="C1054" s="171"/>
      <c r="D1054" s="171"/>
      <c r="E1054" s="171"/>
    </row>
    <row r="1055" spans="3:5" s="151" customFormat="1" ht="12.75">
      <c r="C1055" s="171"/>
      <c r="D1055" s="171"/>
      <c r="E1055" s="171"/>
    </row>
    <row r="1056" spans="3:5" s="151" customFormat="1" ht="12.75">
      <c r="C1056" s="171"/>
      <c r="D1056" s="171"/>
      <c r="E1056" s="171"/>
    </row>
    <row r="1057" spans="3:5" s="151" customFormat="1" ht="12.75">
      <c r="C1057" s="171"/>
      <c r="D1057" s="171"/>
      <c r="E1057" s="171"/>
    </row>
    <row r="1058" spans="3:5" s="151" customFormat="1" ht="12.75">
      <c r="C1058" s="171"/>
      <c r="D1058" s="171"/>
      <c r="E1058" s="171"/>
    </row>
    <row r="1059" spans="3:5" s="151" customFormat="1" ht="12.75">
      <c r="C1059" s="171"/>
      <c r="D1059" s="171"/>
      <c r="E1059" s="171"/>
    </row>
    <row r="1060" spans="3:5" s="151" customFormat="1" ht="12.75">
      <c r="C1060" s="171"/>
      <c r="D1060" s="171"/>
      <c r="E1060" s="171"/>
    </row>
    <row r="1061" spans="3:5" s="151" customFormat="1" ht="12.75">
      <c r="C1061" s="171"/>
      <c r="D1061" s="171"/>
      <c r="E1061" s="171"/>
    </row>
    <row r="1062" spans="3:5" s="151" customFormat="1" ht="12.75">
      <c r="C1062" s="171"/>
      <c r="D1062" s="171"/>
      <c r="E1062" s="171"/>
    </row>
    <row r="1063" spans="3:5" s="151" customFormat="1" ht="12.75">
      <c r="C1063" s="171"/>
      <c r="D1063" s="171"/>
      <c r="E1063" s="171"/>
    </row>
    <row r="1064" spans="3:5" s="151" customFormat="1" ht="12.75">
      <c r="C1064" s="171"/>
      <c r="D1064" s="171"/>
      <c r="E1064" s="171"/>
    </row>
    <row r="1065" spans="3:5" s="151" customFormat="1" ht="12.75">
      <c r="C1065" s="171"/>
      <c r="D1065" s="171"/>
      <c r="E1065" s="171"/>
    </row>
    <row r="1066" spans="3:5" s="151" customFormat="1" ht="12.75">
      <c r="C1066" s="171"/>
      <c r="D1066" s="171"/>
      <c r="E1066" s="171"/>
    </row>
    <row r="1067" spans="3:5" s="151" customFormat="1" ht="12.75">
      <c r="C1067" s="171"/>
      <c r="D1067" s="171"/>
      <c r="E1067" s="171"/>
    </row>
    <row r="1068" spans="3:5" s="151" customFormat="1" ht="12.75">
      <c r="C1068" s="171"/>
      <c r="D1068" s="171"/>
      <c r="E1068" s="171"/>
    </row>
    <row r="1069" spans="3:5" s="151" customFormat="1" ht="12.75">
      <c r="C1069" s="171"/>
      <c r="D1069" s="171"/>
      <c r="E1069" s="171"/>
    </row>
    <row r="1070" spans="3:5" s="151" customFormat="1" ht="12.75">
      <c r="C1070" s="171"/>
      <c r="D1070" s="171"/>
      <c r="E1070" s="171"/>
    </row>
    <row r="1071" spans="3:5" s="151" customFormat="1" ht="12.75">
      <c r="C1071" s="171"/>
      <c r="D1071" s="171"/>
      <c r="E1071" s="171"/>
    </row>
    <row r="1072" spans="3:5" s="151" customFormat="1" ht="12.75">
      <c r="C1072" s="171"/>
      <c r="D1072" s="171"/>
      <c r="E1072" s="171"/>
    </row>
    <row r="1073" spans="3:5" s="151" customFormat="1" ht="12.75">
      <c r="C1073" s="171"/>
      <c r="D1073" s="171"/>
      <c r="E1073" s="171"/>
    </row>
    <row r="1074" spans="3:5" s="151" customFormat="1" ht="12.75">
      <c r="C1074" s="171"/>
      <c r="D1074" s="171"/>
      <c r="E1074" s="171"/>
    </row>
    <row r="1075" spans="3:5" s="151" customFormat="1" ht="12.75">
      <c r="C1075" s="171"/>
      <c r="D1075" s="171"/>
      <c r="E1075" s="171"/>
    </row>
    <row r="1076" spans="3:5" s="151" customFormat="1" ht="12.75">
      <c r="C1076" s="171"/>
      <c r="D1076" s="171"/>
      <c r="E1076" s="171"/>
    </row>
    <row r="1077" spans="3:5" s="151" customFormat="1" ht="12.75">
      <c r="C1077" s="171"/>
      <c r="D1077" s="171"/>
      <c r="E1077" s="171"/>
    </row>
    <row r="1078" spans="3:5" s="151" customFormat="1" ht="12.75">
      <c r="C1078" s="171"/>
      <c r="D1078" s="171"/>
      <c r="E1078" s="171"/>
    </row>
    <row r="1079" spans="3:5" s="151" customFormat="1" ht="12.75">
      <c r="C1079" s="171"/>
      <c r="D1079" s="171"/>
      <c r="E1079" s="171"/>
    </row>
    <row r="1080" spans="3:5" s="151" customFormat="1" ht="12.75">
      <c r="C1080" s="171"/>
      <c r="D1080" s="171"/>
      <c r="E1080" s="171"/>
    </row>
    <row r="1081" spans="3:5" s="151" customFormat="1" ht="12.75">
      <c r="C1081" s="171"/>
      <c r="D1081" s="171"/>
      <c r="E1081" s="171"/>
    </row>
    <row r="1082" spans="3:5" s="151" customFormat="1" ht="12.75">
      <c r="C1082" s="171"/>
      <c r="D1082" s="171"/>
      <c r="E1082" s="171"/>
    </row>
    <row r="1083" spans="3:5" s="151" customFormat="1" ht="12.75">
      <c r="C1083" s="171"/>
      <c r="D1083" s="171"/>
      <c r="E1083" s="171"/>
    </row>
    <row r="1084" spans="3:5" s="151" customFormat="1" ht="12.75">
      <c r="C1084" s="171"/>
      <c r="D1084" s="171"/>
      <c r="E1084" s="171"/>
    </row>
    <row r="1085" spans="3:5" s="151" customFormat="1" ht="12.75">
      <c r="C1085" s="171"/>
      <c r="D1085" s="171"/>
      <c r="E1085" s="171"/>
    </row>
    <row r="1086" spans="3:5" s="151" customFormat="1" ht="12.75">
      <c r="C1086" s="171"/>
      <c r="D1086" s="171"/>
      <c r="E1086" s="171"/>
    </row>
    <row r="1087" spans="3:5" s="151" customFormat="1" ht="12.75">
      <c r="C1087" s="171"/>
      <c r="D1087" s="171"/>
      <c r="E1087" s="171"/>
    </row>
    <row r="1088" spans="3:5" s="151" customFormat="1" ht="12.75">
      <c r="C1088" s="171"/>
      <c r="D1088" s="171"/>
      <c r="E1088" s="171"/>
    </row>
    <row r="1089" spans="3:5" s="151" customFormat="1" ht="12.75">
      <c r="C1089" s="171"/>
      <c r="D1089" s="171"/>
      <c r="E1089" s="171"/>
    </row>
    <row r="1090" spans="3:5" s="151" customFormat="1" ht="12.75">
      <c r="C1090" s="171"/>
      <c r="D1090" s="171"/>
      <c r="E1090" s="171"/>
    </row>
    <row r="1091" spans="3:5" s="151" customFormat="1" ht="12.75">
      <c r="C1091" s="171"/>
      <c r="D1091" s="171"/>
      <c r="E1091" s="171"/>
    </row>
    <row r="1092" spans="3:5" s="151" customFormat="1" ht="12.75">
      <c r="C1092" s="171"/>
      <c r="D1092" s="171"/>
      <c r="E1092" s="171"/>
    </row>
    <row r="1093" spans="3:5" s="151" customFormat="1" ht="12.75">
      <c r="C1093" s="171"/>
      <c r="D1093" s="171"/>
      <c r="E1093" s="171"/>
    </row>
    <row r="1094" spans="3:5" s="151" customFormat="1" ht="12.75">
      <c r="C1094" s="171"/>
      <c r="D1094" s="171"/>
      <c r="E1094" s="171"/>
    </row>
    <row r="1095" spans="3:5" s="151" customFormat="1" ht="12.75">
      <c r="C1095" s="171"/>
      <c r="D1095" s="171"/>
      <c r="E1095" s="171"/>
    </row>
    <row r="1096" spans="3:5" s="151" customFormat="1" ht="12.75">
      <c r="C1096" s="171"/>
      <c r="D1096" s="171"/>
      <c r="E1096" s="171"/>
    </row>
    <row r="1097" spans="3:5" s="151" customFormat="1" ht="12.75">
      <c r="C1097" s="171"/>
      <c r="D1097" s="171"/>
      <c r="E1097" s="171"/>
    </row>
    <row r="1098" spans="3:5" s="151" customFormat="1" ht="12.75">
      <c r="C1098" s="171"/>
      <c r="D1098" s="171"/>
      <c r="E1098" s="171"/>
    </row>
    <row r="1099" spans="3:5" s="151" customFormat="1" ht="12.75">
      <c r="C1099" s="171"/>
      <c r="D1099" s="171"/>
      <c r="E1099" s="171"/>
    </row>
    <row r="1100" spans="3:5" s="151" customFormat="1" ht="12.75">
      <c r="C1100" s="171"/>
      <c r="D1100" s="171"/>
      <c r="E1100" s="171"/>
    </row>
    <row r="1101" spans="3:5" s="151" customFormat="1" ht="12.75">
      <c r="C1101" s="171"/>
      <c r="D1101" s="171"/>
      <c r="E1101" s="171"/>
    </row>
    <row r="1102" spans="3:5" s="151" customFormat="1" ht="12.75">
      <c r="C1102" s="171"/>
      <c r="D1102" s="171"/>
      <c r="E1102" s="171"/>
    </row>
    <row r="1103" spans="3:5" s="151" customFormat="1" ht="12.75">
      <c r="C1103" s="171"/>
      <c r="D1103" s="171"/>
      <c r="E1103" s="171"/>
    </row>
    <row r="1104" spans="3:5" s="151" customFormat="1" ht="12.75">
      <c r="C1104" s="171"/>
      <c r="D1104" s="171"/>
      <c r="E1104" s="171"/>
    </row>
    <row r="1105" spans="3:5" s="151" customFormat="1" ht="12.75">
      <c r="C1105" s="171"/>
      <c r="D1105" s="171"/>
      <c r="E1105" s="171"/>
    </row>
    <row r="1106" spans="3:5" s="151" customFormat="1" ht="12.75">
      <c r="C1106" s="171"/>
      <c r="D1106" s="171"/>
      <c r="E1106" s="171"/>
    </row>
    <row r="1107" spans="3:5" s="151" customFormat="1" ht="12.75">
      <c r="C1107" s="171"/>
      <c r="D1107" s="171"/>
      <c r="E1107" s="171"/>
    </row>
    <row r="1108" spans="3:5" s="151" customFormat="1" ht="12.75">
      <c r="C1108" s="171"/>
      <c r="D1108" s="171"/>
      <c r="E1108" s="171"/>
    </row>
    <row r="1109" spans="3:5" s="151" customFormat="1" ht="12.75">
      <c r="C1109" s="171"/>
      <c r="D1109" s="171"/>
      <c r="E1109" s="171"/>
    </row>
    <row r="1110" spans="3:5" s="151" customFormat="1" ht="12.75">
      <c r="C1110" s="171"/>
      <c r="D1110" s="171"/>
      <c r="E1110" s="171"/>
    </row>
    <row r="1111" spans="3:5" s="151" customFormat="1" ht="12.75">
      <c r="C1111" s="171"/>
      <c r="D1111" s="171"/>
      <c r="E1111" s="171"/>
    </row>
    <row r="1112" spans="3:5" s="151" customFormat="1" ht="12.75">
      <c r="C1112" s="171"/>
      <c r="D1112" s="171"/>
      <c r="E1112" s="171"/>
    </row>
    <row r="1113" spans="3:5" s="151" customFormat="1" ht="12.75">
      <c r="C1113" s="171"/>
      <c r="D1113" s="171"/>
      <c r="E1113" s="171"/>
    </row>
    <row r="1114" spans="3:5" s="151" customFormat="1" ht="12.75">
      <c r="C1114" s="171"/>
      <c r="D1114" s="171"/>
      <c r="E1114" s="171"/>
    </row>
    <row r="1115" spans="3:5" s="151" customFormat="1" ht="12.75">
      <c r="C1115" s="171"/>
      <c r="D1115" s="171"/>
      <c r="E1115" s="171"/>
    </row>
    <row r="1116" spans="3:5" s="151" customFormat="1" ht="12.75">
      <c r="C1116" s="171"/>
      <c r="D1116" s="171"/>
      <c r="E1116" s="171"/>
    </row>
    <row r="1117" spans="3:5" s="151" customFormat="1" ht="12.75">
      <c r="C1117" s="171"/>
      <c r="D1117" s="171"/>
      <c r="E1117" s="171"/>
    </row>
    <row r="1118" spans="3:5" s="151" customFormat="1" ht="12.75">
      <c r="C1118" s="171"/>
      <c r="D1118" s="171"/>
      <c r="E1118" s="171"/>
    </row>
    <row r="1119" spans="3:5" s="151" customFormat="1" ht="12.75">
      <c r="C1119" s="171"/>
      <c r="D1119" s="171"/>
      <c r="E1119" s="171"/>
    </row>
    <row r="1120" spans="3:5" s="151" customFormat="1" ht="12.75">
      <c r="C1120" s="171"/>
      <c r="D1120" s="171"/>
      <c r="E1120" s="171"/>
    </row>
    <row r="1121" spans="3:5" s="151" customFormat="1" ht="12.75">
      <c r="C1121" s="171"/>
      <c r="D1121" s="171"/>
      <c r="E1121" s="171"/>
    </row>
    <row r="1122" spans="3:5" s="151" customFormat="1" ht="12.75">
      <c r="C1122" s="171"/>
      <c r="D1122" s="171"/>
      <c r="E1122" s="171"/>
    </row>
    <row r="1123" spans="3:5" s="151" customFormat="1" ht="12.75">
      <c r="C1123" s="171"/>
      <c r="D1123" s="171"/>
      <c r="E1123" s="171"/>
    </row>
    <row r="1124" spans="3:5" s="151" customFormat="1" ht="12.75">
      <c r="C1124" s="171"/>
      <c r="D1124" s="171"/>
      <c r="E1124" s="171"/>
    </row>
    <row r="1125" spans="3:5" s="151" customFormat="1" ht="12.75">
      <c r="C1125" s="171"/>
      <c r="D1125" s="171"/>
      <c r="E1125" s="171"/>
    </row>
    <row r="1126" spans="3:5" s="151" customFormat="1" ht="12.75">
      <c r="C1126" s="171"/>
      <c r="D1126" s="171"/>
      <c r="E1126" s="171"/>
    </row>
    <row r="1127" spans="3:5" s="151" customFormat="1" ht="12.75">
      <c r="C1127" s="171"/>
      <c r="D1127" s="171"/>
      <c r="E1127" s="171"/>
    </row>
    <row r="1128" spans="3:5" s="151" customFormat="1" ht="12.75">
      <c r="C1128" s="171"/>
      <c r="D1128" s="171"/>
      <c r="E1128" s="171"/>
    </row>
    <row r="1129" spans="3:5" s="151" customFormat="1" ht="12.75">
      <c r="C1129" s="171"/>
      <c r="D1129" s="171"/>
      <c r="E1129" s="171"/>
    </row>
    <row r="1130" spans="3:5" s="151" customFormat="1" ht="12.75">
      <c r="C1130" s="171"/>
      <c r="D1130" s="171"/>
      <c r="E1130" s="171"/>
    </row>
    <row r="1131" spans="3:5" s="151" customFormat="1" ht="12.75">
      <c r="C1131" s="171"/>
      <c r="D1131" s="171"/>
      <c r="E1131" s="171"/>
    </row>
    <row r="1132" spans="3:5" s="151" customFormat="1" ht="12.75">
      <c r="C1132" s="171"/>
      <c r="D1132" s="171"/>
      <c r="E1132" s="171"/>
    </row>
    <row r="1133" spans="3:5" s="151" customFormat="1" ht="12.75">
      <c r="C1133" s="171"/>
      <c r="D1133" s="171"/>
      <c r="E1133" s="171"/>
    </row>
    <row r="1134" spans="3:5" s="151" customFormat="1" ht="12.75">
      <c r="C1134" s="171"/>
      <c r="D1134" s="171"/>
      <c r="E1134" s="171"/>
    </row>
    <row r="1135" spans="3:5" s="151" customFormat="1" ht="12.75">
      <c r="C1135" s="171"/>
      <c r="D1135" s="171"/>
      <c r="E1135" s="171"/>
    </row>
    <row r="1136" spans="3:5" s="151" customFormat="1" ht="12.75">
      <c r="C1136" s="171"/>
      <c r="D1136" s="171"/>
      <c r="E1136" s="171"/>
    </row>
    <row r="1137" spans="3:5" s="151" customFormat="1" ht="12.75">
      <c r="C1137" s="171"/>
      <c r="D1137" s="171"/>
      <c r="E1137" s="171"/>
    </row>
    <row r="1138" spans="3:5" s="151" customFormat="1" ht="12.75">
      <c r="C1138" s="171"/>
      <c r="D1138" s="171"/>
      <c r="E1138" s="171"/>
    </row>
    <row r="1139" spans="3:5" s="151" customFormat="1" ht="12.75">
      <c r="C1139" s="171"/>
      <c r="D1139" s="171"/>
      <c r="E1139" s="171"/>
    </row>
    <row r="1140" spans="3:5" s="151" customFormat="1" ht="12.75">
      <c r="C1140" s="171"/>
      <c r="D1140" s="171"/>
      <c r="E1140" s="171"/>
    </row>
    <row r="1141" spans="3:5" s="151" customFormat="1" ht="12.75">
      <c r="C1141" s="171"/>
      <c r="D1141" s="171"/>
      <c r="E1141" s="171"/>
    </row>
    <row r="1142" spans="3:5" s="151" customFormat="1" ht="12.75">
      <c r="C1142" s="171"/>
      <c r="D1142" s="171"/>
      <c r="E1142" s="171"/>
    </row>
    <row r="1143" spans="3:5" s="151" customFormat="1" ht="12.75">
      <c r="C1143" s="171"/>
      <c r="D1143" s="171"/>
      <c r="E1143" s="171"/>
    </row>
    <row r="1144" spans="3:5" s="151" customFormat="1" ht="12.75">
      <c r="C1144" s="171"/>
      <c r="D1144" s="171"/>
      <c r="E1144" s="171"/>
    </row>
    <row r="1145" spans="3:5" s="151" customFormat="1" ht="12.75">
      <c r="C1145" s="171"/>
      <c r="D1145" s="171"/>
      <c r="E1145" s="171"/>
    </row>
    <row r="1146" spans="3:5" s="151" customFormat="1" ht="12.75">
      <c r="C1146" s="171"/>
      <c r="D1146" s="171"/>
      <c r="E1146" s="171"/>
    </row>
    <row r="1147" spans="3:5" s="151" customFormat="1" ht="12.75">
      <c r="C1147" s="171"/>
      <c r="D1147" s="171"/>
      <c r="E1147" s="171"/>
    </row>
    <row r="1148" spans="3:5" s="151" customFormat="1" ht="12.75">
      <c r="C1148" s="171"/>
      <c r="D1148" s="171"/>
      <c r="E1148" s="171"/>
    </row>
    <row r="1149" spans="3:5" s="151" customFormat="1" ht="12.75">
      <c r="C1149" s="171"/>
      <c r="D1149" s="171"/>
      <c r="E1149" s="171"/>
    </row>
    <row r="1150" spans="3:5" s="151" customFormat="1" ht="12.75">
      <c r="C1150" s="171"/>
      <c r="D1150" s="171"/>
      <c r="E1150" s="171"/>
    </row>
    <row r="1151" spans="3:5" s="151" customFormat="1" ht="12.75">
      <c r="C1151" s="171"/>
      <c r="D1151" s="171"/>
      <c r="E1151" s="171"/>
    </row>
    <row r="1152" spans="3:5" s="151" customFormat="1" ht="12.75">
      <c r="C1152" s="171"/>
      <c r="D1152" s="171"/>
      <c r="E1152" s="171"/>
    </row>
    <row r="1153" spans="3:5" s="151" customFormat="1" ht="12.75">
      <c r="C1153" s="171"/>
      <c r="D1153" s="171"/>
      <c r="E1153" s="171"/>
    </row>
    <row r="1154" spans="3:5" s="151" customFormat="1" ht="12.75">
      <c r="C1154" s="171"/>
      <c r="D1154" s="171"/>
      <c r="E1154" s="171"/>
    </row>
    <row r="1155" spans="3:5" s="151" customFormat="1" ht="12.75">
      <c r="C1155" s="171"/>
      <c r="D1155" s="171"/>
      <c r="E1155" s="171"/>
    </row>
    <row r="1156" spans="3:5" s="151" customFormat="1" ht="12.75">
      <c r="C1156" s="171"/>
      <c r="D1156" s="171"/>
      <c r="E1156" s="171"/>
    </row>
    <row r="1157" spans="3:5" s="151" customFormat="1" ht="12.75">
      <c r="C1157" s="171"/>
      <c r="D1157" s="171"/>
      <c r="E1157" s="171"/>
    </row>
    <row r="1158" spans="3:5" s="151" customFormat="1" ht="12.75">
      <c r="C1158" s="171"/>
      <c r="D1158" s="171"/>
      <c r="E1158" s="171"/>
    </row>
    <row r="1159" spans="3:5" s="151" customFormat="1" ht="12.75">
      <c r="C1159" s="171"/>
      <c r="D1159" s="171"/>
      <c r="E1159" s="171"/>
    </row>
    <row r="1160" spans="3:5" s="151" customFormat="1" ht="12.75">
      <c r="C1160" s="171"/>
      <c r="D1160" s="171"/>
      <c r="E1160" s="171"/>
    </row>
    <row r="1161" spans="3:5" s="151" customFormat="1" ht="12.75">
      <c r="C1161" s="171"/>
      <c r="D1161" s="171"/>
      <c r="E1161" s="171"/>
    </row>
    <row r="1162" spans="3:5" s="151" customFormat="1" ht="12.75">
      <c r="C1162" s="171"/>
      <c r="D1162" s="171"/>
      <c r="E1162" s="171"/>
    </row>
    <row r="1163" spans="3:5" s="151" customFormat="1" ht="12.75">
      <c r="C1163" s="171"/>
      <c r="D1163" s="171"/>
      <c r="E1163" s="171"/>
    </row>
    <row r="1164" spans="3:5" s="151" customFormat="1" ht="12.75">
      <c r="C1164" s="171"/>
      <c r="D1164" s="171"/>
      <c r="E1164" s="171"/>
    </row>
    <row r="1165" spans="3:5" s="151" customFormat="1" ht="12.75">
      <c r="C1165" s="171"/>
      <c r="D1165" s="171"/>
      <c r="E1165" s="171"/>
    </row>
    <row r="1166" spans="3:5" s="151" customFormat="1" ht="12.75">
      <c r="C1166" s="171"/>
      <c r="D1166" s="171"/>
      <c r="E1166" s="171"/>
    </row>
    <row r="1167" spans="3:5" s="151" customFormat="1" ht="12.75">
      <c r="C1167" s="171"/>
      <c r="D1167" s="171"/>
      <c r="E1167" s="171"/>
    </row>
    <row r="1168" spans="3:5" s="151" customFormat="1" ht="12.75">
      <c r="C1168" s="171"/>
      <c r="D1168" s="171"/>
      <c r="E1168" s="171"/>
    </row>
    <row r="1169" spans="3:5" s="151" customFormat="1" ht="12.75">
      <c r="C1169" s="171"/>
      <c r="D1169" s="171"/>
      <c r="E1169" s="171"/>
    </row>
    <row r="1170" spans="3:5" s="151" customFormat="1" ht="12.75">
      <c r="C1170" s="171"/>
      <c r="D1170" s="171"/>
      <c r="E1170" s="171"/>
    </row>
    <row r="1171" spans="3:5" s="151" customFormat="1" ht="12.75">
      <c r="C1171" s="171"/>
      <c r="D1171" s="171"/>
      <c r="E1171" s="171"/>
    </row>
    <row r="1172" spans="3:5" s="151" customFormat="1" ht="12.75">
      <c r="C1172" s="171"/>
      <c r="D1172" s="171"/>
      <c r="E1172" s="171"/>
    </row>
    <row r="1173" spans="3:5" s="151" customFormat="1" ht="12.75">
      <c r="C1173" s="171"/>
      <c r="D1173" s="171"/>
      <c r="E1173" s="171"/>
    </row>
    <row r="1174" spans="3:5" s="151" customFormat="1" ht="12.75">
      <c r="C1174" s="171"/>
      <c r="D1174" s="171"/>
      <c r="E1174" s="171"/>
    </row>
    <row r="1175" spans="3:5" s="151" customFormat="1" ht="12.75">
      <c r="C1175" s="171"/>
      <c r="D1175" s="171"/>
      <c r="E1175" s="171"/>
    </row>
    <row r="1176" spans="3:5" s="151" customFormat="1" ht="12.75">
      <c r="C1176" s="171"/>
      <c r="D1176" s="171"/>
      <c r="E1176" s="171"/>
    </row>
    <row r="1177" spans="3:5" s="151" customFormat="1" ht="12.75">
      <c r="C1177" s="171"/>
      <c r="D1177" s="171"/>
      <c r="E1177" s="171"/>
    </row>
    <row r="1178" spans="3:5" s="151" customFormat="1" ht="12.75">
      <c r="C1178" s="171"/>
      <c r="D1178" s="171"/>
      <c r="E1178" s="171"/>
    </row>
    <row r="1179" spans="3:5" s="151" customFormat="1" ht="12.75">
      <c r="C1179" s="171"/>
      <c r="D1179" s="171"/>
      <c r="E1179" s="171"/>
    </row>
    <row r="1180" spans="3:5" s="151" customFormat="1" ht="12.75">
      <c r="C1180" s="171"/>
      <c r="D1180" s="171"/>
      <c r="E1180" s="171"/>
    </row>
    <row r="1181" spans="3:5" s="151" customFormat="1" ht="12.75">
      <c r="C1181" s="171"/>
      <c r="D1181" s="171"/>
      <c r="E1181" s="171"/>
    </row>
    <row r="1182" spans="3:5" s="151" customFormat="1" ht="12.75">
      <c r="C1182" s="171"/>
      <c r="D1182" s="171"/>
      <c r="E1182" s="171"/>
    </row>
    <row r="1183" spans="3:5" s="151" customFormat="1" ht="12.75">
      <c r="C1183" s="171"/>
      <c r="D1183" s="171"/>
      <c r="E1183" s="171"/>
    </row>
    <row r="1184" spans="3:5" s="151" customFormat="1" ht="12.75">
      <c r="C1184" s="171"/>
      <c r="D1184" s="171"/>
      <c r="E1184" s="171"/>
    </row>
    <row r="1185" spans="3:5" s="151" customFormat="1" ht="12.75">
      <c r="C1185" s="171"/>
      <c r="D1185" s="171"/>
      <c r="E1185" s="171"/>
    </row>
    <row r="1186" spans="3:5" s="151" customFormat="1" ht="12.75">
      <c r="C1186" s="171"/>
      <c r="D1186" s="171"/>
      <c r="E1186" s="171"/>
    </row>
    <row r="1187" spans="3:5" s="151" customFormat="1" ht="12.75">
      <c r="C1187" s="171"/>
      <c r="D1187" s="171"/>
      <c r="E1187" s="171"/>
    </row>
    <row r="1188" spans="3:5" s="151" customFormat="1" ht="12.75">
      <c r="C1188" s="171"/>
      <c r="D1188" s="171"/>
      <c r="E1188" s="171"/>
    </row>
    <row r="1189" spans="3:5" s="151" customFormat="1" ht="12.75">
      <c r="C1189" s="171"/>
      <c r="D1189" s="171"/>
      <c r="E1189" s="171"/>
    </row>
    <row r="1190" spans="3:5" s="151" customFormat="1" ht="12.75">
      <c r="C1190" s="171"/>
      <c r="D1190" s="171"/>
      <c r="E1190" s="171"/>
    </row>
    <row r="1191" spans="3:5" s="151" customFormat="1" ht="12.75">
      <c r="C1191" s="171"/>
      <c r="D1191" s="171"/>
      <c r="E1191" s="171"/>
    </row>
    <row r="1192" spans="3:5" s="151" customFormat="1" ht="12.75">
      <c r="C1192" s="171"/>
      <c r="D1192" s="171"/>
      <c r="E1192" s="171"/>
    </row>
    <row r="1193" spans="3:5" s="151" customFormat="1" ht="12.75">
      <c r="C1193" s="171"/>
      <c r="D1193" s="171"/>
      <c r="E1193" s="171"/>
    </row>
    <row r="1194" spans="3:5" s="151" customFormat="1" ht="12.75">
      <c r="C1194" s="171"/>
      <c r="D1194" s="171"/>
      <c r="E1194" s="171"/>
    </row>
    <row r="1195" spans="3:5" s="151" customFormat="1" ht="12.75">
      <c r="C1195" s="171"/>
      <c r="D1195" s="171"/>
      <c r="E1195" s="171"/>
    </row>
    <row r="1196" spans="3:5" s="151" customFormat="1" ht="12.75">
      <c r="C1196" s="171"/>
      <c r="D1196" s="171"/>
      <c r="E1196" s="171"/>
    </row>
    <row r="1197" spans="3:5" s="151" customFormat="1" ht="12.75">
      <c r="C1197" s="171"/>
      <c r="D1197" s="171"/>
      <c r="E1197" s="171"/>
    </row>
    <row r="1198" spans="3:5" s="151" customFormat="1" ht="12.75">
      <c r="C1198" s="171"/>
      <c r="D1198" s="171"/>
      <c r="E1198" s="171"/>
    </row>
    <row r="1199" spans="3:5" s="151" customFormat="1" ht="12.75">
      <c r="C1199" s="171"/>
      <c r="D1199" s="171"/>
      <c r="E1199" s="171"/>
    </row>
    <row r="1200" spans="3:5" s="151" customFormat="1" ht="12.75">
      <c r="C1200" s="171"/>
      <c r="D1200" s="171"/>
      <c r="E1200" s="171"/>
    </row>
    <row r="1201" spans="3:5" s="151" customFormat="1" ht="12.75">
      <c r="C1201" s="171"/>
      <c r="D1201" s="171"/>
      <c r="E1201" s="171"/>
    </row>
    <row r="1202" spans="3:5" s="151" customFormat="1" ht="12.75">
      <c r="C1202" s="171"/>
      <c r="D1202" s="171"/>
      <c r="E1202" s="171"/>
    </row>
    <row r="1203" spans="3:5" s="151" customFormat="1" ht="12.75">
      <c r="C1203" s="171"/>
      <c r="D1203" s="171"/>
      <c r="E1203" s="171"/>
    </row>
    <row r="1204" spans="3:5" s="151" customFormat="1" ht="12.75">
      <c r="C1204" s="171"/>
      <c r="D1204" s="171"/>
      <c r="E1204" s="171"/>
    </row>
    <row r="1205" spans="3:5" s="151" customFormat="1" ht="12.75">
      <c r="C1205" s="171"/>
      <c r="D1205" s="171"/>
      <c r="E1205" s="171"/>
    </row>
    <row r="1206" spans="3:5" s="151" customFormat="1" ht="12.75">
      <c r="C1206" s="171"/>
      <c r="D1206" s="171"/>
      <c r="E1206" s="171"/>
    </row>
    <row r="1207" spans="3:5" s="151" customFormat="1" ht="12.75">
      <c r="C1207" s="171"/>
      <c r="D1207" s="171"/>
      <c r="E1207" s="171"/>
    </row>
    <row r="1208" spans="3:5" s="151" customFormat="1" ht="12.75">
      <c r="C1208" s="171"/>
      <c r="D1208" s="171"/>
      <c r="E1208" s="171"/>
    </row>
    <row r="1209" spans="3:5" s="151" customFormat="1" ht="12.75">
      <c r="C1209" s="171"/>
      <c r="D1209" s="171"/>
      <c r="E1209" s="171"/>
    </row>
    <row r="1210" spans="3:5" s="151" customFormat="1" ht="12.75">
      <c r="C1210" s="171"/>
      <c r="D1210" s="171"/>
      <c r="E1210" s="171"/>
    </row>
    <row r="1211" spans="3:5" s="151" customFormat="1" ht="12.75">
      <c r="C1211" s="171"/>
      <c r="D1211" s="171"/>
      <c r="E1211" s="171"/>
    </row>
    <row r="1212" spans="3:5" s="151" customFormat="1" ht="12.75">
      <c r="C1212" s="171"/>
      <c r="D1212" s="171"/>
      <c r="E1212" s="171"/>
    </row>
    <row r="1213" spans="3:5" s="151" customFormat="1" ht="12.75">
      <c r="C1213" s="171"/>
      <c r="D1213" s="171"/>
      <c r="E1213" s="171"/>
    </row>
    <row r="1214" spans="3:5" s="151" customFormat="1" ht="12.75">
      <c r="C1214" s="171"/>
      <c r="D1214" s="171"/>
      <c r="E1214" s="171"/>
    </row>
    <row r="1215" spans="3:5" s="151" customFormat="1" ht="12.75">
      <c r="C1215" s="171"/>
      <c r="D1215" s="171"/>
      <c r="E1215" s="171"/>
    </row>
    <row r="1216" spans="3:5" s="151" customFormat="1" ht="12.75">
      <c r="C1216" s="171"/>
      <c r="D1216" s="171"/>
      <c r="E1216" s="171"/>
    </row>
    <row r="1217" spans="3:5" s="151" customFormat="1" ht="12.75">
      <c r="C1217" s="171"/>
      <c r="D1217" s="171"/>
      <c r="E1217" s="171"/>
    </row>
    <row r="1218" spans="3:5" s="151" customFormat="1" ht="12.75">
      <c r="C1218" s="171"/>
      <c r="D1218" s="171"/>
      <c r="E1218" s="171"/>
    </row>
    <row r="1219" spans="3:5" s="151" customFormat="1" ht="12.75">
      <c r="C1219" s="171"/>
      <c r="D1219" s="171"/>
      <c r="E1219" s="171"/>
    </row>
    <row r="1220" spans="3:5" s="151" customFormat="1" ht="12.75">
      <c r="C1220" s="171"/>
      <c r="D1220" s="171"/>
      <c r="E1220" s="171"/>
    </row>
    <row r="1221" spans="3:5" s="151" customFormat="1" ht="12.75">
      <c r="C1221" s="171"/>
      <c r="D1221" s="171"/>
      <c r="E1221" s="171"/>
    </row>
    <row r="1222" spans="3:5" s="151" customFormat="1" ht="12.75">
      <c r="C1222" s="171"/>
      <c r="D1222" s="171"/>
      <c r="E1222" s="171"/>
    </row>
    <row r="1223" spans="3:5" s="151" customFormat="1" ht="12.75">
      <c r="C1223" s="171"/>
      <c r="D1223" s="171"/>
      <c r="E1223" s="171"/>
    </row>
    <row r="1224" spans="3:5" s="151" customFormat="1" ht="12.75">
      <c r="C1224" s="171"/>
      <c r="D1224" s="171"/>
      <c r="E1224" s="171"/>
    </row>
    <row r="1225" spans="3:5" s="151" customFormat="1" ht="12.75">
      <c r="C1225" s="171"/>
      <c r="D1225" s="171"/>
      <c r="E1225" s="171"/>
    </row>
    <row r="1226" spans="3:5" s="151" customFormat="1" ht="12.75">
      <c r="C1226" s="171"/>
      <c r="D1226" s="171"/>
      <c r="E1226" s="171"/>
    </row>
    <row r="1227" spans="3:5" s="151" customFormat="1" ht="12.75">
      <c r="C1227" s="171"/>
      <c r="D1227" s="171"/>
      <c r="E1227" s="171"/>
    </row>
    <row r="1228" spans="3:5" s="151" customFormat="1" ht="12.75">
      <c r="C1228" s="171"/>
      <c r="D1228" s="171"/>
      <c r="E1228" s="171"/>
    </row>
    <row r="1229" spans="3:5" s="151" customFormat="1" ht="12.75">
      <c r="C1229" s="171"/>
      <c r="D1229" s="171"/>
      <c r="E1229" s="171"/>
    </row>
    <row r="1230" spans="3:5" s="151" customFormat="1" ht="12.75">
      <c r="C1230" s="171"/>
      <c r="D1230" s="171"/>
      <c r="E1230" s="171"/>
    </row>
    <row r="1231" spans="3:5" s="151" customFormat="1" ht="12.75">
      <c r="C1231" s="171"/>
      <c r="D1231" s="171"/>
      <c r="E1231" s="171"/>
    </row>
    <row r="1232" spans="3:5" s="151" customFormat="1" ht="12.75">
      <c r="C1232" s="171"/>
      <c r="D1232" s="171"/>
      <c r="E1232" s="171"/>
    </row>
    <row r="1233" spans="3:5" s="151" customFormat="1" ht="12.75">
      <c r="C1233" s="171"/>
      <c r="D1233" s="171"/>
      <c r="E1233" s="171"/>
    </row>
    <row r="1234" spans="3:5" s="151" customFormat="1" ht="12.75">
      <c r="C1234" s="171"/>
      <c r="D1234" s="171"/>
      <c r="E1234" s="171"/>
    </row>
    <row r="1235" spans="3:5" s="151" customFormat="1" ht="12.75">
      <c r="C1235" s="171"/>
      <c r="D1235" s="171"/>
      <c r="E1235" s="171"/>
    </row>
    <row r="1236" spans="3:5" s="151" customFormat="1" ht="12.75">
      <c r="C1236" s="171"/>
      <c r="D1236" s="171"/>
      <c r="E1236" s="171"/>
    </row>
    <row r="1237" spans="3:5" s="151" customFormat="1" ht="12.75">
      <c r="C1237" s="171"/>
      <c r="D1237" s="171"/>
      <c r="E1237" s="171"/>
    </row>
    <row r="1238" spans="3:5" s="151" customFormat="1" ht="12.75">
      <c r="C1238" s="171"/>
      <c r="D1238" s="171"/>
      <c r="E1238" s="171"/>
    </row>
    <row r="1239" spans="3:5" s="151" customFormat="1" ht="12.75">
      <c r="C1239" s="171"/>
      <c r="D1239" s="171"/>
      <c r="E1239" s="171"/>
    </row>
    <row r="1240" spans="3:5" s="151" customFormat="1" ht="12.75">
      <c r="C1240" s="171"/>
      <c r="D1240" s="171"/>
      <c r="E1240" s="171"/>
    </row>
    <row r="1241" spans="3:5" s="151" customFormat="1" ht="12.75">
      <c r="C1241" s="171"/>
      <c r="D1241" s="171"/>
      <c r="E1241" s="171"/>
    </row>
    <row r="1242" spans="3:5" s="151" customFormat="1" ht="12.75">
      <c r="C1242" s="171"/>
      <c r="D1242" s="171"/>
      <c r="E1242" s="171"/>
    </row>
    <row r="1243" spans="3:5" s="151" customFormat="1" ht="12.75">
      <c r="C1243" s="171"/>
      <c r="D1243" s="171"/>
      <c r="E1243" s="171"/>
    </row>
    <row r="1244" spans="3:5" s="151" customFormat="1" ht="12.75">
      <c r="C1244" s="171"/>
      <c r="D1244" s="171"/>
      <c r="E1244" s="171"/>
    </row>
    <row r="1245" spans="3:5" s="151" customFormat="1" ht="12.75">
      <c r="C1245" s="171"/>
      <c r="D1245" s="171"/>
      <c r="E1245" s="171"/>
    </row>
    <row r="1246" spans="3:5" s="151" customFormat="1" ht="12.75">
      <c r="C1246" s="171"/>
      <c r="D1246" s="171"/>
      <c r="E1246" s="171"/>
    </row>
    <row r="1247" spans="3:5" s="151" customFormat="1" ht="12.75">
      <c r="C1247" s="171"/>
      <c r="D1247" s="171"/>
      <c r="E1247" s="171"/>
    </row>
    <row r="1248" spans="3:5" s="151" customFormat="1" ht="12.75">
      <c r="C1248" s="171"/>
      <c r="D1248" s="171"/>
      <c r="E1248" s="171"/>
    </row>
    <row r="1249" spans="3:5" s="151" customFormat="1" ht="12.75">
      <c r="C1249" s="171"/>
      <c r="D1249" s="171"/>
      <c r="E1249" s="171"/>
    </row>
    <row r="1250" spans="3:5" s="151" customFormat="1" ht="12.75">
      <c r="C1250" s="171"/>
      <c r="D1250" s="171"/>
      <c r="E1250" s="171"/>
    </row>
    <row r="1251" spans="3:5" s="151" customFormat="1" ht="12.75">
      <c r="C1251" s="171"/>
      <c r="D1251" s="171"/>
      <c r="E1251" s="171"/>
    </row>
    <row r="1252" spans="3:5" s="151" customFormat="1" ht="12.75">
      <c r="C1252" s="171"/>
      <c r="D1252" s="171"/>
      <c r="E1252" s="171"/>
    </row>
    <row r="1253" spans="3:5" s="151" customFormat="1" ht="12.75">
      <c r="C1253" s="171"/>
      <c r="D1253" s="171"/>
      <c r="E1253" s="171"/>
    </row>
    <row r="1254" spans="3:5" s="151" customFormat="1" ht="12.75">
      <c r="C1254" s="171"/>
      <c r="D1254" s="171"/>
      <c r="E1254" s="171"/>
    </row>
    <row r="1255" spans="3:5" s="151" customFormat="1" ht="12.75">
      <c r="C1255" s="171"/>
      <c r="D1255" s="171"/>
      <c r="E1255" s="171"/>
    </row>
    <row r="1256" spans="3:5" s="151" customFormat="1" ht="12.75">
      <c r="C1256" s="171"/>
      <c r="D1256" s="171"/>
      <c r="E1256" s="171"/>
    </row>
    <row r="1257" spans="3:5" s="151" customFormat="1" ht="12.75">
      <c r="C1257" s="171"/>
      <c r="D1257" s="171"/>
      <c r="E1257" s="171"/>
    </row>
    <row r="1258" spans="3:5" s="151" customFormat="1" ht="12.75">
      <c r="C1258" s="171"/>
      <c r="D1258" s="171"/>
      <c r="E1258" s="171"/>
    </row>
    <row r="1259" spans="3:5" s="151" customFormat="1" ht="12.75">
      <c r="C1259" s="171"/>
      <c r="D1259" s="171"/>
      <c r="E1259" s="171"/>
    </row>
    <row r="1260" spans="3:5" s="151" customFormat="1" ht="12.75">
      <c r="C1260" s="171"/>
      <c r="D1260" s="171"/>
      <c r="E1260" s="171"/>
    </row>
    <row r="1261" spans="3:5" s="151" customFormat="1" ht="12.75">
      <c r="C1261" s="171"/>
      <c r="D1261" s="171"/>
      <c r="E1261" s="171"/>
    </row>
    <row r="1262" spans="3:5" s="151" customFormat="1" ht="12.75">
      <c r="C1262" s="171"/>
      <c r="D1262" s="171"/>
      <c r="E1262" s="171"/>
    </row>
    <row r="1263" spans="3:5" s="151" customFormat="1" ht="12.75">
      <c r="C1263" s="171"/>
      <c r="D1263" s="171"/>
      <c r="E1263" s="171"/>
    </row>
    <row r="1264" spans="3:5" s="151" customFormat="1" ht="12.75">
      <c r="C1264" s="171"/>
      <c r="D1264" s="171"/>
      <c r="E1264" s="171"/>
    </row>
    <row r="1265" spans="3:5" s="151" customFormat="1" ht="12.75">
      <c r="C1265" s="171"/>
      <c r="D1265" s="171"/>
      <c r="E1265" s="171"/>
    </row>
    <row r="1266" spans="3:5" s="151" customFormat="1" ht="12.75">
      <c r="C1266" s="171"/>
      <c r="D1266" s="171"/>
      <c r="E1266" s="171"/>
    </row>
    <row r="1267" spans="3:5" s="151" customFormat="1" ht="12.75">
      <c r="C1267" s="171"/>
      <c r="D1267" s="171"/>
      <c r="E1267" s="171"/>
    </row>
    <row r="1268" spans="3:5" s="151" customFormat="1" ht="12.75">
      <c r="C1268" s="171"/>
      <c r="D1268" s="171"/>
      <c r="E1268" s="171"/>
    </row>
    <row r="1269" spans="3:5" s="151" customFormat="1" ht="12.75">
      <c r="C1269" s="171"/>
      <c r="D1269" s="171"/>
      <c r="E1269" s="171"/>
    </row>
    <row r="1270" spans="3:5" s="151" customFormat="1" ht="12.75">
      <c r="C1270" s="171"/>
      <c r="D1270" s="171"/>
      <c r="E1270" s="171"/>
    </row>
    <row r="1271" spans="3:5" s="151" customFormat="1" ht="12.75">
      <c r="C1271" s="171"/>
      <c r="D1271" s="171"/>
      <c r="E1271" s="171"/>
    </row>
    <row r="1272" spans="3:5" s="151" customFormat="1" ht="12.75">
      <c r="C1272" s="171"/>
      <c r="D1272" s="171"/>
      <c r="E1272" s="171"/>
    </row>
    <row r="1273" spans="3:5" s="151" customFormat="1" ht="12.75">
      <c r="C1273" s="171"/>
      <c r="D1273" s="171"/>
      <c r="E1273" s="171"/>
    </row>
    <row r="1274" spans="3:5" s="151" customFormat="1" ht="12.75">
      <c r="C1274" s="171"/>
      <c r="D1274" s="171"/>
      <c r="E1274" s="171"/>
    </row>
    <row r="1275" spans="3:5" s="151" customFormat="1" ht="12.75">
      <c r="C1275" s="171"/>
      <c r="D1275" s="171"/>
      <c r="E1275" s="171"/>
    </row>
    <row r="1276" spans="3:5" s="151" customFormat="1" ht="12.75">
      <c r="C1276" s="171"/>
      <c r="D1276" s="171"/>
      <c r="E1276" s="171"/>
    </row>
    <row r="1277" spans="3:5" s="151" customFormat="1" ht="12.75">
      <c r="C1277" s="171"/>
      <c r="D1277" s="171"/>
      <c r="E1277" s="171"/>
    </row>
    <row r="1278" spans="3:5" s="151" customFormat="1" ht="12.75">
      <c r="C1278" s="171"/>
      <c r="D1278" s="171"/>
      <c r="E1278" s="171"/>
    </row>
    <row r="1279" spans="3:5" s="151" customFormat="1" ht="12.75">
      <c r="C1279" s="171"/>
      <c r="D1279" s="171"/>
      <c r="E1279" s="171"/>
    </row>
    <row r="1280" spans="3:5" s="151" customFormat="1" ht="12.75">
      <c r="C1280" s="171"/>
      <c r="D1280" s="171"/>
      <c r="E1280" s="171"/>
    </row>
    <row r="1281" spans="3:5" s="151" customFormat="1" ht="12.75">
      <c r="C1281" s="171"/>
      <c r="D1281" s="171"/>
      <c r="E1281" s="171"/>
    </row>
    <row r="1282" spans="3:5" s="151" customFormat="1" ht="12.75">
      <c r="C1282" s="171"/>
      <c r="D1282" s="171"/>
      <c r="E1282" s="171"/>
    </row>
    <row r="1283" spans="3:5" s="151" customFormat="1" ht="12.75">
      <c r="C1283" s="171"/>
      <c r="D1283" s="171"/>
      <c r="E1283" s="171"/>
    </row>
    <row r="1284" spans="3:5" s="151" customFormat="1" ht="12.75">
      <c r="C1284" s="171"/>
      <c r="D1284" s="171"/>
      <c r="E1284" s="171"/>
    </row>
    <row r="1285" spans="3:5" s="151" customFormat="1" ht="12.75">
      <c r="C1285" s="171"/>
      <c r="D1285" s="171"/>
      <c r="E1285" s="171"/>
    </row>
    <row r="1286" spans="3:5" s="151" customFormat="1" ht="12.75">
      <c r="C1286" s="171"/>
      <c r="D1286" s="171"/>
      <c r="E1286" s="171"/>
    </row>
    <row r="1287" spans="3:5" s="151" customFormat="1" ht="12.75">
      <c r="C1287" s="171"/>
      <c r="D1287" s="171"/>
      <c r="E1287" s="171"/>
    </row>
    <row r="1288" spans="3:5" s="151" customFormat="1" ht="12.75">
      <c r="C1288" s="171"/>
      <c r="D1288" s="171"/>
      <c r="E1288" s="171"/>
    </row>
    <row r="1289" spans="3:5" s="151" customFormat="1" ht="12.75">
      <c r="C1289" s="171"/>
      <c r="D1289" s="171"/>
      <c r="E1289" s="171"/>
    </row>
    <row r="1290" spans="3:5" s="151" customFormat="1" ht="12.75">
      <c r="C1290" s="171"/>
      <c r="D1290" s="171"/>
      <c r="E1290" s="171"/>
    </row>
    <row r="1291" spans="3:5" s="151" customFormat="1" ht="12.75">
      <c r="C1291" s="171"/>
      <c r="D1291" s="171"/>
      <c r="E1291" s="171"/>
    </row>
    <row r="1292" spans="3:5" s="151" customFormat="1" ht="12.75">
      <c r="C1292" s="171"/>
      <c r="D1292" s="171"/>
      <c r="E1292" s="171"/>
    </row>
    <row r="1293" spans="3:5" s="151" customFormat="1" ht="12.75">
      <c r="C1293" s="171"/>
      <c r="D1293" s="171"/>
      <c r="E1293" s="171"/>
    </row>
    <row r="1294" spans="3:5" s="151" customFormat="1" ht="12.75">
      <c r="C1294" s="171"/>
      <c r="D1294" s="171"/>
      <c r="E1294" s="171"/>
    </row>
    <row r="1295" spans="3:5" s="151" customFormat="1" ht="12.75">
      <c r="C1295" s="171"/>
      <c r="D1295" s="171"/>
      <c r="E1295" s="171"/>
    </row>
    <row r="1296" spans="3:5" s="151" customFormat="1" ht="12.75">
      <c r="C1296" s="171"/>
      <c r="D1296" s="171"/>
      <c r="E1296" s="171"/>
    </row>
    <row r="1297" spans="3:5" s="151" customFormat="1" ht="12.75">
      <c r="C1297" s="171"/>
      <c r="D1297" s="171"/>
      <c r="E1297" s="171"/>
    </row>
    <row r="1298" spans="3:5" s="151" customFormat="1" ht="12.75">
      <c r="C1298" s="171"/>
      <c r="D1298" s="171"/>
      <c r="E1298" s="171"/>
    </row>
    <row r="1299" spans="3:5" s="151" customFormat="1" ht="12.75">
      <c r="C1299" s="171"/>
      <c r="D1299" s="171"/>
      <c r="E1299" s="171"/>
    </row>
    <row r="1300" spans="3:5" s="151" customFormat="1" ht="12.75">
      <c r="C1300" s="171"/>
      <c r="D1300" s="171"/>
      <c r="E1300" s="171"/>
    </row>
    <row r="1301" spans="3:5" s="151" customFormat="1" ht="12.75">
      <c r="C1301" s="171"/>
      <c r="D1301" s="171"/>
      <c r="E1301" s="171"/>
    </row>
    <row r="1302" spans="3:5" s="151" customFormat="1" ht="12.75">
      <c r="C1302" s="171"/>
      <c r="D1302" s="171"/>
      <c r="E1302" s="171"/>
    </row>
    <row r="1303" spans="3:5" s="151" customFormat="1" ht="12.75">
      <c r="C1303" s="171"/>
      <c r="D1303" s="171"/>
      <c r="E1303" s="171"/>
    </row>
    <row r="1304" spans="3:5" s="151" customFormat="1" ht="12.75">
      <c r="C1304" s="171"/>
      <c r="D1304" s="171"/>
      <c r="E1304" s="171"/>
    </row>
    <row r="1305" spans="3:5" s="151" customFormat="1" ht="12.75">
      <c r="C1305" s="171"/>
      <c r="D1305" s="171"/>
      <c r="E1305" s="171"/>
    </row>
    <row r="1306" spans="3:5" s="151" customFormat="1" ht="12.75">
      <c r="C1306" s="171"/>
      <c r="D1306" s="171"/>
      <c r="E1306" s="171"/>
    </row>
    <row r="1307" spans="3:5" s="151" customFormat="1" ht="12.75">
      <c r="C1307" s="171"/>
      <c r="D1307" s="171"/>
      <c r="E1307" s="171"/>
    </row>
    <row r="1308" spans="3:5" s="151" customFormat="1" ht="12.75">
      <c r="C1308" s="171"/>
      <c r="D1308" s="171"/>
      <c r="E1308" s="171"/>
    </row>
    <row r="1309" spans="3:5" s="151" customFormat="1" ht="12.75">
      <c r="C1309" s="171"/>
      <c r="D1309" s="171"/>
      <c r="E1309" s="171"/>
    </row>
    <row r="1310" spans="3:5" s="151" customFormat="1" ht="12.75">
      <c r="C1310" s="171"/>
      <c r="D1310" s="171"/>
      <c r="E1310" s="171"/>
    </row>
    <row r="1311" spans="3:5" s="151" customFormat="1" ht="12.75">
      <c r="C1311" s="171"/>
      <c r="D1311" s="171"/>
      <c r="E1311" s="171"/>
    </row>
    <row r="1312" spans="3:5" s="151" customFormat="1" ht="12.75">
      <c r="C1312" s="171"/>
      <c r="D1312" s="171"/>
      <c r="E1312" s="171"/>
    </row>
    <row r="1313" spans="3:5" s="151" customFormat="1" ht="12.75">
      <c r="C1313" s="171"/>
      <c r="D1313" s="171"/>
      <c r="E1313" s="171"/>
    </row>
    <row r="1314" spans="3:5" s="151" customFormat="1" ht="12.75">
      <c r="C1314" s="171"/>
      <c r="D1314" s="171"/>
      <c r="E1314" s="171"/>
    </row>
    <row r="1315" spans="3:5" s="151" customFormat="1" ht="12.75">
      <c r="C1315" s="171"/>
      <c r="D1315" s="171"/>
      <c r="E1315" s="171"/>
    </row>
    <row r="1316" spans="3:5" s="151" customFormat="1" ht="12.75">
      <c r="C1316" s="171"/>
      <c r="D1316" s="171"/>
      <c r="E1316" s="171"/>
    </row>
    <row r="1317" spans="3:5" s="151" customFormat="1" ht="12.75">
      <c r="C1317" s="171"/>
      <c r="D1317" s="171"/>
      <c r="E1317" s="171"/>
    </row>
    <row r="1318" spans="3:5" s="151" customFormat="1" ht="12.75">
      <c r="C1318" s="171"/>
      <c r="D1318" s="171"/>
      <c r="E1318" s="171"/>
    </row>
    <row r="1319" spans="3:5" s="151" customFormat="1" ht="12.75">
      <c r="C1319" s="171"/>
      <c r="D1319" s="171"/>
      <c r="E1319" s="171"/>
    </row>
    <row r="1320" spans="3:5" s="151" customFormat="1" ht="12.75">
      <c r="C1320" s="171"/>
      <c r="D1320" s="171"/>
      <c r="E1320" s="171"/>
    </row>
    <row r="1321" spans="3:5" s="151" customFormat="1" ht="12.75">
      <c r="C1321" s="171"/>
      <c r="D1321" s="171"/>
      <c r="E1321" s="171"/>
    </row>
    <row r="1322" spans="3:5" s="151" customFormat="1" ht="12.75">
      <c r="C1322" s="171"/>
      <c r="D1322" s="171"/>
      <c r="E1322" s="171"/>
    </row>
    <row r="1323" spans="3:5" s="151" customFormat="1" ht="12.75">
      <c r="C1323" s="171"/>
      <c r="D1323" s="171"/>
      <c r="E1323" s="171"/>
    </row>
    <row r="1324" spans="3:5" s="151" customFormat="1" ht="12.75">
      <c r="C1324" s="171"/>
      <c r="D1324" s="171"/>
      <c r="E1324" s="171"/>
    </row>
    <row r="1325" spans="3:5" s="151" customFormat="1" ht="12.75">
      <c r="C1325" s="171"/>
      <c r="D1325" s="171"/>
      <c r="E1325" s="171"/>
    </row>
    <row r="1326" spans="3:5" s="151" customFormat="1" ht="12.75">
      <c r="C1326" s="171"/>
      <c r="D1326" s="171"/>
      <c r="E1326" s="171"/>
    </row>
    <row r="1327" spans="3:5" s="151" customFormat="1" ht="12.75">
      <c r="C1327" s="171"/>
      <c r="D1327" s="171"/>
      <c r="E1327" s="171"/>
    </row>
    <row r="1328" spans="3:5" s="151" customFormat="1" ht="12.75">
      <c r="C1328" s="171"/>
      <c r="D1328" s="171"/>
      <c r="E1328" s="171"/>
    </row>
    <row r="1329" spans="3:5" s="151" customFormat="1" ht="12.75">
      <c r="C1329" s="171"/>
      <c r="D1329" s="171"/>
      <c r="E1329" s="171"/>
    </row>
    <row r="1330" spans="3:5" s="151" customFormat="1" ht="12.75">
      <c r="C1330" s="171"/>
      <c r="D1330" s="171"/>
      <c r="E1330" s="171"/>
    </row>
    <row r="1331" spans="3:5" s="151" customFormat="1" ht="12.75">
      <c r="C1331" s="171"/>
      <c r="D1331" s="171"/>
      <c r="E1331" s="171"/>
    </row>
    <row r="1332" spans="3:5" s="151" customFormat="1" ht="12.75">
      <c r="C1332" s="171"/>
      <c r="D1332" s="171"/>
      <c r="E1332" s="171"/>
    </row>
    <row r="1333" spans="3:5" s="151" customFormat="1" ht="12.75">
      <c r="C1333" s="171"/>
      <c r="D1333" s="171"/>
      <c r="E1333" s="171"/>
    </row>
    <row r="1334" spans="3:5" s="151" customFormat="1" ht="12.75">
      <c r="C1334" s="171"/>
      <c r="D1334" s="171"/>
      <c r="E1334" s="171"/>
    </row>
    <row r="1335" spans="3:5" s="151" customFormat="1" ht="12.75">
      <c r="C1335" s="171"/>
      <c r="D1335" s="171"/>
      <c r="E1335" s="171"/>
    </row>
    <row r="1336" spans="3:5" s="151" customFormat="1" ht="12.75">
      <c r="C1336" s="171"/>
      <c r="D1336" s="171"/>
      <c r="E1336" s="171"/>
    </row>
    <row r="1337" spans="3:5" s="151" customFormat="1" ht="12.75">
      <c r="C1337" s="171"/>
      <c r="D1337" s="171"/>
      <c r="E1337" s="171"/>
    </row>
    <row r="1338" spans="3:5" s="151" customFormat="1" ht="12.75">
      <c r="C1338" s="171"/>
      <c r="D1338" s="171"/>
      <c r="E1338" s="171"/>
    </row>
    <row r="1339" spans="3:5" s="151" customFormat="1" ht="12.75">
      <c r="C1339" s="171"/>
      <c r="D1339" s="171"/>
      <c r="E1339" s="171"/>
    </row>
    <row r="1340" spans="3:5" s="151" customFormat="1" ht="12.75">
      <c r="C1340" s="171"/>
      <c r="D1340" s="171"/>
      <c r="E1340" s="171"/>
    </row>
    <row r="1341" spans="3:5" s="151" customFormat="1" ht="12.75">
      <c r="C1341" s="171"/>
      <c r="D1341" s="171"/>
      <c r="E1341" s="171"/>
    </row>
    <row r="1342" spans="3:5" s="151" customFormat="1" ht="12.75">
      <c r="C1342" s="171"/>
      <c r="D1342" s="171"/>
      <c r="E1342" s="171"/>
    </row>
    <row r="1343" spans="3:5" s="151" customFormat="1" ht="12.75">
      <c r="C1343" s="171"/>
      <c r="D1343" s="171"/>
      <c r="E1343" s="171"/>
    </row>
    <row r="1344" spans="3:5" s="151" customFormat="1" ht="12.75">
      <c r="C1344" s="171"/>
      <c r="D1344" s="171"/>
      <c r="E1344" s="171"/>
    </row>
    <row r="1345" spans="3:5" s="151" customFormat="1" ht="12.75">
      <c r="C1345" s="171"/>
      <c r="D1345" s="171"/>
      <c r="E1345" s="171"/>
    </row>
    <row r="1346" spans="3:5" s="151" customFormat="1" ht="12.75">
      <c r="C1346" s="171"/>
      <c r="D1346" s="171"/>
      <c r="E1346" s="171"/>
    </row>
    <row r="1347" spans="3:5" s="151" customFormat="1" ht="12.75">
      <c r="C1347" s="171"/>
      <c r="D1347" s="171"/>
      <c r="E1347" s="171"/>
    </row>
    <row r="1348" spans="3:5" s="151" customFormat="1" ht="12.75">
      <c r="C1348" s="171"/>
      <c r="D1348" s="171"/>
      <c r="E1348" s="171"/>
    </row>
    <row r="1349" spans="3:5" s="151" customFormat="1" ht="12.75">
      <c r="C1349" s="171"/>
      <c r="D1349" s="171"/>
      <c r="E1349" s="171"/>
    </row>
    <row r="1350" spans="3:5" s="151" customFormat="1" ht="12.75">
      <c r="C1350" s="171"/>
      <c r="D1350" s="171"/>
      <c r="E1350" s="171"/>
    </row>
    <row r="1351" spans="3:5" s="151" customFormat="1" ht="12.75">
      <c r="C1351" s="171"/>
      <c r="D1351" s="171"/>
      <c r="E1351" s="171"/>
    </row>
    <row r="1352" spans="3:5" s="151" customFormat="1" ht="12.75">
      <c r="C1352" s="171"/>
      <c r="D1352" s="171"/>
      <c r="E1352" s="171"/>
    </row>
    <row r="1353" spans="3:5" s="151" customFormat="1" ht="12.75">
      <c r="C1353" s="171"/>
      <c r="D1353" s="171"/>
      <c r="E1353" s="171"/>
    </row>
    <row r="1354" spans="3:5" s="151" customFormat="1" ht="12.75">
      <c r="C1354" s="171"/>
      <c r="D1354" s="171"/>
      <c r="E1354" s="171"/>
    </row>
    <row r="1355" spans="3:5" s="151" customFormat="1" ht="12.75">
      <c r="C1355" s="171"/>
      <c r="D1355" s="171"/>
      <c r="E1355" s="171"/>
    </row>
    <row r="1356" spans="3:5" s="151" customFormat="1" ht="12.75">
      <c r="C1356" s="171"/>
      <c r="D1356" s="171"/>
      <c r="E1356" s="171"/>
    </row>
    <row r="1357" spans="3:5" s="151" customFormat="1" ht="12.75">
      <c r="C1357" s="171"/>
      <c r="D1357" s="171"/>
      <c r="E1357" s="171"/>
    </row>
    <row r="1358" spans="3:5" s="151" customFormat="1" ht="12.75">
      <c r="C1358" s="171"/>
      <c r="D1358" s="171"/>
      <c r="E1358" s="171"/>
    </row>
    <row r="1359" spans="3:5" s="151" customFormat="1" ht="12.75">
      <c r="C1359" s="171"/>
      <c r="D1359" s="171"/>
      <c r="E1359" s="171"/>
    </row>
    <row r="1360" spans="3:5" s="151" customFormat="1" ht="12.75">
      <c r="C1360" s="171"/>
      <c r="D1360" s="171"/>
      <c r="E1360" s="171"/>
    </row>
    <row r="1361" spans="3:5" s="151" customFormat="1" ht="12.75">
      <c r="C1361" s="171"/>
      <c r="D1361" s="171"/>
      <c r="E1361" s="171"/>
    </row>
    <row r="1362" spans="3:5" s="151" customFormat="1" ht="12.75">
      <c r="C1362" s="171"/>
      <c r="D1362" s="171"/>
      <c r="E1362" s="171"/>
    </row>
    <row r="1363" spans="3:5" s="151" customFormat="1" ht="12.75">
      <c r="C1363" s="171"/>
      <c r="D1363" s="171"/>
      <c r="E1363" s="171"/>
    </row>
    <row r="1364" spans="3:5" s="151" customFormat="1" ht="12.75">
      <c r="C1364" s="171"/>
      <c r="D1364" s="171"/>
      <c r="E1364" s="171"/>
    </row>
    <row r="1365" spans="3:5" s="151" customFormat="1" ht="12.75">
      <c r="C1365" s="171"/>
      <c r="D1365" s="171"/>
      <c r="E1365" s="171"/>
    </row>
    <row r="1366" spans="3:5" s="151" customFormat="1" ht="12.75">
      <c r="C1366" s="171"/>
      <c r="D1366" s="171"/>
      <c r="E1366" s="171"/>
    </row>
    <row r="1367" spans="3:5" s="151" customFormat="1" ht="12.75">
      <c r="C1367" s="171"/>
      <c r="D1367" s="171"/>
      <c r="E1367" s="171"/>
    </row>
    <row r="1368" spans="3:5" s="151" customFormat="1" ht="12.75">
      <c r="C1368" s="171"/>
      <c r="D1368" s="171"/>
      <c r="E1368" s="171"/>
    </row>
    <row r="1369" spans="3:5" s="151" customFormat="1" ht="12.75">
      <c r="C1369" s="171"/>
      <c r="D1369" s="171"/>
      <c r="E1369" s="171"/>
    </row>
    <row r="1370" spans="3:5" s="151" customFormat="1" ht="12.75">
      <c r="C1370" s="171"/>
      <c r="D1370" s="171"/>
      <c r="E1370" s="171"/>
    </row>
    <row r="1371" spans="3:5" s="151" customFormat="1" ht="12.75">
      <c r="C1371" s="171"/>
      <c r="D1371" s="171"/>
      <c r="E1371" s="171"/>
    </row>
    <row r="1372" spans="3:5" s="151" customFormat="1" ht="12.75">
      <c r="C1372" s="171"/>
      <c r="D1372" s="171"/>
      <c r="E1372" s="171"/>
    </row>
    <row r="1373" spans="3:5" s="151" customFormat="1" ht="12.75">
      <c r="C1373" s="171"/>
      <c r="D1373" s="171"/>
      <c r="E1373" s="171"/>
    </row>
    <row r="1374" spans="3:5" s="151" customFormat="1" ht="12.75">
      <c r="C1374" s="171"/>
      <c r="D1374" s="171"/>
      <c r="E1374" s="171"/>
    </row>
    <row r="1375" spans="3:5" s="151" customFormat="1" ht="12.75">
      <c r="C1375" s="171"/>
      <c r="D1375" s="171"/>
      <c r="E1375" s="171"/>
    </row>
    <row r="1376" spans="3:5" s="151" customFormat="1" ht="12.75">
      <c r="C1376" s="171"/>
      <c r="D1376" s="171"/>
      <c r="E1376" s="171"/>
    </row>
    <row r="1377" spans="3:5" s="151" customFormat="1" ht="12.75">
      <c r="C1377" s="171"/>
      <c r="D1377" s="171"/>
      <c r="E1377" s="171"/>
    </row>
    <row r="1378" spans="3:5" s="151" customFormat="1" ht="12.75">
      <c r="C1378" s="171"/>
      <c r="D1378" s="171"/>
      <c r="E1378" s="171"/>
    </row>
    <row r="1379" spans="3:5" s="151" customFormat="1" ht="12.75">
      <c r="C1379" s="171"/>
      <c r="D1379" s="171"/>
      <c r="E1379" s="171"/>
    </row>
    <row r="1380" spans="3:5" s="151" customFormat="1" ht="12.75">
      <c r="C1380" s="171"/>
      <c r="D1380" s="171"/>
      <c r="E1380" s="171"/>
    </row>
    <row r="1381" spans="3:5" s="151" customFormat="1" ht="12.75">
      <c r="C1381" s="171"/>
      <c r="D1381" s="171"/>
      <c r="E1381" s="171"/>
    </row>
    <row r="1382" spans="3:5" s="151" customFormat="1" ht="12.75">
      <c r="C1382" s="171"/>
      <c r="D1382" s="171"/>
      <c r="E1382" s="171"/>
    </row>
    <row r="1383" spans="3:5" s="151" customFormat="1" ht="12.75">
      <c r="C1383" s="171"/>
      <c r="D1383" s="171"/>
      <c r="E1383" s="171"/>
    </row>
    <row r="1384" spans="3:5" s="151" customFormat="1" ht="12.75">
      <c r="C1384" s="171"/>
      <c r="D1384" s="171"/>
      <c r="E1384" s="171"/>
    </row>
    <row r="1385" spans="3:5" s="151" customFormat="1" ht="12.75">
      <c r="C1385" s="171"/>
      <c r="D1385" s="171"/>
      <c r="E1385" s="171"/>
    </row>
    <row r="1386" spans="3:5" s="151" customFormat="1" ht="12.75">
      <c r="C1386" s="171"/>
      <c r="D1386" s="171"/>
      <c r="E1386" s="171"/>
    </row>
    <row r="1387" spans="3:5" s="151" customFormat="1" ht="12.75">
      <c r="C1387" s="171"/>
      <c r="D1387" s="171"/>
      <c r="E1387" s="171"/>
    </row>
    <row r="1388" spans="3:5" s="151" customFormat="1" ht="12.75">
      <c r="C1388" s="171"/>
      <c r="D1388" s="171"/>
      <c r="E1388" s="171"/>
    </row>
    <row r="1389" spans="3:5" s="151" customFormat="1" ht="12.75">
      <c r="C1389" s="171"/>
      <c r="D1389" s="171"/>
      <c r="E1389" s="171"/>
    </row>
    <row r="1390" spans="3:5" s="151" customFormat="1" ht="12.75">
      <c r="C1390" s="171"/>
      <c r="D1390" s="171"/>
      <c r="E1390" s="171"/>
    </row>
    <row r="1391" spans="3:5" s="151" customFormat="1" ht="12.75">
      <c r="C1391" s="171"/>
      <c r="D1391" s="171"/>
      <c r="E1391" s="171"/>
    </row>
    <row r="1392" spans="3:5" s="151" customFormat="1" ht="12.75">
      <c r="C1392" s="171"/>
      <c r="D1392" s="171"/>
      <c r="E1392" s="171"/>
    </row>
    <row r="1393" spans="3:5" s="151" customFormat="1" ht="12.75">
      <c r="C1393" s="171"/>
      <c r="D1393" s="171"/>
      <c r="E1393" s="171"/>
    </row>
    <row r="1394" spans="3:5" s="151" customFormat="1" ht="12.75">
      <c r="C1394" s="171"/>
      <c r="D1394" s="171"/>
      <c r="E1394" s="171"/>
    </row>
    <row r="1395" spans="3:5" s="151" customFormat="1" ht="12.75">
      <c r="C1395" s="171"/>
      <c r="D1395" s="171"/>
      <c r="E1395" s="171"/>
    </row>
    <row r="1396" spans="3:5" s="151" customFormat="1" ht="12.75">
      <c r="C1396" s="171"/>
      <c r="D1396" s="171"/>
      <c r="E1396" s="171"/>
    </row>
    <row r="1397" spans="3:5" s="151" customFormat="1" ht="12.75">
      <c r="C1397" s="171"/>
      <c r="D1397" s="171"/>
      <c r="E1397" s="171"/>
    </row>
    <row r="1398" spans="3:5" s="151" customFormat="1" ht="12.75">
      <c r="C1398" s="171"/>
      <c r="D1398" s="171"/>
      <c r="E1398" s="171"/>
    </row>
    <row r="1399" spans="3:5" s="151" customFormat="1" ht="12.75">
      <c r="C1399" s="171"/>
      <c r="D1399" s="171"/>
      <c r="E1399" s="171"/>
    </row>
    <row r="1400" spans="3:5" s="151" customFormat="1" ht="12.75">
      <c r="C1400" s="171"/>
      <c r="D1400" s="171"/>
      <c r="E1400" s="171"/>
    </row>
    <row r="1401" spans="3:5" s="151" customFormat="1" ht="12.75">
      <c r="C1401" s="171"/>
      <c r="D1401" s="171"/>
      <c r="E1401" s="171"/>
    </row>
    <row r="1402" spans="3:5" s="151" customFormat="1" ht="12.75">
      <c r="C1402" s="171"/>
      <c r="D1402" s="171"/>
      <c r="E1402" s="171"/>
    </row>
    <row r="1403" spans="3:5" s="151" customFormat="1" ht="12.75">
      <c r="C1403" s="171"/>
      <c r="D1403" s="171"/>
      <c r="E1403" s="171"/>
    </row>
    <row r="1404" spans="3:5" s="151" customFormat="1" ht="12.75">
      <c r="C1404" s="171"/>
      <c r="D1404" s="171"/>
      <c r="E1404" s="171"/>
    </row>
    <row r="1405" spans="3:5" s="151" customFormat="1" ht="12.75">
      <c r="C1405" s="171"/>
      <c r="D1405" s="171"/>
      <c r="E1405" s="171"/>
    </row>
    <row r="1406" spans="3:5" s="151" customFormat="1" ht="12.75">
      <c r="C1406" s="171"/>
      <c r="D1406" s="171"/>
      <c r="E1406" s="171"/>
    </row>
    <row r="1407" spans="3:5" s="151" customFormat="1" ht="12.75">
      <c r="C1407" s="171"/>
      <c r="D1407" s="171"/>
      <c r="E1407" s="171"/>
    </row>
    <row r="1408" spans="3:5" s="151" customFormat="1" ht="12.75">
      <c r="C1408" s="171"/>
      <c r="D1408" s="171"/>
      <c r="E1408" s="171"/>
    </row>
    <row r="1409" spans="3:5" s="151" customFormat="1" ht="12.75">
      <c r="C1409" s="171"/>
      <c r="D1409" s="171"/>
      <c r="E1409" s="171"/>
    </row>
    <row r="1410" spans="3:5" s="151" customFormat="1" ht="12.75">
      <c r="C1410" s="171"/>
      <c r="D1410" s="171"/>
      <c r="E1410" s="171"/>
    </row>
    <row r="1411" spans="3:5" s="151" customFormat="1" ht="12.75">
      <c r="C1411" s="171"/>
      <c r="D1411" s="171"/>
      <c r="E1411" s="171"/>
    </row>
    <row r="1412" spans="3:5" s="151" customFormat="1" ht="12.75">
      <c r="C1412" s="171"/>
      <c r="D1412" s="171"/>
      <c r="E1412" s="171"/>
    </row>
    <row r="1413" spans="3:5" s="151" customFormat="1" ht="12.75">
      <c r="C1413" s="171"/>
      <c r="D1413" s="171"/>
      <c r="E1413" s="171"/>
    </row>
    <row r="1414" spans="3:5" s="151" customFormat="1" ht="12.75">
      <c r="C1414" s="171"/>
      <c r="D1414" s="171"/>
      <c r="E1414" s="171"/>
    </row>
    <row r="1415" spans="3:5" s="151" customFormat="1" ht="12.75">
      <c r="C1415" s="171"/>
      <c r="D1415" s="171"/>
      <c r="E1415" s="171"/>
    </row>
    <row r="1416" spans="3:5" s="151" customFormat="1" ht="12.75">
      <c r="C1416" s="171"/>
      <c r="D1416" s="171"/>
      <c r="E1416" s="171"/>
    </row>
    <row r="1417" spans="3:5" s="151" customFormat="1" ht="12.75">
      <c r="C1417" s="171"/>
      <c r="D1417" s="171"/>
      <c r="E1417" s="171"/>
    </row>
    <row r="1418" spans="3:5" s="151" customFormat="1" ht="12.75">
      <c r="C1418" s="171"/>
      <c r="D1418" s="171"/>
      <c r="E1418" s="171"/>
    </row>
    <row r="1419" spans="3:5" s="151" customFormat="1" ht="12.75">
      <c r="C1419" s="171"/>
      <c r="D1419" s="171"/>
      <c r="E1419" s="171"/>
    </row>
    <row r="1420" spans="3:5" s="151" customFormat="1" ht="12.75">
      <c r="C1420" s="171"/>
      <c r="D1420" s="171"/>
      <c r="E1420" s="171"/>
    </row>
    <row r="1421" spans="3:5" s="151" customFormat="1" ht="12.75">
      <c r="C1421" s="171"/>
      <c r="D1421" s="171"/>
      <c r="E1421" s="171"/>
    </row>
    <row r="1422" spans="3:5" s="151" customFormat="1" ht="12.75">
      <c r="C1422" s="171"/>
      <c r="D1422" s="171"/>
      <c r="E1422" s="171"/>
    </row>
    <row r="1423" spans="3:5" s="151" customFormat="1" ht="12.75">
      <c r="C1423" s="171"/>
      <c r="D1423" s="171"/>
      <c r="E1423" s="171"/>
    </row>
    <row r="1424" spans="3:5" s="151" customFormat="1" ht="12.75">
      <c r="C1424" s="171"/>
      <c r="D1424" s="171"/>
      <c r="E1424" s="171"/>
    </row>
    <row r="1425" spans="3:5" s="151" customFormat="1" ht="12.75">
      <c r="C1425" s="171"/>
      <c r="D1425" s="171"/>
      <c r="E1425" s="171"/>
    </row>
    <row r="1426" spans="3:5" s="151" customFormat="1" ht="12.75">
      <c r="C1426" s="171"/>
      <c r="D1426" s="171"/>
      <c r="E1426" s="171"/>
    </row>
    <row r="1427" spans="3:5" s="151" customFormat="1" ht="12.75">
      <c r="C1427" s="171"/>
      <c r="D1427" s="171"/>
      <c r="E1427" s="171"/>
    </row>
    <row r="1428" spans="3:5" s="151" customFormat="1" ht="12.75">
      <c r="C1428" s="171"/>
      <c r="D1428" s="171"/>
      <c r="E1428" s="171"/>
    </row>
    <row r="1429" spans="3:5" s="151" customFormat="1" ht="12.75">
      <c r="C1429" s="171"/>
      <c r="D1429" s="171"/>
      <c r="E1429" s="171"/>
    </row>
    <row r="1430" spans="3:5" s="151" customFormat="1" ht="12.75">
      <c r="C1430" s="171"/>
      <c r="D1430" s="171"/>
      <c r="E1430" s="171"/>
    </row>
    <row r="1431" spans="3:5" s="151" customFormat="1" ht="12.75">
      <c r="C1431" s="171"/>
      <c r="D1431" s="171"/>
      <c r="E1431" s="171"/>
    </row>
    <row r="1432" spans="3:5" s="151" customFormat="1" ht="12.75">
      <c r="C1432" s="171"/>
      <c r="D1432" s="171"/>
      <c r="E1432" s="171"/>
    </row>
    <row r="1433" spans="3:5" s="151" customFormat="1" ht="12.75">
      <c r="C1433" s="171"/>
      <c r="D1433" s="171"/>
      <c r="E1433" s="171"/>
    </row>
    <row r="1434" spans="3:5" s="151" customFormat="1" ht="12.75">
      <c r="C1434" s="171"/>
      <c r="D1434" s="171"/>
      <c r="E1434" s="171"/>
    </row>
    <row r="1435" spans="3:5" s="151" customFormat="1" ht="12.75">
      <c r="C1435" s="171"/>
      <c r="D1435" s="171"/>
      <c r="E1435" s="171"/>
    </row>
    <row r="1436" spans="3:5" s="151" customFormat="1" ht="12.75">
      <c r="C1436" s="171"/>
      <c r="D1436" s="171"/>
      <c r="E1436" s="171"/>
    </row>
    <row r="1437" spans="3:5" s="151" customFormat="1" ht="12.75">
      <c r="C1437" s="171"/>
      <c r="D1437" s="171"/>
      <c r="E1437" s="171"/>
    </row>
    <row r="1438" spans="3:5" s="151" customFormat="1" ht="12.75">
      <c r="C1438" s="171"/>
      <c r="D1438" s="171"/>
      <c r="E1438" s="171"/>
    </row>
    <row r="1439" spans="3:5" s="151" customFormat="1" ht="12.75">
      <c r="C1439" s="171"/>
      <c r="D1439" s="171"/>
      <c r="E1439" s="171"/>
    </row>
    <row r="1440" spans="3:5" s="151" customFormat="1" ht="12.75">
      <c r="C1440" s="171"/>
      <c r="D1440" s="171"/>
      <c r="E1440" s="171"/>
    </row>
    <row r="1441" spans="3:5" s="151" customFormat="1" ht="12.75">
      <c r="C1441" s="171"/>
      <c r="D1441" s="171"/>
      <c r="E1441" s="171"/>
    </row>
    <row r="1442" spans="3:5" s="151" customFormat="1" ht="12.75">
      <c r="C1442" s="171"/>
      <c r="D1442" s="171"/>
      <c r="E1442" s="171"/>
    </row>
    <row r="1443" spans="3:5" s="151" customFormat="1" ht="12.75">
      <c r="C1443" s="171"/>
      <c r="D1443" s="171"/>
      <c r="E1443" s="171"/>
    </row>
    <row r="1444" spans="3:5" s="151" customFormat="1" ht="12.75">
      <c r="C1444" s="171"/>
      <c r="D1444" s="171"/>
      <c r="E1444" s="171"/>
    </row>
    <row r="1445" spans="3:5" s="151" customFormat="1" ht="12.75">
      <c r="C1445" s="171"/>
      <c r="D1445" s="171"/>
      <c r="E1445" s="171"/>
    </row>
    <row r="1446" spans="3:5" s="151" customFormat="1" ht="12.75">
      <c r="C1446" s="171"/>
      <c r="D1446" s="171"/>
      <c r="E1446" s="171"/>
    </row>
    <row r="1447" spans="3:5" s="151" customFormat="1" ht="12.75">
      <c r="C1447" s="171"/>
      <c r="D1447" s="171"/>
      <c r="E1447" s="171"/>
    </row>
    <row r="1448" spans="3:5" s="151" customFormat="1" ht="12.75">
      <c r="C1448" s="171"/>
      <c r="D1448" s="171"/>
      <c r="E1448" s="171"/>
    </row>
    <row r="1449" spans="3:5" s="151" customFormat="1" ht="12.75">
      <c r="C1449" s="171"/>
      <c r="D1449" s="171"/>
      <c r="E1449" s="171"/>
    </row>
    <row r="1450" spans="3:5" s="151" customFormat="1" ht="12.75">
      <c r="C1450" s="171"/>
      <c r="D1450" s="171"/>
      <c r="E1450" s="171"/>
    </row>
    <row r="1451" spans="3:5" s="151" customFormat="1" ht="12.75">
      <c r="C1451" s="171"/>
      <c r="D1451" s="171"/>
      <c r="E1451" s="171"/>
    </row>
    <row r="1452" spans="3:5" s="151" customFormat="1" ht="12.75">
      <c r="C1452" s="171"/>
      <c r="D1452" s="171"/>
      <c r="E1452" s="171"/>
    </row>
    <row r="1453" spans="3:5" s="151" customFormat="1" ht="12.75">
      <c r="C1453" s="171"/>
      <c r="D1453" s="171"/>
      <c r="E1453" s="171"/>
    </row>
    <row r="1454" spans="3:5" s="151" customFormat="1" ht="12.75">
      <c r="C1454" s="171"/>
      <c r="D1454" s="171"/>
      <c r="E1454" s="171"/>
    </row>
    <row r="1455" spans="3:5" s="151" customFormat="1" ht="12.75">
      <c r="C1455" s="171"/>
      <c r="D1455" s="171"/>
      <c r="E1455" s="171"/>
    </row>
    <row r="1456" spans="3:5" s="151" customFormat="1" ht="12.75">
      <c r="C1456" s="171"/>
      <c r="D1456" s="171"/>
      <c r="E1456" s="171"/>
    </row>
    <row r="1457" spans="3:5" s="151" customFormat="1" ht="12.75">
      <c r="C1457" s="171"/>
      <c r="D1457" s="171"/>
      <c r="E1457" s="171"/>
    </row>
    <row r="1458" spans="3:5" s="151" customFormat="1" ht="12.75">
      <c r="C1458" s="171"/>
      <c r="D1458" s="171"/>
      <c r="E1458" s="171"/>
    </row>
    <row r="1459" spans="3:5" s="151" customFormat="1" ht="12.75">
      <c r="C1459" s="171"/>
      <c r="D1459" s="171"/>
      <c r="E1459" s="171"/>
    </row>
    <row r="1460" spans="3:5" s="151" customFormat="1" ht="12.75">
      <c r="C1460" s="171"/>
      <c r="D1460" s="171"/>
      <c r="E1460" s="171"/>
    </row>
    <row r="1461" spans="3:5" s="151" customFormat="1" ht="12.75">
      <c r="C1461" s="171"/>
      <c r="D1461" s="171"/>
      <c r="E1461" s="171"/>
    </row>
    <row r="1462" spans="3:5" s="151" customFormat="1" ht="12.75">
      <c r="C1462" s="171"/>
      <c r="D1462" s="171"/>
      <c r="E1462" s="171"/>
    </row>
    <row r="1463" spans="3:5" s="151" customFormat="1" ht="12.75">
      <c r="C1463" s="171"/>
      <c r="D1463" s="171"/>
      <c r="E1463" s="171"/>
    </row>
    <row r="1464" spans="3:5" s="151" customFormat="1" ht="12.75">
      <c r="C1464" s="171"/>
      <c r="D1464" s="171"/>
      <c r="E1464" s="171"/>
    </row>
    <row r="1465" spans="3:5" s="151" customFormat="1" ht="12.75">
      <c r="C1465" s="171"/>
      <c r="D1465" s="171"/>
      <c r="E1465" s="171"/>
    </row>
    <row r="1466" spans="3:5" s="151" customFormat="1" ht="12.75">
      <c r="C1466" s="171"/>
      <c r="D1466" s="171"/>
      <c r="E1466" s="171"/>
    </row>
    <row r="1467" spans="3:5" s="151" customFormat="1" ht="12.75">
      <c r="C1467" s="171"/>
      <c r="D1467" s="171"/>
      <c r="E1467" s="171"/>
    </row>
    <row r="1468" spans="3:5" s="151" customFormat="1" ht="12.75">
      <c r="C1468" s="171"/>
      <c r="D1468" s="171"/>
      <c r="E1468" s="171"/>
    </row>
    <row r="1469" spans="3:5" s="151" customFormat="1" ht="12.75">
      <c r="C1469" s="171"/>
      <c r="D1469" s="171"/>
      <c r="E1469" s="171"/>
    </row>
    <row r="1470" spans="3:5" s="151" customFormat="1" ht="12.75">
      <c r="C1470" s="171"/>
      <c r="D1470" s="171"/>
      <c r="E1470" s="171"/>
    </row>
    <row r="1471" spans="3:5" s="151" customFormat="1" ht="12.75">
      <c r="C1471" s="171"/>
      <c r="D1471" s="171"/>
      <c r="E1471" s="171"/>
    </row>
    <row r="1472" spans="3:5" s="151" customFormat="1" ht="12.75">
      <c r="C1472" s="171"/>
      <c r="D1472" s="171"/>
      <c r="E1472" s="171"/>
    </row>
    <row r="1473" spans="3:5" s="151" customFormat="1" ht="12.75">
      <c r="C1473" s="171"/>
      <c r="D1473" s="171"/>
      <c r="E1473" s="171"/>
    </row>
    <row r="1474" spans="3:5" s="151" customFormat="1" ht="12.75">
      <c r="C1474" s="171"/>
      <c r="D1474" s="171"/>
      <c r="E1474" s="171"/>
    </row>
    <row r="1475" spans="3:5" s="151" customFormat="1" ht="12.75">
      <c r="C1475" s="171"/>
      <c r="D1475" s="171"/>
      <c r="E1475" s="171"/>
    </row>
    <row r="1476" spans="3:5" s="151" customFormat="1" ht="12.75">
      <c r="C1476" s="171"/>
      <c r="D1476" s="171"/>
      <c r="E1476" s="171"/>
    </row>
    <row r="1477" spans="3:5" s="151" customFormat="1" ht="12.75">
      <c r="C1477" s="171"/>
      <c r="D1477" s="171"/>
      <c r="E1477" s="171"/>
    </row>
    <row r="1478" spans="3:5" s="151" customFormat="1" ht="12.75">
      <c r="C1478" s="171"/>
      <c r="D1478" s="171"/>
      <c r="E1478" s="171"/>
    </row>
    <row r="1479" spans="3:5" s="151" customFormat="1" ht="12.75">
      <c r="C1479" s="171"/>
      <c r="D1479" s="171"/>
      <c r="E1479" s="171"/>
    </row>
    <row r="1480" spans="3:5" s="151" customFormat="1" ht="12.75">
      <c r="C1480" s="171"/>
      <c r="D1480" s="171"/>
      <c r="E1480" s="171"/>
    </row>
    <row r="1481" spans="3:5" s="151" customFormat="1" ht="12.75">
      <c r="C1481" s="171"/>
      <c r="D1481" s="171"/>
      <c r="E1481" s="171"/>
    </row>
    <row r="1482" spans="3:5" s="151" customFormat="1" ht="12.75">
      <c r="C1482" s="171"/>
      <c r="D1482" s="171"/>
      <c r="E1482" s="171"/>
    </row>
    <row r="1483" spans="3:5" s="151" customFormat="1" ht="12.75">
      <c r="C1483" s="171"/>
      <c r="D1483" s="171"/>
      <c r="E1483" s="171"/>
    </row>
    <row r="1484" spans="3:5" s="151" customFormat="1" ht="12.75">
      <c r="C1484" s="171"/>
      <c r="D1484" s="171"/>
      <c r="E1484" s="171"/>
    </row>
    <row r="1485" spans="3:5" s="151" customFormat="1" ht="12.75">
      <c r="C1485" s="171"/>
      <c r="D1485" s="171"/>
      <c r="E1485" s="171"/>
    </row>
    <row r="1486" spans="3:5" s="151" customFormat="1" ht="12.75">
      <c r="C1486" s="171"/>
      <c r="D1486" s="171"/>
      <c r="E1486" s="171"/>
    </row>
    <row r="1487" spans="3:5" s="151" customFormat="1" ht="12.75">
      <c r="C1487" s="171"/>
      <c r="D1487" s="171"/>
      <c r="E1487" s="171"/>
    </row>
    <row r="1488" spans="3:5" s="151" customFormat="1" ht="12.75">
      <c r="C1488" s="171"/>
      <c r="D1488" s="171"/>
      <c r="E1488" s="171"/>
    </row>
    <row r="1489" spans="3:5" s="151" customFormat="1" ht="12.75">
      <c r="C1489" s="171"/>
      <c r="D1489" s="171"/>
      <c r="E1489" s="171"/>
    </row>
    <row r="1490" spans="3:5" s="151" customFormat="1" ht="12.75">
      <c r="C1490" s="171"/>
      <c r="D1490" s="171"/>
      <c r="E1490" s="171"/>
    </row>
    <row r="1491" spans="3:5" s="151" customFormat="1" ht="12.75">
      <c r="C1491" s="171"/>
      <c r="D1491" s="171"/>
      <c r="E1491" s="171"/>
    </row>
    <row r="1492" spans="3:5" s="151" customFormat="1" ht="12.75">
      <c r="C1492" s="171"/>
      <c r="D1492" s="171"/>
      <c r="E1492" s="171"/>
    </row>
    <row r="1493" spans="3:5" s="151" customFormat="1" ht="12.75">
      <c r="C1493" s="171"/>
      <c r="D1493" s="171"/>
      <c r="E1493" s="171"/>
    </row>
    <row r="1494" spans="3:5" s="151" customFormat="1" ht="12.75">
      <c r="C1494" s="171"/>
      <c r="D1494" s="171"/>
      <c r="E1494" s="171"/>
    </row>
    <row r="1495" spans="3:5" s="151" customFormat="1" ht="12.75">
      <c r="C1495" s="171"/>
      <c r="D1495" s="171"/>
      <c r="E1495" s="171"/>
    </row>
    <row r="1496" spans="3:5" s="151" customFormat="1" ht="12.75">
      <c r="C1496" s="171"/>
      <c r="D1496" s="171"/>
      <c r="E1496" s="171"/>
    </row>
    <row r="1497" spans="3:5" s="151" customFormat="1" ht="12.75">
      <c r="C1497" s="171"/>
      <c r="D1497" s="171"/>
      <c r="E1497" s="171"/>
    </row>
    <row r="1498" spans="3:5" s="151" customFormat="1" ht="12.75">
      <c r="C1498" s="171"/>
      <c r="D1498" s="171"/>
      <c r="E1498" s="171"/>
    </row>
    <row r="1499" spans="3:5" s="151" customFormat="1" ht="12.75">
      <c r="C1499" s="171"/>
      <c r="D1499" s="171"/>
      <c r="E1499" s="171"/>
    </row>
    <row r="1500" spans="3:5" s="151" customFormat="1" ht="12.75">
      <c r="C1500" s="171"/>
      <c r="D1500" s="171"/>
      <c r="E1500" s="171"/>
    </row>
    <row r="1501" spans="3:5" s="151" customFormat="1" ht="12.75">
      <c r="C1501" s="171"/>
      <c r="D1501" s="171"/>
      <c r="E1501" s="171"/>
    </row>
    <row r="1502" spans="3:5" s="151" customFormat="1" ht="12.75">
      <c r="C1502" s="171"/>
      <c r="D1502" s="171"/>
      <c r="E1502" s="171"/>
    </row>
    <row r="1503" spans="3:5" s="151" customFormat="1" ht="12.75">
      <c r="C1503" s="171"/>
      <c r="D1503" s="171"/>
      <c r="E1503" s="171"/>
    </row>
    <row r="1504" spans="3:5" s="151" customFormat="1" ht="12.75">
      <c r="C1504" s="171"/>
      <c r="D1504" s="171"/>
      <c r="E1504" s="171"/>
    </row>
    <row r="1505" spans="3:5" s="151" customFormat="1" ht="12.75">
      <c r="C1505" s="171"/>
      <c r="D1505" s="171"/>
      <c r="E1505" s="171"/>
    </row>
    <row r="1506" spans="3:5" s="151" customFormat="1" ht="12.75">
      <c r="C1506" s="171"/>
      <c r="D1506" s="171"/>
      <c r="E1506" s="171"/>
    </row>
    <row r="1507" spans="3:5" s="151" customFormat="1" ht="12.75">
      <c r="C1507" s="171"/>
      <c r="D1507" s="171"/>
      <c r="E1507" s="171"/>
    </row>
    <row r="1508" spans="3:5" s="151" customFormat="1" ht="12.75">
      <c r="C1508" s="171"/>
      <c r="D1508" s="171"/>
      <c r="E1508" s="171"/>
    </row>
    <row r="1509" spans="3:5" s="151" customFormat="1" ht="12.75">
      <c r="C1509" s="171"/>
      <c r="D1509" s="171"/>
      <c r="E1509" s="171"/>
    </row>
    <row r="1510" spans="3:5" s="151" customFormat="1" ht="12.75">
      <c r="C1510" s="171"/>
      <c r="D1510" s="171"/>
      <c r="E1510" s="171"/>
    </row>
    <row r="1511" spans="3:5" s="151" customFormat="1" ht="12.75">
      <c r="C1511" s="171"/>
      <c r="D1511" s="171"/>
      <c r="E1511" s="171"/>
    </row>
    <row r="1512" spans="3:5" s="151" customFormat="1" ht="12.75">
      <c r="C1512" s="171"/>
      <c r="D1512" s="171"/>
      <c r="E1512" s="171"/>
    </row>
    <row r="1513" spans="3:5" s="151" customFormat="1" ht="12.75">
      <c r="C1513" s="171"/>
      <c r="D1513" s="171"/>
      <c r="E1513" s="171"/>
    </row>
    <row r="1514" spans="3:5" s="151" customFormat="1" ht="12.75">
      <c r="C1514" s="171"/>
      <c r="D1514" s="171"/>
      <c r="E1514" s="171"/>
    </row>
    <row r="1515" spans="3:5" s="151" customFormat="1" ht="12.75">
      <c r="C1515" s="171"/>
      <c r="D1515" s="171"/>
      <c r="E1515" s="171"/>
    </row>
    <row r="1516" spans="3:5" s="151" customFormat="1" ht="12.75">
      <c r="C1516" s="171"/>
      <c r="D1516" s="171"/>
      <c r="E1516" s="171"/>
    </row>
    <row r="1517" spans="3:5" s="151" customFormat="1" ht="12.75">
      <c r="C1517" s="171"/>
      <c r="D1517" s="171"/>
      <c r="E1517" s="171"/>
    </row>
    <row r="1518" spans="3:5" s="151" customFormat="1" ht="12.75">
      <c r="C1518" s="171"/>
      <c r="D1518" s="171"/>
      <c r="E1518" s="171"/>
    </row>
    <row r="1519" spans="3:5" s="151" customFormat="1" ht="12.75">
      <c r="C1519" s="171"/>
      <c r="D1519" s="171"/>
      <c r="E1519" s="171"/>
    </row>
    <row r="1520" spans="3:5" s="151" customFormat="1" ht="12.75">
      <c r="C1520" s="171"/>
      <c r="D1520" s="171"/>
      <c r="E1520" s="171"/>
    </row>
    <row r="1521" spans="3:5" s="151" customFormat="1" ht="12.75">
      <c r="C1521" s="171"/>
      <c r="D1521" s="171"/>
      <c r="E1521" s="171"/>
    </row>
    <row r="1522" spans="3:5" s="151" customFormat="1" ht="12.75">
      <c r="C1522" s="171"/>
      <c r="D1522" s="171"/>
      <c r="E1522" s="171"/>
    </row>
    <row r="1523" spans="3:5" s="151" customFormat="1" ht="12.75">
      <c r="C1523" s="171"/>
      <c r="D1523" s="171"/>
      <c r="E1523" s="171"/>
    </row>
    <row r="1524" spans="3:5" s="151" customFormat="1" ht="12.75">
      <c r="C1524" s="171"/>
      <c r="D1524" s="171"/>
      <c r="E1524" s="171"/>
    </row>
    <row r="1525" spans="3:5" s="151" customFormat="1" ht="12.75">
      <c r="C1525" s="171"/>
      <c r="D1525" s="171"/>
      <c r="E1525" s="171"/>
    </row>
    <row r="1526" spans="3:5" s="151" customFormat="1" ht="12.75">
      <c r="C1526" s="171"/>
      <c r="D1526" s="171"/>
      <c r="E1526" s="171"/>
    </row>
    <row r="1527" spans="3:5" s="151" customFormat="1" ht="12.75">
      <c r="C1527" s="171"/>
      <c r="D1527" s="171"/>
      <c r="E1527" s="171"/>
    </row>
    <row r="1528" spans="3:5" s="151" customFormat="1" ht="12.75">
      <c r="C1528" s="171"/>
      <c r="D1528" s="171"/>
      <c r="E1528" s="171"/>
    </row>
    <row r="1529" spans="3:5" s="151" customFormat="1" ht="12.75">
      <c r="C1529" s="171"/>
      <c r="D1529" s="171"/>
      <c r="E1529" s="171"/>
    </row>
    <row r="1530" spans="3:5" s="151" customFormat="1" ht="12.75">
      <c r="C1530" s="171"/>
      <c r="D1530" s="171"/>
      <c r="E1530" s="171"/>
    </row>
    <row r="1531" spans="3:5" s="151" customFormat="1" ht="12.75">
      <c r="C1531" s="171"/>
      <c r="D1531" s="171"/>
      <c r="E1531" s="171"/>
    </row>
    <row r="1532" spans="3:5" s="151" customFormat="1" ht="12.75">
      <c r="C1532" s="171"/>
      <c r="D1532" s="171"/>
      <c r="E1532" s="171"/>
    </row>
    <row r="1533" spans="3:5" s="151" customFormat="1" ht="12.75">
      <c r="C1533" s="171"/>
      <c r="D1533" s="171"/>
      <c r="E1533" s="171"/>
    </row>
    <row r="1534" spans="3:5" s="151" customFormat="1" ht="12.75">
      <c r="C1534" s="171"/>
      <c r="D1534" s="171"/>
      <c r="E1534" s="171"/>
    </row>
    <row r="1535" spans="3:5" s="151" customFormat="1" ht="12.75">
      <c r="C1535" s="171"/>
      <c r="D1535" s="171"/>
      <c r="E1535" s="171"/>
    </row>
    <row r="1536" spans="3:5" s="151" customFormat="1" ht="12.75">
      <c r="C1536" s="171"/>
      <c r="D1536" s="171"/>
      <c r="E1536" s="171"/>
    </row>
    <row r="1537" spans="3:5" s="151" customFormat="1" ht="12.75">
      <c r="C1537" s="171"/>
      <c r="D1537" s="171"/>
      <c r="E1537" s="171"/>
    </row>
    <row r="1538" spans="3:5" s="151" customFormat="1" ht="12.75">
      <c r="C1538" s="171"/>
      <c r="D1538" s="171"/>
      <c r="E1538" s="171"/>
    </row>
    <row r="1539" spans="3:5" s="151" customFormat="1" ht="12.75">
      <c r="C1539" s="171"/>
      <c r="D1539" s="171"/>
      <c r="E1539" s="171"/>
    </row>
    <row r="1540" spans="3:5" s="151" customFormat="1" ht="12.75">
      <c r="C1540" s="171"/>
      <c r="D1540" s="171"/>
      <c r="E1540" s="171"/>
    </row>
    <row r="1541" spans="3:5" s="151" customFormat="1" ht="12.75">
      <c r="C1541" s="171"/>
      <c r="D1541" s="171"/>
      <c r="E1541" s="171"/>
    </row>
    <row r="1542" spans="3:5" s="151" customFormat="1" ht="12.75">
      <c r="C1542" s="171"/>
      <c r="D1542" s="171"/>
      <c r="E1542" s="171"/>
    </row>
    <row r="1543" spans="3:5" s="151" customFormat="1" ht="12.75">
      <c r="C1543" s="171"/>
      <c r="D1543" s="171"/>
      <c r="E1543" s="171"/>
    </row>
    <row r="1544" spans="3:5" s="151" customFormat="1" ht="12.75">
      <c r="C1544" s="171"/>
      <c r="D1544" s="171"/>
      <c r="E1544" s="171"/>
    </row>
    <row r="1545" spans="3:5" s="151" customFormat="1" ht="12.75">
      <c r="C1545" s="171"/>
      <c r="D1545" s="171"/>
      <c r="E1545" s="171"/>
    </row>
    <row r="1546" spans="3:5" s="151" customFormat="1" ht="12.75">
      <c r="C1546" s="171"/>
      <c r="D1546" s="171"/>
      <c r="E1546" s="171"/>
    </row>
    <row r="1547" spans="3:5" s="151" customFormat="1" ht="12.75">
      <c r="C1547" s="171"/>
      <c r="D1547" s="171"/>
      <c r="E1547" s="171"/>
    </row>
  </sheetData>
  <sheetProtection formatCells="0" formatColumns="0" formatRows="0" insertColumns="0" insertRows="0" insertHyperlinks="0" deleteColumns="0" deleteRows="0" sort="0" autoFilter="0" pivotTables="0"/>
  <autoFilter ref="A9:E9" xr:uid="{00000000-0009-0000-0000-000002000000}"/>
  <mergeCells count="5">
    <mergeCell ref="A1:E1"/>
    <mergeCell ref="A2:E2"/>
    <mergeCell ref="A3:E3"/>
    <mergeCell ref="A4:E4"/>
    <mergeCell ref="D70:E70"/>
  </mergeCells>
  <dataValidations count="5">
    <dataValidation allowBlank="1" showInputMessage="1" showErrorMessage="1" prompt="Saldo final al 31 de diciembre de 2011." sqref="E9 E72" xr:uid="{00000000-0002-0000-0200-000000000000}"/>
    <dataValidation allowBlank="1" showInputMessage="1" showErrorMessage="1" prompt="Saldo final al 31 de diciembre de 2012." sqref="D9 D72" xr:uid="{00000000-0002-0000-0200-000001000000}"/>
    <dataValidation allowBlank="1" showInputMessage="1" showErrorMessage="1" prompt="Corresponde al número de la cuenta de acuerdo al Plan de Cuentas emitido por el CONAC (DOF 22/11/2010)." sqref="A9 A72" xr:uid="{00000000-0002-0000-0200-000002000000}"/>
    <dataValidation allowBlank="1" showInputMessage="1" showErrorMessage="1" prompt="Corresponde al nombre o descripción de la cuenta de acuerdo al Plan de Cuentas emitido por el CONAC." sqref="B9 B72" xr:uid="{00000000-0002-0000-0200-000003000000}"/>
    <dataValidation allowBlank="1" showInputMessage="1" showErrorMessage="1" prompt="Saldo final de la Cuenta Pública presentada (mensual:  enero, febrero, marzo, etc.; trimestral: 1er, 2do, 3ro. o 4to.)." sqref="C9 C72" xr:uid="{00000000-0002-0000-0200-000004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92D050"/>
    <pageSetUpPr fitToPage="1"/>
  </sheetPr>
  <dimension ref="A1:N2182"/>
  <sheetViews>
    <sheetView topLeftCell="A4" zoomScale="86" zoomScaleNormal="86" zoomScaleSheetLayoutView="100" workbookViewId="0">
      <selection activeCell="F18" sqref="F18"/>
    </sheetView>
  </sheetViews>
  <sheetFormatPr defaultColWidth="11.42578125" defaultRowHeight="11.25"/>
  <cols>
    <col min="1" max="1" width="19.7109375" style="56" customWidth="1"/>
    <col min="2" max="2" width="42.42578125" style="56" customWidth="1"/>
    <col min="3" max="3" width="19.5703125" style="57" customWidth="1"/>
    <col min="4" max="4" width="23.42578125" style="57" customWidth="1"/>
    <col min="5" max="5" width="19.28515625" style="57" customWidth="1"/>
    <col min="6" max="6" width="25.85546875" style="57" customWidth="1"/>
    <col min="7" max="7" width="18.28515625" style="57" customWidth="1"/>
    <col min="8" max="8" width="20.85546875" style="56" customWidth="1"/>
    <col min="9" max="9" width="22.42578125" style="56" customWidth="1"/>
    <col min="10" max="10" width="150.7109375" style="56" customWidth="1"/>
    <col min="11" max="16384" width="11.42578125" style="56"/>
  </cols>
  <sheetData>
    <row r="1" spans="1:14" s="172" customFormat="1" ht="12.75">
      <c r="A1" s="485" t="s">
        <v>53</v>
      </c>
      <c r="B1" s="486"/>
      <c r="C1" s="486"/>
      <c r="D1" s="486"/>
      <c r="E1" s="486"/>
      <c r="F1" s="486"/>
      <c r="G1" s="486"/>
      <c r="H1" s="486"/>
      <c r="I1" s="487"/>
      <c r="J1" s="105"/>
      <c r="K1" s="105"/>
      <c r="L1" s="105"/>
      <c r="M1" s="105"/>
      <c r="N1" s="185"/>
    </row>
    <row r="2" spans="1:14" s="172" customFormat="1" ht="12.75">
      <c r="A2" s="488" t="s">
        <v>11</v>
      </c>
      <c r="B2" s="489"/>
      <c r="C2" s="489"/>
      <c r="D2" s="489"/>
      <c r="E2" s="489"/>
      <c r="F2" s="489"/>
      <c r="G2" s="489"/>
      <c r="H2" s="489"/>
      <c r="I2" s="490"/>
      <c r="J2" s="105"/>
      <c r="K2" s="105"/>
      <c r="L2" s="105"/>
      <c r="M2" s="106"/>
      <c r="N2" s="185"/>
    </row>
    <row r="3" spans="1:14" s="172" customFormat="1" ht="12.75">
      <c r="A3" s="488" t="s">
        <v>88</v>
      </c>
      <c r="B3" s="489"/>
      <c r="C3" s="489"/>
      <c r="D3" s="489"/>
      <c r="E3" s="489"/>
      <c r="F3" s="489"/>
      <c r="G3" s="489"/>
      <c r="H3" s="489"/>
      <c r="I3" s="490"/>
      <c r="J3" s="105"/>
      <c r="K3" s="105"/>
      <c r="L3" s="105"/>
      <c r="M3" s="106"/>
      <c r="N3" s="185"/>
    </row>
    <row r="4" spans="1:14" s="172" customFormat="1" ht="12.75">
      <c r="A4" s="491" t="s">
        <v>55</v>
      </c>
      <c r="B4" s="492"/>
      <c r="C4" s="492"/>
      <c r="D4" s="492"/>
      <c r="E4" s="492"/>
      <c r="F4" s="492"/>
      <c r="G4" s="492"/>
      <c r="H4" s="492"/>
      <c r="I4" s="493"/>
      <c r="J4" s="105"/>
      <c r="K4" s="105"/>
      <c r="L4" s="105"/>
      <c r="M4" s="106"/>
      <c r="N4" s="185"/>
    </row>
    <row r="5" spans="1:14" s="151" customFormat="1" ht="12.75">
      <c r="A5" s="120" t="s">
        <v>56</v>
      </c>
      <c r="B5" s="120"/>
      <c r="C5" s="171"/>
      <c r="D5" s="171"/>
      <c r="E5" s="171"/>
      <c r="F5" s="171"/>
      <c r="G5" s="171"/>
      <c r="H5" s="473"/>
      <c r="I5" s="186" t="s">
        <v>57</v>
      </c>
      <c r="J5" s="473"/>
      <c r="K5" s="473"/>
      <c r="L5" s="473"/>
      <c r="M5" s="473"/>
      <c r="N5" s="473"/>
    </row>
    <row r="6" spans="1:14" s="151" customFormat="1" ht="12.75">
      <c r="A6" s="120" t="s">
        <v>58</v>
      </c>
      <c r="B6" s="120"/>
      <c r="C6" s="171"/>
      <c r="D6" s="171"/>
      <c r="E6" s="171"/>
      <c r="F6" s="171"/>
      <c r="G6" s="171"/>
      <c r="H6" s="473"/>
      <c r="I6" s="473"/>
      <c r="J6" s="473"/>
      <c r="K6" s="473"/>
      <c r="L6" s="473"/>
      <c r="M6" s="473"/>
      <c r="N6" s="473"/>
    </row>
    <row r="7" spans="1:14" s="151" customFormat="1" ht="12.75">
      <c r="A7" s="473"/>
      <c r="B7" s="473"/>
      <c r="C7" s="171"/>
      <c r="D7" s="171"/>
      <c r="E7" s="171"/>
      <c r="F7" s="171"/>
      <c r="G7" s="171"/>
      <c r="H7" s="473"/>
      <c r="I7" s="473"/>
      <c r="J7" s="133"/>
      <c r="K7" s="473"/>
      <c r="L7" s="473"/>
      <c r="M7" s="473"/>
      <c r="N7" s="473"/>
    </row>
    <row r="8" spans="1:14" s="151" customFormat="1" ht="11.25" customHeight="1">
      <c r="A8" s="479"/>
      <c r="B8" s="187"/>
      <c r="C8" s="171"/>
      <c r="D8" s="171"/>
      <c r="E8" s="188"/>
      <c r="F8" s="188"/>
      <c r="G8" s="171"/>
      <c r="H8" s="473"/>
      <c r="I8" s="189"/>
      <c r="J8" s="473"/>
      <c r="K8" s="473"/>
      <c r="L8" s="473"/>
      <c r="M8" s="473"/>
      <c r="N8" s="473"/>
    </row>
    <row r="9" spans="1:14" s="151" customFormat="1" ht="12.75">
      <c r="A9" s="183"/>
      <c r="B9" s="183"/>
      <c r="C9" s="188"/>
      <c r="D9" s="188"/>
      <c r="E9" s="188"/>
      <c r="F9" s="188"/>
      <c r="G9" s="171"/>
      <c r="H9" s="473"/>
      <c r="I9" s="473"/>
      <c r="J9" s="473"/>
      <c r="K9" s="473"/>
      <c r="L9" s="473"/>
      <c r="M9" s="473"/>
      <c r="N9" s="473"/>
    </row>
    <row r="10" spans="1:14" s="151" customFormat="1" ht="15" customHeight="1">
      <c r="A10" s="190" t="s">
        <v>60</v>
      </c>
      <c r="B10" s="191" t="s">
        <v>61</v>
      </c>
      <c r="C10" s="192" t="s">
        <v>89</v>
      </c>
      <c r="D10" s="192" t="s">
        <v>90</v>
      </c>
      <c r="E10" s="192" t="s">
        <v>91</v>
      </c>
      <c r="F10" s="192" t="s">
        <v>92</v>
      </c>
      <c r="G10" s="193" t="s">
        <v>93</v>
      </c>
      <c r="H10" s="191" t="s">
        <v>94</v>
      </c>
      <c r="I10" s="191" t="s">
        <v>95</v>
      </c>
      <c r="J10" s="473"/>
      <c r="K10" s="473"/>
      <c r="L10" s="473"/>
      <c r="M10" s="473"/>
      <c r="N10" s="473"/>
    </row>
    <row r="11" spans="1:14" s="110" customFormat="1" ht="12.75" hidden="1">
      <c r="A11" s="94" t="s">
        <v>96</v>
      </c>
      <c r="B11" s="144"/>
      <c r="C11" s="96"/>
      <c r="D11" s="158"/>
      <c r="E11" s="158"/>
      <c r="F11" s="158"/>
      <c r="G11" s="158"/>
      <c r="H11" s="128"/>
      <c r="I11" s="159"/>
      <c r="J11" s="124" t="s">
        <v>97</v>
      </c>
    </row>
    <row r="12" spans="1:14" s="110" customFormat="1" ht="12.75" hidden="1">
      <c r="A12" s="144" t="s">
        <v>98</v>
      </c>
      <c r="B12" s="144" t="s">
        <v>99</v>
      </c>
      <c r="C12" s="96">
        <v>24207.15</v>
      </c>
      <c r="D12" s="158"/>
      <c r="E12" s="158"/>
      <c r="F12" s="158"/>
      <c r="G12" s="158"/>
      <c r="H12" s="128"/>
      <c r="I12" s="159"/>
    </row>
    <row r="13" spans="1:14" s="110" customFormat="1" ht="12.75" hidden="1">
      <c r="A13" s="144" t="s">
        <v>100</v>
      </c>
      <c r="B13" s="144" t="s">
        <v>101</v>
      </c>
      <c r="C13" s="96">
        <v>-7046.9</v>
      </c>
      <c r="D13" s="158"/>
      <c r="E13" s="158"/>
      <c r="F13" s="158"/>
      <c r="G13" s="158"/>
      <c r="H13" s="128"/>
      <c r="I13" s="159"/>
    </row>
    <row r="14" spans="1:14" s="110" customFormat="1" ht="12.75" hidden="1">
      <c r="A14" s="144" t="s">
        <v>102</v>
      </c>
      <c r="B14" s="144" t="s">
        <v>103</v>
      </c>
      <c r="C14" s="96">
        <v>0</v>
      </c>
      <c r="D14" s="158"/>
      <c r="E14" s="158"/>
      <c r="F14" s="158"/>
      <c r="G14" s="158"/>
      <c r="H14" s="128"/>
      <c r="I14" s="159"/>
    </row>
    <row r="15" spans="1:14" s="110" customFormat="1" ht="12.75" hidden="1">
      <c r="A15" s="144" t="s">
        <v>104</v>
      </c>
      <c r="B15" s="144" t="s">
        <v>105</v>
      </c>
      <c r="C15" s="96">
        <v>222.67</v>
      </c>
      <c r="D15" s="158"/>
      <c r="E15" s="158"/>
      <c r="F15" s="158"/>
      <c r="G15" s="158"/>
      <c r="H15" s="128"/>
      <c r="I15" s="159"/>
    </row>
    <row r="16" spans="1:14" s="110" customFormat="1" ht="12.75" hidden="1">
      <c r="A16" s="144" t="s">
        <v>106</v>
      </c>
      <c r="B16" s="144" t="s">
        <v>107</v>
      </c>
      <c r="C16" s="96">
        <v>117.39</v>
      </c>
      <c r="D16" s="158"/>
      <c r="E16" s="158"/>
      <c r="F16" s="158"/>
      <c r="G16" s="158"/>
      <c r="H16" s="128"/>
      <c r="I16" s="159"/>
    </row>
    <row r="17" spans="1:9" s="110" customFormat="1" ht="12.75" hidden="1">
      <c r="A17" s="144" t="s">
        <v>108</v>
      </c>
      <c r="B17" s="144" t="s">
        <v>109</v>
      </c>
      <c r="C17" s="96">
        <v>49118.51</v>
      </c>
      <c r="D17" s="158"/>
      <c r="E17" s="158"/>
      <c r="F17" s="158"/>
      <c r="G17" s="158"/>
      <c r="H17" s="128"/>
      <c r="I17" s="159"/>
    </row>
    <row r="18" spans="1:9" s="110" customFormat="1" ht="12.75" hidden="1">
      <c r="A18" s="144" t="s">
        <v>110</v>
      </c>
      <c r="B18" s="144" t="s">
        <v>111</v>
      </c>
      <c r="C18" s="96">
        <v>0</v>
      </c>
      <c r="D18" s="158"/>
      <c r="E18" s="158"/>
      <c r="F18" s="158"/>
      <c r="G18" s="158"/>
      <c r="H18" s="128"/>
      <c r="I18" s="159"/>
    </row>
    <row r="19" spans="1:9" s="110" customFormat="1" ht="12.75" hidden="1">
      <c r="A19" s="144" t="s">
        <v>112</v>
      </c>
      <c r="B19" s="144" t="s">
        <v>113</v>
      </c>
      <c r="C19" s="96">
        <v>2412.5500000000002</v>
      </c>
      <c r="D19" s="158"/>
      <c r="E19" s="158"/>
      <c r="F19" s="158"/>
      <c r="G19" s="158"/>
      <c r="H19" s="128"/>
      <c r="I19" s="159"/>
    </row>
    <row r="20" spans="1:9" s="110" customFormat="1" ht="12.75" hidden="1">
      <c r="A20" s="144" t="s">
        <v>114</v>
      </c>
      <c r="B20" s="144" t="s">
        <v>115</v>
      </c>
      <c r="C20" s="96">
        <v>0</v>
      </c>
      <c r="D20" s="158"/>
      <c r="E20" s="158"/>
      <c r="F20" s="158"/>
      <c r="G20" s="158"/>
      <c r="H20" s="128"/>
      <c r="I20" s="159"/>
    </row>
    <row r="21" spans="1:9" s="110" customFormat="1" ht="12.75" hidden="1">
      <c r="A21" s="144" t="s">
        <v>116</v>
      </c>
      <c r="B21" s="144" t="s">
        <v>117</v>
      </c>
      <c r="C21" s="96">
        <v>0</v>
      </c>
      <c r="D21" s="158"/>
      <c r="E21" s="158"/>
      <c r="F21" s="158"/>
      <c r="G21" s="158"/>
      <c r="H21" s="128"/>
      <c r="I21" s="159"/>
    </row>
    <row r="22" spans="1:9" s="110" customFormat="1" ht="12.75" hidden="1">
      <c r="A22" s="144" t="s">
        <v>118</v>
      </c>
      <c r="B22" s="144" t="s">
        <v>119</v>
      </c>
      <c r="C22" s="96">
        <v>60507.5</v>
      </c>
      <c r="D22" s="158"/>
      <c r="E22" s="158"/>
      <c r="F22" s="158"/>
      <c r="G22" s="158"/>
      <c r="H22" s="128"/>
      <c r="I22" s="159"/>
    </row>
    <row r="23" spans="1:9" s="110" customFormat="1" ht="11.25" hidden="1" customHeight="1">
      <c r="A23" s="144" t="s">
        <v>120</v>
      </c>
      <c r="B23" s="144" t="s">
        <v>121</v>
      </c>
      <c r="C23" s="96">
        <v>0</v>
      </c>
      <c r="D23" s="158"/>
      <c r="E23" s="158"/>
      <c r="F23" s="158"/>
      <c r="G23" s="158"/>
      <c r="H23" s="128"/>
      <c r="I23" s="159"/>
    </row>
    <row r="24" spans="1:9" s="110" customFormat="1" ht="12.75" hidden="1">
      <c r="A24" s="144" t="s">
        <v>122</v>
      </c>
      <c r="B24" s="144" t="s">
        <v>123</v>
      </c>
      <c r="C24" s="96">
        <v>891.99</v>
      </c>
      <c r="D24" s="158"/>
      <c r="E24" s="158"/>
      <c r="F24" s="158"/>
      <c r="G24" s="158"/>
      <c r="H24" s="128"/>
      <c r="I24" s="159"/>
    </row>
    <row r="25" spans="1:9" s="110" customFormat="1" ht="15" hidden="1" customHeight="1">
      <c r="A25" s="144" t="s">
        <v>124</v>
      </c>
      <c r="B25" s="144" t="s">
        <v>125</v>
      </c>
      <c r="C25" s="96">
        <v>11008.97</v>
      </c>
      <c r="D25" s="158"/>
      <c r="E25" s="158"/>
      <c r="F25" s="158"/>
      <c r="G25" s="158"/>
      <c r="H25" s="128"/>
      <c r="I25" s="159"/>
    </row>
    <row r="26" spans="1:9" s="110" customFormat="1" ht="12.75" hidden="1">
      <c r="A26" s="144" t="s">
        <v>126</v>
      </c>
      <c r="B26" s="144" t="s">
        <v>127</v>
      </c>
      <c r="C26" s="96">
        <v>0</v>
      </c>
      <c r="D26" s="158"/>
      <c r="E26" s="158"/>
      <c r="F26" s="158"/>
      <c r="G26" s="158"/>
      <c r="H26" s="128"/>
      <c r="I26" s="159"/>
    </row>
    <row r="27" spans="1:9" s="110" customFormat="1" ht="12.75" hidden="1">
      <c r="A27" s="144" t="s">
        <v>128</v>
      </c>
      <c r="B27" s="144" t="s">
        <v>129</v>
      </c>
      <c r="C27" s="96">
        <v>-55</v>
      </c>
      <c r="D27" s="158"/>
      <c r="E27" s="158"/>
      <c r="F27" s="158"/>
      <c r="G27" s="158"/>
      <c r="H27" s="128"/>
      <c r="I27" s="159"/>
    </row>
    <row r="28" spans="1:9" s="110" customFormat="1" ht="12.75" hidden="1">
      <c r="A28" s="144" t="s">
        <v>130</v>
      </c>
      <c r="B28" s="144" t="s">
        <v>131</v>
      </c>
      <c r="C28" s="96">
        <v>0</v>
      </c>
      <c r="D28" s="158"/>
      <c r="E28" s="158"/>
      <c r="F28" s="158"/>
      <c r="G28" s="158"/>
      <c r="H28" s="128"/>
      <c r="I28" s="159"/>
    </row>
    <row r="29" spans="1:9" s="110" customFormat="1" ht="12.75" hidden="1">
      <c r="A29" s="144" t="s">
        <v>132</v>
      </c>
      <c r="B29" s="144" t="s">
        <v>133</v>
      </c>
      <c r="C29" s="96">
        <v>-780.23</v>
      </c>
      <c r="D29" s="158"/>
      <c r="E29" s="158"/>
      <c r="F29" s="158"/>
      <c r="G29" s="158"/>
      <c r="H29" s="128"/>
      <c r="I29" s="159"/>
    </row>
    <row r="30" spans="1:9" s="110" customFormat="1" ht="25.5" hidden="1">
      <c r="A30" s="144" t="s">
        <v>134</v>
      </c>
      <c r="B30" s="144" t="s">
        <v>135</v>
      </c>
      <c r="C30" s="96">
        <v>-19021.5</v>
      </c>
      <c r="D30" s="158"/>
      <c r="E30" s="158"/>
      <c r="F30" s="158"/>
      <c r="G30" s="158"/>
      <c r="H30" s="128"/>
      <c r="I30" s="159"/>
    </row>
    <row r="31" spans="1:9" s="110" customFormat="1" ht="12.75" hidden="1">
      <c r="A31" s="144" t="s">
        <v>136</v>
      </c>
      <c r="B31" s="144" t="s">
        <v>137</v>
      </c>
      <c r="C31" s="96">
        <v>0</v>
      </c>
      <c r="D31" s="158"/>
      <c r="E31" s="158"/>
      <c r="F31" s="158"/>
      <c r="G31" s="158"/>
      <c r="H31" s="128"/>
      <c r="I31" s="159"/>
    </row>
    <row r="32" spans="1:9" s="110" customFormat="1" ht="12.75" hidden="1">
      <c r="A32" s="144" t="s">
        <v>138</v>
      </c>
      <c r="B32" s="144" t="s">
        <v>139</v>
      </c>
      <c r="C32" s="96">
        <v>-500</v>
      </c>
      <c r="D32" s="158"/>
      <c r="E32" s="158"/>
      <c r="F32" s="158"/>
      <c r="G32" s="158"/>
      <c r="H32" s="128"/>
      <c r="I32" s="159"/>
    </row>
    <row r="33" spans="1:13" s="107" customFormat="1" ht="12.75" hidden="1">
      <c r="A33" s="144" t="s">
        <v>140</v>
      </c>
      <c r="B33" s="144" t="s">
        <v>141</v>
      </c>
      <c r="C33" s="96">
        <v>0</v>
      </c>
      <c r="D33" s="158"/>
      <c r="E33" s="158"/>
      <c r="F33" s="158"/>
      <c r="G33" s="158"/>
      <c r="H33" s="128"/>
      <c r="I33" s="159"/>
      <c r="J33" s="99"/>
      <c r="K33" s="99"/>
      <c r="L33" s="118"/>
      <c r="M33" s="119"/>
    </row>
    <row r="34" spans="1:13" s="107" customFormat="1" ht="12.75" hidden="1">
      <c r="A34" s="144" t="s">
        <v>142</v>
      </c>
      <c r="B34" s="144" t="s">
        <v>143</v>
      </c>
      <c r="C34" s="96">
        <v>0</v>
      </c>
      <c r="D34" s="158"/>
      <c r="E34" s="158"/>
      <c r="F34" s="158"/>
      <c r="G34" s="158"/>
      <c r="H34" s="128"/>
      <c r="I34" s="159"/>
      <c r="J34" s="99"/>
      <c r="M34" s="121"/>
    </row>
    <row r="35" spans="1:13" s="107" customFormat="1" ht="12.75" hidden="1">
      <c r="A35" s="144" t="s">
        <v>144</v>
      </c>
      <c r="B35" s="144" t="s">
        <v>145</v>
      </c>
      <c r="C35" s="96">
        <v>0</v>
      </c>
      <c r="D35" s="158"/>
      <c r="E35" s="158"/>
      <c r="F35" s="158"/>
      <c r="G35" s="158"/>
      <c r="H35" s="128"/>
      <c r="I35" s="159"/>
      <c r="J35" s="99"/>
      <c r="K35" s="99"/>
      <c r="L35" s="99"/>
      <c r="M35" s="99"/>
    </row>
    <row r="36" spans="1:13" s="107" customFormat="1" ht="12.75" hidden="1">
      <c r="A36" s="144" t="s">
        <v>146</v>
      </c>
      <c r="B36" s="144" t="s">
        <v>147</v>
      </c>
      <c r="C36" s="96">
        <v>3000</v>
      </c>
      <c r="D36" s="158"/>
      <c r="E36" s="158"/>
      <c r="F36" s="158"/>
      <c r="G36" s="158"/>
      <c r="H36" s="128"/>
      <c r="I36" s="159"/>
      <c r="J36" s="99"/>
      <c r="K36" s="99"/>
      <c r="L36" s="117"/>
      <c r="M36" s="122"/>
    </row>
    <row r="37" spans="1:13" s="107" customFormat="1" ht="12.75" hidden="1">
      <c r="A37" s="144" t="s">
        <v>148</v>
      </c>
      <c r="B37" s="144" t="s">
        <v>149</v>
      </c>
      <c r="C37" s="96">
        <v>0</v>
      </c>
      <c r="D37" s="158"/>
      <c r="E37" s="158"/>
      <c r="F37" s="158"/>
      <c r="G37" s="158"/>
      <c r="H37" s="128"/>
      <c r="I37" s="159"/>
      <c r="J37" s="119"/>
      <c r="K37" s="119"/>
      <c r="L37" s="119"/>
      <c r="M37" s="119"/>
    </row>
    <row r="38" spans="1:13" s="110" customFormat="1" ht="12.75" hidden="1">
      <c r="A38" s="144" t="s">
        <v>150</v>
      </c>
      <c r="B38" s="144" t="s">
        <v>151</v>
      </c>
      <c r="C38" s="96">
        <v>0</v>
      </c>
      <c r="D38" s="158"/>
      <c r="E38" s="158"/>
      <c r="F38" s="158"/>
      <c r="G38" s="158"/>
      <c r="H38" s="128"/>
      <c r="I38" s="159"/>
    </row>
    <row r="39" spans="1:13" s="110" customFormat="1" ht="12.75" hidden="1">
      <c r="A39" s="144" t="s">
        <v>152</v>
      </c>
      <c r="B39" s="144" t="s">
        <v>153</v>
      </c>
      <c r="C39" s="96">
        <v>4000</v>
      </c>
      <c r="D39" s="158"/>
      <c r="E39" s="158"/>
      <c r="F39" s="158"/>
      <c r="G39" s="158"/>
      <c r="H39" s="128"/>
      <c r="I39" s="159"/>
    </row>
    <row r="40" spans="1:13" s="110" customFormat="1" ht="12.75" hidden="1">
      <c r="A40" s="144" t="s">
        <v>154</v>
      </c>
      <c r="B40" s="144" t="s">
        <v>155</v>
      </c>
      <c r="C40" s="96">
        <v>0</v>
      </c>
      <c r="D40" s="158"/>
      <c r="E40" s="158"/>
      <c r="F40" s="158"/>
      <c r="G40" s="158"/>
      <c r="H40" s="128"/>
      <c r="I40" s="159"/>
    </row>
    <row r="41" spans="1:13" s="110" customFormat="1" ht="12.75" hidden="1">
      <c r="A41" s="144" t="s">
        <v>156</v>
      </c>
      <c r="B41" s="144" t="s">
        <v>157</v>
      </c>
      <c r="C41" s="96">
        <v>-9369</v>
      </c>
      <c r="D41" s="158"/>
      <c r="E41" s="158"/>
      <c r="F41" s="158"/>
      <c r="G41" s="158"/>
      <c r="H41" s="128"/>
      <c r="I41" s="159"/>
    </row>
    <row r="42" spans="1:13" s="110" customFormat="1" ht="25.5" hidden="1">
      <c r="A42" s="144" t="s">
        <v>158</v>
      </c>
      <c r="B42" s="144" t="s">
        <v>159</v>
      </c>
      <c r="C42" s="96">
        <v>0</v>
      </c>
      <c r="D42" s="158"/>
      <c r="E42" s="158"/>
      <c r="F42" s="158"/>
      <c r="G42" s="158"/>
      <c r="H42" s="128"/>
      <c r="I42" s="159"/>
    </row>
    <row r="43" spans="1:13" s="110" customFormat="1" ht="12.75" hidden="1">
      <c r="A43" s="144" t="s">
        <v>160</v>
      </c>
      <c r="B43" s="144" t="s">
        <v>161</v>
      </c>
      <c r="C43" s="96">
        <v>5500</v>
      </c>
      <c r="D43" s="158"/>
      <c r="E43" s="158"/>
      <c r="F43" s="158"/>
      <c r="G43" s="158"/>
      <c r="H43" s="128"/>
      <c r="I43" s="159"/>
    </row>
    <row r="44" spans="1:13" s="110" customFormat="1" ht="12.75" hidden="1">
      <c r="A44" s="144" t="s">
        <v>162</v>
      </c>
      <c r="B44" s="144" t="s">
        <v>163</v>
      </c>
      <c r="C44" s="96">
        <v>0</v>
      </c>
      <c r="D44" s="158"/>
      <c r="E44" s="158"/>
      <c r="F44" s="158"/>
      <c r="G44" s="158"/>
      <c r="H44" s="128"/>
      <c r="I44" s="159"/>
    </row>
    <row r="45" spans="1:13" s="110" customFormat="1" ht="12.75" hidden="1">
      <c r="A45" s="144" t="s">
        <v>164</v>
      </c>
      <c r="B45" s="144" t="s">
        <v>165</v>
      </c>
      <c r="C45" s="96">
        <v>30000</v>
      </c>
      <c r="D45" s="158"/>
      <c r="E45" s="158"/>
      <c r="F45" s="158"/>
      <c r="G45" s="158"/>
      <c r="H45" s="128"/>
      <c r="I45" s="159"/>
    </row>
    <row r="46" spans="1:13" s="110" customFormat="1" ht="12.75" hidden="1">
      <c r="A46" s="144" t="s">
        <v>166</v>
      </c>
      <c r="B46" s="144" t="s">
        <v>167</v>
      </c>
      <c r="C46" s="96">
        <v>13796.15</v>
      </c>
      <c r="D46" s="158"/>
      <c r="E46" s="158"/>
      <c r="F46" s="158"/>
      <c r="G46" s="158"/>
      <c r="H46" s="128"/>
      <c r="I46" s="159"/>
    </row>
    <row r="47" spans="1:13" s="110" customFormat="1" ht="12.75" hidden="1">
      <c r="A47" s="144" t="s">
        <v>168</v>
      </c>
      <c r="B47" s="144" t="s">
        <v>169</v>
      </c>
      <c r="C47" s="96">
        <v>1333</v>
      </c>
      <c r="D47" s="158"/>
      <c r="E47" s="158"/>
      <c r="F47" s="158"/>
      <c r="G47" s="158"/>
      <c r="H47" s="128"/>
      <c r="I47" s="159"/>
    </row>
    <row r="48" spans="1:13" s="110" customFormat="1" ht="12.75" hidden="1">
      <c r="A48" s="144" t="s">
        <v>170</v>
      </c>
      <c r="B48" s="144" t="s">
        <v>171</v>
      </c>
      <c r="C48" s="96">
        <v>0</v>
      </c>
      <c r="D48" s="158"/>
      <c r="E48" s="158"/>
      <c r="F48" s="158"/>
      <c r="G48" s="158"/>
      <c r="H48" s="128"/>
      <c r="I48" s="159"/>
    </row>
    <row r="49" spans="1:9" s="110" customFormat="1" ht="12.75" hidden="1">
      <c r="A49" s="144" t="s">
        <v>172</v>
      </c>
      <c r="B49" s="144" t="s">
        <v>173</v>
      </c>
      <c r="C49" s="96">
        <v>-2000</v>
      </c>
      <c r="D49" s="158"/>
      <c r="E49" s="158"/>
      <c r="F49" s="158"/>
      <c r="G49" s="158"/>
      <c r="H49" s="128"/>
      <c r="I49" s="159"/>
    </row>
    <row r="50" spans="1:9" hidden="1">
      <c r="A50" s="75" t="s">
        <v>174</v>
      </c>
      <c r="B50" s="75" t="s">
        <v>175</v>
      </c>
      <c r="C50" s="43">
        <v>24245.1</v>
      </c>
      <c r="D50" s="79"/>
      <c r="E50" s="79"/>
      <c r="F50" s="79"/>
      <c r="G50" s="79"/>
      <c r="H50" s="80"/>
      <c r="I50" s="81"/>
    </row>
    <row r="51" spans="1:9" hidden="1">
      <c r="A51" s="75" t="s">
        <v>176</v>
      </c>
      <c r="B51" s="75" t="s">
        <v>177</v>
      </c>
      <c r="C51" s="43">
        <v>10000</v>
      </c>
      <c r="D51" s="79"/>
      <c r="E51" s="79"/>
      <c r="F51" s="79"/>
      <c r="G51" s="79"/>
      <c r="H51" s="80"/>
      <c r="I51" s="81"/>
    </row>
    <row r="52" spans="1:9" hidden="1">
      <c r="A52" s="75" t="s">
        <v>178</v>
      </c>
      <c r="B52" s="75" t="s">
        <v>179</v>
      </c>
      <c r="C52" s="43">
        <v>-3998.77</v>
      </c>
      <c r="D52" s="79"/>
      <c r="E52" s="79"/>
      <c r="F52" s="79"/>
      <c r="G52" s="79"/>
      <c r="H52" s="80"/>
      <c r="I52" s="81"/>
    </row>
    <row r="53" spans="1:9" hidden="1">
      <c r="A53" s="75" t="s">
        <v>180</v>
      </c>
      <c r="B53" s="75" t="s">
        <v>181</v>
      </c>
      <c r="C53" s="43">
        <v>250</v>
      </c>
      <c r="D53" s="79"/>
      <c r="E53" s="79"/>
      <c r="F53" s="79"/>
      <c r="G53" s="79"/>
      <c r="H53" s="80"/>
      <c r="I53" s="81"/>
    </row>
    <row r="54" spans="1:9" hidden="1">
      <c r="A54" s="75" t="s">
        <v>182</v>
      </c>
      <c r="B54" s="75" t="s">
        <v>183</v>
      </c>
      <c r="C54" s="43">
        <v>0</v>
      </c>
      <c r="D54" s="79"/>
      <c r="E54" s="79"/>
      <c r="F54" s="79"/>
      <c r="G54" s="79"/>
      <c r="H54" s="80"/>
      <c r="I54" s="81"/>
    </row>
    <row r="55" spans="1:9" hidden="1">
      <c r="A55" s="75" t="s">
        <v>184</v>
      </c>
      <c r="B55" s="75" t="s">
        <v>185</v>
      </c>
      <c r="C55" s="43">
        <v>0</v>
      </c>
      <c r="D55" s="79"/>
      <c r="E55" s="79"/>
      <c r="F55" s="79"/>
      <c r="G55" s="79"/>
      <c r="H55" s="80"/>
      <c r="I55" s="81"/>
    </row>
    <row r="56" spans="1:9" hidden="1">
      <c r="A56" s="75" t="s">
        <v>186</v>
      </c>
      <c r="B56" s="75" t="s">
        <v>187</v>
      </c>
      <c r="C56" s="82">
        <v>0</v>
      </c>
      <c r="D56" s="79"/>
      <c r="E56" s="79"/>
      <c r="F56" s="79"/>
      <c r="G56" s="79"/>
      <c r="H56" s="80"/>
      <c r="I56" s="81"/>
    </row>
    <row r="57" spans="1:9" hidden="1">
      <c r="A57" s="75" t="s">
        <v>188</v>
      </c>
      <c r="B57" s="75" t="s">
        <v>189</v>
      </c>
      <c r="C57" s="82">
        <v>341.77</v>
      </c>
      <c r="D57" s="79"/>
      <c r="E57" s="79"/>
      <c r="F57" s="79"/>
      <c r="G57" s="79"/>
      <c r="H57" s="80"/>
      <c r="I57" s="81"/>
    </row>
    <row r="58" spans="1:9" hidden="1">
      <c r="A58" s="75" t="s">
        <v>190</v>
      </c>
      <c r="B58" s="75" t="s">
        <v>191</v>
      </c>
      <c r="C58" s="82">
        <v>-1000</v>
      </c>
      <c r="D58" s="79"/>
      <c r="E58" s="79"/>
      <c r="F58" s="79"/>
      <c r="G58" s="79"/>
      <c r="H58" s="80"/>
      <c r="I58" s="81"/>
    </row>
    <row r="59" spans="1:9" hidden="1">
      <c r="A59" s="75" t="s">
        <v>192</v>
      </c>
      <c r="B59" s="75" t="s">
        <v>193</v>
      </c>
      <c r="C59" s="82">
        <v>0</v>
      </c>
      <c r="D59" s="79"/>
      <c r="E59" s="79"/>
      <c r="F59" s="79"/>
      <c r="G59" s="79"/>
      <c r="H59" s="80"/>
      <c r="I59" s="81"/>
    </row>
    <row r="60" spans="1:9" hidden="1">
      <c r="A60" s="75" t="s">
        <v>194</v>
      </c>
      <c r="B60" s="75" t="s">
        <v>195</v>
      </c>
      <c r="C60" s="82">
        <v>0</v>
      </c>
      <c r="D60" s="79"/>
      <c r="E60" s="79"/>
      <c r="F60" s="79"/>
      <c r="G60" s="79"/>
      <c r="H60" s="80"/>
      <c r="I60" s="81"/>
    </row>
    <row r="61" spans="1:9" hidden="1">
      <c r="A61" s="75" t="s">
        <v>196</v>
      </c>
      <c r="B61" s="75" t="s">
        <v>197</v>
      </c>
      <c r="C61" s="82">
        <v>0</v>
      </c>
      <c r="D61" s="79"/>
      <c r="E61" s="79"/>
      <c r="F61" s="79"/>
      <c r="G61" s="79"/>
      <c r="H61" s="80"/>
      <c r="I61" s="81"/>
    </row>
    <row r="62" spans="1:9" hidden="1">
      <c r="A62" s="80" t="s">
        <v>198</v>
      </c>
      <c r="B62" s="80" t="s">
        <v>199</v>
      </c>
      <c r="C62" s="43">
        <v>250</v>
      </c>
      <c r="D62" s="43"/>
      <c r="E62" s="43"/>
      <c r="F62" s="43"/>
      <c r="G62" s="43"/>
      <c r="H62" s="58"/>
      <c r="I62" s="58"/>
    </row>
    <row r="63" spans="1:9" hidden="1">
      <c r="A63" s="83" t="s">
        <v>200</v>
      </c>
      <c r="B63" s="83" t="s">
        <v>201</v>
      </c>
      <c r="C63" s="50">
        <v>0</v>
      </c>
      <c r="D63" s="50"/>
      <c r="E63" s="50"/>
      <c r="F63" s="50"/>
      <c r="G63" s="50"/>
      <c r="H63" s="83"/>
      <c r="I63" s="83"/>
    </row>
    <row r="64" spans="1:9" hidden="1">
      <c r="A64" s="83" t="s">
        <v>202</v>
      </c>
      <c r="B64" s="83" t="s">
        <v>203</v>
      </c>
      <c r="C64" s="50">
        <v>2000</v>
      </c>
      <c r="D64" s="50"/>
      <c r="E64" s="50"/>
      <c r="F64" s="50"/>
      <c r="G64" s="50"/>
      <c r="H64" s="83"/>
      <c r="I64" s="83"/>
    </row>
    <row r="65" spans="1:9" hidden="1">
      <c r="A65" s="18" t="s">
        <v>204</v>
      </c>
      <c r="B65" s="19" t="s">
        <v>205</v>
      </c>
      <c r="C65" s="50">
        <v>1500</v>
      </c>
      <c r="D65" s="50"/>
      <c r="E65" s="43"/>
      <c r="F65" s="43"/>
      <c r="G65" s="50"/>
      <c r="H65" s="83"/>
      <c r="I65" s="23"/>
    </row>
    <row r="66" spans="1:9" hidden="1">
      <c r="A66" s="80" t="s">
        <v>206</v>
      </c>
      <c r="B66" s="80" t="s">
        <v>207</v>
      </c>
      <c r="C66" s="43">
        <v>0</v>
      </c>
      <c r="D66" s="43"/>
      <c r="E66" s="43"/>
      <c r="F66" s="43"/>
      <c r="G66" s="50"/>
      <c r="H66" s="83"/>
      <c r="I66" s="83"/>
    </row>
    <row r="67" spans="1:9" hidden="1">
      <c r="A67" s="84" t="s">
        <v>208</v>
      </c>
      <c r="B67" s="85" t="s">
        <v>209</v>
      </c>
      <c r="C67" s="86">
        <v>500</v>
      </c>
      <c r="D67" s="86"/>
      <c r="E67" s="86"/>
      <c r="F67" s="86"/>
      <c r="G67" s="87"/>
      <c r="H67" s="85"/>
      <c r="I67" s="85"/>
    </row>
    <row r="68" spans="1:9" hidden="1">
      <c r="A68" s="75" t="s">
        <v>210</v>
      </c>
      <c r="B68" s="75" t="s">
        <v>211</v>
      </c>
      <c r="C68" s="43">
        <v>5500</v>
      </c>
      <c r="D68" s="43"/>
      <c r="E68" s="43"/>
      <c r="F68" s="43"/>
      <c r="G68" s="43"/>
      <c r="H68" s="80"/>
      <c r="I68" s="80"/>
    </row>
    <row r="69" spans="1:9" hidden="1">
      <c r="A69" s="75" t="s">
        <v>212</v>
      </c>
      <c r="B69" s="75" t="s">
        <v>213</v>
      </c>
      <c r="C69" s="43">
        <v>50000</v>
      </c>
      <c r="D69" s="43"/>
      <c r="E69" s="43"/>
      <c r="F69" s="43"/>
      <c r="G69" s="43"/>
      <c r="H69" s="80"/>
      <c r="I69" s="80"/>
    </row>
    <row r="70" spans="1:9" hidden="1">
      <c r="A70" s="75" t="s">
        <v>214</v>
      </c>
      <c r="B70" s="75" t="s">
        <v>215</v>
      </c>
      <c r="C70" s="43">
        <v>250</v>
      </c>
      <c r="D70" s="43"/>
      <c r="E70" s="43"/>
      <c r="F70" s="43"/>
      <c r="G70" s="43"/>
      <c r="H70" s="80"/>
      <c r="I70" s="80"/>
    </row>
    <row r="71" spans="1:9" hidden="1">
      <c r="A71" s="75" t="s">
        <v>216</v>
      </c>
      <c r="B71" s="75" t="s">
        <v>217</v>
      </c>
      <c r="C71" s="43">
        <v>0</v>
      </c>
      <c r="D71" s="43"/>
      <c r="E71" s="43"/>
      <c r="F71" s="43"/>
      <c r="G71" s="43"/>
      <c r="H71" s="80"/>
      <c r="I71" s="80"/>
    </row>
    <row r="72" spans="1:9" hidden="1">
      <c r="A72" s="75" t="s">
        <v>218</v>
      </c>
      <c r="B72" s="75" t="s">
        <v>219</v>
      </c>
      <c r="C72" s="43">
        <v>0</v>
      </c>
      <c r="D72" s="43"/>
      <c r="E72" s="43"/>
      <c r="F72" s="43"/>
      <c r="G72" s="43"/>
      <c r="H72" s="80"/>
      <c r="I72" s="80"/>
    </row>
    <row r="73" spans="1:9" hidden="1">
      <c r="A73" s="75" t="s">
        <v>220</v>
      </c>
      <c r="B73" s="75" t="s">
        <v>221</v>
      </c>
      <c r="C73" s="43">
        <v>0</v>
      </c>
      <c r="D73" s="43"/>
      <c r="E73" s="43"/>
      <c r="F73" s="43"/>
      <c r="G73" s="43"/>
      <c r="H73" s="80"/>
      <c r="I73" s="80"/>
    </row>
    <row r="74" spans="1:9" hidden="1">
      <c r="A74" s="75" t="s">
        <v>222</v>
      </c>
      <c r="B74" s="75" t="s">
        <v>223</v>
      </c>
      <c r="C74" s="43">
        <v>-7810</v>
      </c>
      <c r="D74" s="43"/>
      <c r="E74" s="43"/>
      <c r="F74" s="43"/>
      <c r="G74" s="43"/>
      <c r="H74" s="80"/>
      <c r="I74" s="80"/>
    </row>
    <row r="75" spans="1:9" hidden="1">
      <c r="A75" s="75" t="s">
        <v>224</v>
      </c>
      <c r="B75" s="75" t="s">
        <v>225</v>
      </c>
      <c r="C75" s="43">
        <v>5220</v>
      </c>
      <c r="D75" s="43"/>
      <c r="E75" s="43"/>
      <c r="F75" s="43"/>
      <c r="G75" s="43"/>
      <c r="H75" s="80"/>
      <c r="I75" s="80"/>
    </row>
    <row r="76" spans="1:9" hidden="1">
      <c r="A76" s="75" t="s">
        <v>226</v>
      </c>
      <c r="B76" s="75" t="s">
        <v>227</v>
      </c>
      <c r="C76" s="43">
        <v>0</v>
      </c>
      <c r="D76" s="43"/>
      <c r="E76" s="43"/>
      <c r="F76" s="43"/>
      <c r="G76" s="43"/>
      <c r="H76" s="80"/>
      <c r="I76" s="80"/>
    </row>
    <row r="77" spans="1:9" hidden="1">
      <c r="A77" s="75" t="s">
        <v>228</v>
      </c>
      <c r="B77" s="75" t="s">
        <v>229</v>
      </c>
      <c r="C77" s="43">
        <v>250</v>
      </c>
      <c r="D77" s="43"/>
      <c r="E77" s="43"/>
      <c r="F77" s="43"/>
      <c r="G77" s="43"/>
      <c r="H77" s="80"/>
      <c r="I77" s="80"/>
    </row>
    <row r="78" spans="1:9" hidden="1">
      <c r="A78" s="75" t="s">
        <v>230</v>
      </c>
      <c r="B78" s="75" t="s">
        <v>231</v>
      </c>
      <c r="C78" s="43">
        <v>187.96</v>
      </c>
      <c r="D78" s="43"/>
      <c r="E78" s="43"/>
      <c r="F78" s="43"/>
      <c r="G78" s="43"/>
      <c r="H78" s="80"/>
      <c r="I78" s="80"/>
    </row>
    <row r="79" spans="1:9" hidden="1">
      <c r="A79" s="75" t="s">
        <v>232</v>
      </c>
      <c r="B79" s="75" t="s">
        <v>233</v>
      </c>
      <c r="C79" s="43">
        <v>0</v>
      </c>
      <c r="D79" s="43"/>
      <c r="E79" s="43"/>
      <c r="F79" s="43"/>
      <c r="G79" s="43"/>
      <c r="H79" s="80"/>
      <c r="I79" s="80"/>
    </row>
    <row r="80" spans="1:9" hidden="1">
      <c r="A80" s="75" t="s">
        <v>234</v>
      </c>
      <c r="B80" s="75" t="s">
        <v>235</v>
      </c>
      <c r="C80" s="43">
        <v>-786.44</v>
      </c>
      <c r="D80" s="43"/>
      <c r="E80" s="43"/>
      <c r="F80" s="43"/>
      <c r="G80" s="43"/>
      <c r="H80" s="80"/>
      <c r="I80" s="80"/>
    </row>
    <row r="81" spans="1:9" hidden="1">
      <c r="A81" s="75" t="s">
        <v>236</v>
      </c>
      <c r="B81" s="75" t="s">
        <v>237</v>
      </c>
      <c r="C81" s="43">
        <v>0</v>
      </c>
      <c r="D81" s="43"/>
      <c r="E81" s="43"/>
      <c r="F81" s="43"/>
      <c r="G81" s="43"/>
      <c r="H81" s="80"/>
      <c r="I81" s="80"/>
    </row>
    <row r="82" spans="1:9" hidden="1">
      <c r="A82" s="75" t="s">
        <v>238</v>
      </c>
      <c r="B82" s="75" t="s">
        <v>239</v>
      </c>
      <c r="C82" s="43">
        <v>0</v>
      </c>
      <c r="D82" s="43"/>
      <c r="E82" s="43"/>
      <c r="F82" s="43"/>
      <c r="G82" s="43"/>
      <c r="H82" s="80"/>
      <c r="I82" s="80"/>
    </row>
    <row r="83" spans="1:9" hidden="1">
      <c r="A83" s="75" t="s">
        <v>240</v>
      </c>
      <c r="B83" s="75" t="s">
        <v>241</v>
      </c>
      <c r="C83" s="43">
        <v>1000</v>
      </c>
      <c r="D83" s="43"/>
      <c r="E83" s="43"/>
      <c r="F83" s="43"/>
      <c r="G83" s="43"/>
      <c r="H83" s="80"/>
      <c r="I83" s="80"/>
    </row>
    <row r="84" spans="1:9" hidden="1">
      <c r="A84" s="75" t="s">
        <v>242</v>
      </c>
      <c r="B84" s="75" t="s">
        <v>243</v>
      </c>
      <c r="C84" s="43">
        <v>20000</v>
      </c>
      <c r="D84" s="43"/>
      <c r="E84" s="43"/>
      <c r="F84" s="43"/>
      <c r="G84" s="43"/>
      <c r="H84" s="80"/>
      <c r="I84" s="80"/>
    </row>
    <row r="85" spans="1:9" hidden="1">
      <c r="A85" s="75" t="s">
        <v>244</v>
      </c>
      <c r="B85" s="75" t="s">
        <v>245</v>
      </c>
      <c r="C85" s="43">
        <v>365</v>
      </c>
      <c r="D85" s="43"/>
      <c r="E85" s="43"/>
      <c r="F85" s="43"/>
      <c r="G85" s="43"/>
      <c r="H85" s="80"/>
      <c r="I85" s="80"/>
    </row>
    <row r="86" spans="1:9" hidden="1">
      <c r="A86" s="75" t="s">
        <v>246</v>
      </c>
      <c r="B86" s="75" t="s">
        <v>247</v>
      </c>
      <c r="C86" s="43">
        <v>12500</v>
      </c>
      <c r="D86" s="43"/>
      <c r="E86" s="43"/>
      <c r="F86" s="43"/>
      <c r="G86" s="43"/>
      <c r="H86" s="80"/>
      <c r="I86" s="80"/>
    </row>
    <row r="87" spans="1:9" hidden="1">
      <c r="A87" s="75" t="s">
        <v>248</v>
      </c>
      <c r="B87" s="75" t="s">
        <v>249</v>
      </c>
      <c r="C87" s="43">
        <v>0</v>
      </c>
      <c r="D87" s="43"/>
      <c r="E87" s="43"/>
      <c r="F87" s="43"/>
      <c r="G87" s="43"/>
      <c r="H87" s="80"/>
      <c r="I87" s="80"/>
    </row>
    <row r="88" spans="1:9" hidden="1">
      <c r="A88" s="75" t="s">
        <v>250</v>
      </c>
      <c r="B88" s="75" t="s">
        <v>251</v>
      </c>
      <c r="C88" s="43">
        <v>0</v>
      </c>
      <c r="D88" s="43"/>
      <c r="E88" s="43"/>
      <c r="F88" s="43"/>
      <c r="G88" s="43"/>
      <c r="H88" s="80"/>
      <c r="I88" s="80"/>
    </row>
    <row r="89" spans="1:9" hidden="1">
      <c r="A89" s="75" t="s">
        <v>252</v>
      </c>
      <c r="B89" s="75" t="s">
        <v>253</v>
      </c>
      <c r="C89" s="43">
        <v>0</v>
      </c>
      <c r="D89" s="43"/>
      <c r="E89" s="43"/>
      <c r="F89" s="43"/>
      <c r="G89" s="43"/>
      <c r="H89" s="80"/>
      <c r="I89" s="80"/>
    </row>
    <row r="90" spans="1:9" hidden="1">
      <c r="A90" s="75" t="s">
        <v>254</v>
      </c>
      <c r="B90" s="75" t="s">
        <v>255</v>
      </c>
      <c r="C90" s="43">
        <v>5000</v>
      </c>
      <c r="D90" s="43"/>
      <c r="E90" s="43"/>
      <c r="F90" s="43"/>
      <c r="G90" s="43"/>
      <c r="H90" s="80"/>
      <c r="I90" s="80"/>
    </row>
    <row r="91" spans="1:9" hidden="1">
      <c r="A91" s="75" t="s">
        <v>256</v>
      </c>
      <c r="B91" s="75" t="s">
        <v>257</v>
      </c>
      <c r="C91" s="43">
        <v>-3166</v>
      </c>
      <c r="D91" s="43"/>
      <c r="E91" s="43"/>
      <c r="F91" s="43"/>
      <c r="G91" s="43"/>
      <c r="H91" s="80"/>
      <c r="I91" s="80"/>
    </row>
    <row r="92" spans="1:9" hidden="1">
      <c r="A92" s="75" t="s">
        <v>258</v>
      </c>
      <c r="B92" s="75" t="s">
        <v>259</v>
      </c>
      <c r="C92" s="43">
        <v>0</v>
      </c>
      <c r="D92" s="43"/>
      <c r="E92" s="43"/>
      <c r="F92" s="43"/>
      <c r="G92" s="43"/>
      <c r="H92" s="80"/>
      <c r="I92" s="80"/>
    </row>
    <row r="93" spans="1:9" hidden="1">
      <c r="A93" s="75" t="s">
        <v>260</v>
      </c>
      <c r="B93" s="75" t="s">
        <v>261</v>
      </c>
      <c r="C93" s="43">
        <v>0</v>
      </c>
      <c r="D93" s="43"/>
      <c r="E93" s="43"/>
      <c r="F93" s="43"/>
      <c r="G93" s="43"/>
      <c r="H93" s="80"/>
      <c r="I93" s="80"/>
    </row>
    <row r="94" spans="1:9" hidden="1">
      <c r="A94" s="75" t="s">
        <v>262</v>
      </c>
      <c r="B94" s="75" t="s">
        <v>263</v>
      </c>
      <c r="C94" s="43">
        <v>45000</v>
      </c>
      <c r="D94" s="43"/>
      <c r="E94" s="43"/>
      <c r="F94" s="43"/>
      <c r="G94" s="43"/>
      <c r="H94" s="80"/>
      <c r="I94" s="80"/>
    </row>
    <row r="95" spans="1:9" hidden="1">
      <c r="A95" s="75" t="s">
        <v>264</v>
      </c>
      <c r="B95" s="75" t="s">
        <v>265</v>
      </c>
      <c r="C95" s="43">
        <v>41668</v>
      </c>
      <c r="D95" s="43"/>
      <c r="E95" s="43"/>
      <c r="F95" s="43"/>
      <c r="G95" s="43"/>
      <c r="H95" s="80"/>
      <c r="I95" s="80"/>
    </row>
    <row r="96" spans="1:9" hidden="1">
      <c r="A96" s="75" t="s">
        <v>266</v>
      </c>
      <c r="B96" s="75" t="s">
        <v>267</v>
      </c>
      <c r="C96" s="43">
        <v>-43037</v>
      </c>
      <c r="D96" s="43"/>
      <c r="E96" s="43"/>
      <c r="F96" s="43"/>
      <c r="G96" s="43"/>
      <c r="H96" s="80"/>
      <c r="I96" s="80"/>
    </row>
    <row r="97" spans="1:9" hidden="1">
      <c r="A97" s="75" t="s">
        <v>268</v>
      </c>
      <c r="B97" s="75" t="s">
        <v>269</v>
      </c>
      <c r="C97" s="43">
        <v>0</v>
      </c>
      <c r="D97" s="43"/>
      <c r="E97" s="43"/>
      <c r="F97" s="43"/>
      <c r="G97" s="43"/>
      <c r="H97" s="80"/>
      <c r="I97" s="80"/>
    </row>
    <row r="98" spans="1:9" hidden="1">
      <c r="A98" s="75" t="s">
        <v>270</v>
      </c>
      <c r="B98" s="75" t="s">
        <v>271</v>
      </c>
      <c r="C98" s="43">
        <v>0</v>
      </c>
      <c r="D98" s="43"/>
      <c r="E98" s="43"/>
      <c r="F98" s="43"/>
      <c r="G98" s="43"/>
      <c r="H98" s="80"/>
      <c r="I98" s="80"/>
    </row>
    <row r="99" spans="1:9" hidden="1">
      <c r="A99" s="75" t="s">
        <v>272</v>
      </c>
      <c r="B99" s="75" t="s">
        <v>273</v>
      </c>
      <c r="C99" s="43">
        <v>0</v>
      </c>
      <c r="D99" s="43"/>
      <c r="E99" s="43"/>
      <c r="F99" s="43"/>
      <c r="G99" s="43"/>
      <c r="H99" s="80"/>
      <c r="I99" s="80"/>
    </row>
    <row r="100" spans="1:9" s="151" customFormat="1" ht="12.75">
      <c r="A100" s="222" t="s">
        <v>274</v>
      </c>
      <c r="B100" s="303"/>
      <c r="C100" s="304"/>
      <c r="D100" s="178"/>
      <c r="E100" s="178"/>
      <c r="F100" s="178"/>
      <c r="G100" s="178"/>
      <c r="H100" s="176"/>
      <c r="I100" s="176"/>
    </row>
    <row r="101" spans="1:9" ht="12" hidden="1">
      <c r="A101" s="75" t="s">
        <v>275</v>
      </c>
      <c r="B101" s="75" t="s">
        <v>276</v>
      </c>
      <c r="C101" s="38">
        <v>71316971.219999999</v>
      </c>
      <c r="D101" s="43"/>
      <c r="E101" s="43"/>
      <c r="F101" s="43"/>
      <c r="G101" s="43"/>
      <c r="H101" s="80"/>
      <c r="I101" s="80"/>
    </row>
    <row r="102" spans="1:9" ht="12" hidden="1">
      <c r="A102" s="75" t="s">
        <v>277</v>
      </c>
      <c r="B102" s="75" t="s">
        <v>278</v>
      </c>
      <c r="C102" s="38">
        <v>1485861.56</v>
      </c>
      <c r="D102" s="43"/>
      <c r="E102" s="43"/>
      <c r="F102" s="43"/>
      <c r="G102" s="43"/>
      <c r="H102" s="80"/>
      <c r="I102" s="80"/>
    </row>
    <row r="103" spans="1:9" ht="12" hidden="1">
      <c r="A103" s="75" t="s">
        <v>279</v>
      </c>
      <c r="B103" s="75" t="s">
        <v>280</v>
      </c>
      <c r="C103" s="38">
        <v>69961295.659999996</v>
      </c>
      <c r="D103" s="43"/>
      <c r="E103" s="43"/>
      <c r="F103" s="43"/>
      <c r="G103" s="43"/>
      <c r="H103" s="80"/>
      <c r="I103" s="80"/>
    </row>
    <row r="104" spans="1:9" ht="12" hidden="1">
      <c r="A104" s="75" t="s">
        <v>281</v>
      </c>
      <c r="B104" s="75" t="s">
        <v>282</v>
      </c>
      <c r="C104" s="38">
        <v>22607</v>
      </c>
      <c r="D104" s="43"/>
      <c r="E104" s="43"/>
      <c r="F104" s="43"/>
      <c r="G104" s="43"/>
      <c r="H104" s="80"/>
      <c r="I104" s="80"/>
    </row>
    <row r="105" spans="1:9" ht="12" hidden="1">
      <c r="A105" s="75" t="s">
        <v>283</v>
      </c>
      <c r="B105" s="75" t="s">
        <v>284</v>
      </c>
      <c r="C105" s="38">
        <v>-152793</v>
      </c>
      <c r="D105" s="43"/>
      <c r="E105" s="43"/>
      <c r="F105" s="43"/>
      <c r="G105" s="43"/>
      <c r="H105" s="80"/>
      <c r="I105" s="80"/>
    </row>
    <row r="106" spans="1:9" hidden="1">
      <c r="A106" s="75" t="s">
        <v>285</v>
      </c>
      <c r="B106" s="75" t="s">
        <v>286</v>
      </c>
      <c r="C106" s="43">
        <v>9931</v>
      </c>
      <c r="D106" s="43"/>
      <c r="E106" s="43"/>
      <c r="F106" s="43"/>
      <c r="G106" s="43"/>
      <c r="H106" s="80"/>
      <c r="I106" s="80"/>
    </row>
    <row r="107" spans="1:9" hidden="1">
      <c r="A107" s="75" t="s">
        <v>287</v>
      </c>
      <c r="B107" s="75" t="s">
        <v>288</v>
      </c>
      <c r="C107" s="43">
        <v>-17110</v>
      </c>
      <c r="D107" s="43"/>
      <c r="E107" s="43"/>
      <c r="F107" s="43"/>
      <c r="G107" s="43"/>
      <c r="H107" s="80"/>
      <c r="I107" s="80"/>
    </row>
    <row r="108" spans="1:9" hidden="1">
      <c r="A108" s="75" t="s">
        <v>289</v>
      </c>
      <c r="B108" s="75" t="s">
        <v>290</v>
      </c>
      <c r="C108" s="43">
        <v>7810</v>
      </c>
      <c r="D108" s="43"/>
      <c r="E108" s="43"/>
      <c r="F108" s="43"/>
      <c r="G108" s="43"/>
      <c r="H108" s="80"/>
      <c r="I108" s="80"/>
    </row>
    <row r="109" spans="1:9" hidden="1">
      <c r="A109" s="75" t="s">
        <v>291</v>
      </c>
      <c r="B109" s="75" t="s">
        <v>292</v>
      </c>
      <c r="C109" s="43">
        <v>0</v>
      </c>
      <c r="D109" s="43"/>
      <c r="E109" s="43"/>
      <c r="F109" s="43"/>
      <c r="G109" s="43"/>
      <c r="H109" s="80"/>
      <c r="I109" s="80"/>
    </row>
    <row r="110" spans="1:9" hidden="1">
      <c r="A110" s="75" t="s">
        <v>293</v>
      </c>
      <c r="B110" s="75" t="s">
        <v>294</v>
      </c>
      <c r="C110" s="43">
        <v>-1000</v>
      </c>
      <c r="D110" s="43"/>
      <c r="E110" s="43"/>
      <c r="F110" s="43"/>
      <c r="G110" s="43"/>
      <c r="H110" s="80"/>
      <c r="I110" s="80"/>
    </row>
    <row r="111" spans="1:9" hidden="1">
      <c r="A111" s="75" t="s">
        <v>295</v>
      </c>
      <c r="B111" s="75" t="s">
        <v>296</v>
      </c>
      <c r="C111" s="43">
        <v>0</v>
      </c>
      <c r="D111" s="43"/>
      <c r="E111" s="43"/>
      <c r="F111" s="43"/>
      <c r="G111" s="43"/>
      <c r="H111" s="80"/>
      <c r="I111" s="80"/>
    </row>
    <row r="112" spans="1:9" hidden="1">
      <c r="A112" s="75" t="s">
        <v>297</v>
      </c>
      <c r="B112" s="75" t="s">
        <v>298</v>
      </c>
      <c r="C112" s="43">
        <v>0</v>
      </c>
      <c r="D112" s="43"/>
      <c r="E112" s="43"/>
      <c r="F112" s="43"/>
      <c r="G112" s="43"/>
      <c r="H112" s="80"/>
      <c r="I112" s="80"/>
    </row>
    <row r="113" spans="1:9" hidden="1">
      <c r="A113" s="75" t="s">
        <v>299</v>
      </c>
      <c r="B113" s="75" t="s">
        <v>300</v>
      </c>
      <c r="C113" s="43">
        <v>121355.38</v>
      </c>
      <c r="D113" s="43"/>
      <c r="E113" s="43"/>
      <c r="F113" s="43"/>
      <c r="G113" s="43"/>
      <c r="H113" s="80"/>
      <c r="I113" s="80"/>
    </row>
    <row r="114" spans="1:9" hidden="1">
      <c r="A114" s="75" t="s">
        <v>301</v>
      </c>
      <c r="B114" s="75" t="s">
        <v>302</v>
      </c>
      <c r="C114" s="43">
        <v>163652.14000000001</v>
      </c>
      <c r="D114" s="43"/>
      <c r="E114" s="43"/>
      <c r="F114" s="43"/>
      <c r="G114" s="43"/>
      <c r="H114" s="80"/>
      <c r="I114" s="80"/>
    </row>
    <row r="115" spans="1:9" hidden="1">
      <c r="A115" s="75" t="s">
        <v>303</v>
      </c>
      <c r="B115" s="75" t="s">
        <v>304</v>
      </c>
      <c r="C115" s="43">
        <v>1423</v>
      </c>
      <c r="D115" s="43"/>
      <c r="E115" s="43"/>
      <c r="F115" s="43"/>
      <c r="G115" s="43"/>
      <c r="H115" s="80"/>
      <c r="I115" s="80"/>
    </row>
    <row r="116" spans="1:9" hidden="1">
      <c r="A116" s="75" t="s">
        <v>305</v>
      </c>
      <c r="B116" s="75" t="s">
        <v>306</v>
      </c>
      <c r="C116" s="43">
        <v>0</v>
      </c>
      <c r="D116" s="43"/>
      <c r="E116" s="43"/>
      <c r="F116" s="43"/>
      <c r="G116" s="43"/>
      <c r="H116" s="80"/>
      <c r="I116" s="80"/>
    </row>
    <row r="117" spans="1:9" hidden="1">
      <c r="A117" s="75" t="s">
        <v>307</v>
      </c>
      <c r="B117" s="75" t="s">
        <v>308</v>
      </c>
      <c r="C117" s="43">
        <v>0</v>
      </c>
      <c r="D117" s="43"/>
      <c r="E117" s="43"/>
      <c r="F117" s="43"/>
      <c r="G117" s="43"/>
      <c r="H117" s="80"/>
      <c r="I117" s="80"/>
    </row>
    <row r="118" spans="1:9" ht="22.5" hidden="1">
      <c r="A118" s="75" t="s">
        <v>309</v>
      </c>
      <c r="B118" s="75" t="s">
        <v>310</v>
      </c>
      <c r="C118" s="43">
        <v>3932619.4</v>
      </c>
      <c r="D118" s="43"/>
      <c r="E118" s="43"/>
      <c r="F118" s="43"/>
      <c r="G118" s="43"/>
      <c r="H118" s="80"/>
      <c r="I118" s="80"/>
    </row>
    <row r="119" spans="1:9" hidden="1">
      <c r="A119" s="80" t="s">
        <v>311</v>
      </c>
      <c r="B119" s="80" t="s">
        <v>312</v>
      </c>
      <c r="C119" s="43">
        <v>0</v>
      </c>
      <c r="D119" s="43"/>
      <c r="E119" s="43"/>
      <c r="F119" s="43"/>
      <c r="G119" s="43"/>
      <c r="H119" s="58"/>
      <c r="I119" s="58"/>
    </row>
    <row r="120" spans="1:9" hidden="1">
      <c r="A120" s="83" t="s">
        <v>313</v>
      </c>
      <c r="B120" s="83" t="s">
        <v>314</v>
      </c>
      <c r="C120" s="50">
        <v>37500</v>
      </c>
      <c r="D120" s="50"/>
      <c r="E120" s="50"/>
      <c r="F120" s="50"/>
      <c r="G120" s="50"/>
      <c r="H120" s="83"/>
      <c r="I120" s="83"/>
    </row>
    <row r="121" spans="1:9" hidden="1">
      <c r="A121" s="83" t="s">
        <v>315</v>
      </c>
      <c r="B121" s="83" t="s">
        <v>316</v>
      </c>
      <c r="C121" s="50">
        <v>-3</v>
      </c>
      <c r="D121" s="50"/>
      <c r="E121" s="50"/>
      <c r="F121" s="50"/>
      <c r="G121" s="50"/>
      <c r="H121" s="83"/>
      <c r="I121" s="83"/>
    </row>
    <row r="122" spans="1:9" hidden="1">
      <c r="A122" s="83" t="s">
        <v>317</v>
      </c>
      <c r="B122" s="83" t="s">
        <v>318</v>
      </c>
      <c r="C122" s="50">
        <v>-500</v>
      </c>
      <c r="D122" s="49"/>
      <c r="E122" s="50"/>
      <c r="F122" s="50"/>
      <c r="G122" s="50"/>
      <c r="H122" s="83"/>
      <c r="I122" s="83"/>
    </row>
    <row r="123" spans="1:9" hidden="1">
      <c r="A123" s="83" t="s">
        <v>319</v>
      </c>
      <c r="B123" s="83" t="s">
        <v>320</v>
      </c>
      <c r="C123" s="50">
        <v>0</v>
      </c>
      <c r="D123" s="49"/>
      <c r="E123" s="50"/>
      <c r="F123" s="50"/>
      <c r="G123" s="50"/>
      <c r="H123" s="83"/>
      <c r="I123" s="83"/>
    </row>
    <row r="124" spans="1:9" hidden="1">
      <c r="A124" s="83" t="s">
        <v>321</v>
      </c>
      <c r="B124" s="83" t="s">
        <v>322</v>
      </c>
      <c r="C124" s="50">
        <v>0</v>
      </c>
      <c r="D124" s="50"/>
      <c r="E124" s="50"/>
      <c r="F124" s="50"/>
      <c r="G124" s="50"/>
      <c r="H124" s="83"/>
      <c r="I124" s="83"/>
    </row>
    <row r="125" spans="1:9" hidden="1">
      <c r="A125" s="83" t="s">
        <v>323</v>
      </c>
      <c r="B125" s="83" t="s">
        <v>324</v>
      </c>
      <c r="C125" s="50">
        <v>0</v>
      </c>
      <c r="D125" s="50"/>
      <c r="E125" s="50"/>
      <c r="F125" s="50"/>
      <c r="G125" s="50"/>
      <c r="H125" s="83"/>
      <c r="I125" s="83"/>
    </row>
    <row r="126" spans="1:9" hidden="1">
      <c r="A126" s="83" t="s">
        <v>325</v>
      </c>
      <c r="B126" s="83" t="s">
        <v>326</v>
      </c>
      <c r="C126" s="50">
        <v>-250</v>
      </c>
      <c r="D126" s="50"/>
      <c r="E126" s="50"/>
      <c r="F126" s="50"/>
      <c r="G126" s="50"/>
      <c r="H126" s="83"/>
      <c r="I126" s="83"/>
    </row>
    <row r="127" spans="1:9" hidden="1">
      <c r="A127" s="83" t="s">
        <v>327</v>
      </c>
      <c r="B127" s="83" t="s">
        <v>328</v>
      </c>
      <c r="C127" s="50">
        <v>0</v>
      </c>
      <c r="D127" s="50"/>
      <c r="E127" s="50"/>
      <c r="F127" s="50"/>
      <c r="G127" s="50"/>
      <c r="H127" s="83"/>
      <c r="I127" s="83"/>
    </row>
    <row r="128" spans="1:9" hidden="1">
      <c r="A128" s="83" t="s">
        <v>329</v>
      </c>
      <c r="B128" s="83" t="s">
        <v>330</v>
      </c>
      <c r="C128" s="50">
        <v>-250</v>
      </c>
      <c r="D128" s="50"/>
      <c r="E128" s="50"/>
      <c r="F128" s="50"/>
      <c r="G128" s="50"/>
      <c r="H128" s="83"/>
      <c r="I128" s="83"/>
    </row>
    <row r="129" spans="1:9" hidden="1">
      <c r="A129" s="83" t="s">
        <v>331</v>
      </c>
      <c r="B129" s="83" t="s">
        <v>332</v>
      </c>
      <c r="C129" s="50">
        <v>0</v>
      </c>
      <c r="D129" s="50"/>
      <c r="E129" s="50"/>
      <c r="F129" s="50"/>
      <c r="G129" s="50"/>
      <c r="H129" s="83"/>
      <c r="I129" s="83"/>
    </row>
    <row r="130" spans="1:9" hidden="1">
      <c r="A130" s="83" t="s">
        <v>333</v>
      </c>
      <c r="B130" s="83" t="s">
        <v>334</v>
      </c>
      <c r="C130" s="50">
        <v>59187</v>
      </c>
      <c r="D130" s="50"/>
      <c r="E130" s="50"/>
      <c r="F130" s="50"/>
      <c r="G130" s="50"/>
      <c r="H130" s="83"/>
      <c r="I130" s="83"/>
    </row>
    <row r="131" spans="1:9" hidden="1">
      <c r="A131" s="83" t="s">
        <v>335</v>
      </c>
      <c r="B131" s="83" t="s">
        <v>336</v>
      </c>
      <c r="C131" s="50">
        <v>2409980</v>
      </c>
      <c r="D131" s="50"/>
      <c r="E131" s="50"/>
      <c r="F131" s="50"/>
      <c r="G131" s="50"/>
      <c r="H131" s="83"/>
      <c r="I131" s="83"/>
    </row>
    <row r="132" spans="1:9" hidden="1">
      <c r="A132" s="83" t="s">
        <v>337</v>
      </c>
      <c r="B132" s="83" t="s">
        <v>338</v>
      </c>
      <c r="C132" s="50">
        <v>49947.040000000001</v>
      </c>
      <c r="D132" s="50"/>
      <c r="E132" s="50"/>
      <c r="F132" s="50"/>
      <c r="G132" s="50"/>
      <c r="H132" s="83"/>
      <c r="I132" s="83"/>
    </row>
    <row r="133" spans="1:9" hidden="1">
      <c r="A133" s="83" t="s">
        <v>339</v>
      </c>
      <c r="B133" s="83" t="s">
        <v>340</v>
      </c>
      <c r="C133" s="50">
        <v>2500</v>
      </c>
      <c r="D133" s="50"/>
      <c r="E133" s="50"/>
      <c r="F133" s="50"/>
      <c r="G133" s="50"/>
      <c r="H133" s="83"/>
      <c r="I133" s="83"/>
    </row>
    <row r="134" spans="1:9" hidden="1">
      <c r="A134" s="83" t="s">
        <v>341</v>
      </c>
      <c r="B134" s="83" t="s">
        <v>342</v>
      </c>
      <c r="C134" s="50">
        <v>3475</v>
      </c>
      <c r="D134" s="50"/>
      <c r="E134" s="50"/>
      <c r="F134" s="50"/>
      <c r="G134" s="50"/>
      <c r="H134" s="83"/>
      <c r="I134" s="83"/>
    </row>
    <row r="135" spans="1:9" hidden="1">
      <c r="A135" s="83" t="s">
        <v>343</v>
      </c>
      <c r="B135" s="83" t="s">
        <v>344</v>
      </c>
      <c r="C135" s="50">
        <v>174236</v>
      </c>
      <c r="D135" s="50"/>
      <c r="E135" s="50"/>
      <c r="F135" s="50"/>
      <c r="G135" s="50"/>
      <c r="H135" s="83"/>
      <c r="I135" s="83"/>
    </row>
    <row r="136" spans="1:9" hidden="1">
      <c r="A136" s="83" t="s">
        <v>345</v>
      </c>
      <c r="B136" s="83" t="s">
        <v>346</v>
      </c>
      <c r="C136" s="50">
        <v>982957.8</v>
      </c>
      <c r="D136" s="50"/>
      <c r="E136" s="50"/>
      <c r="F136" s="50"/>
      <c r="G136" s="50"/>
      <c r="H136" s="83"/>
      <c r="I136" s="83"/>
    </row>
    <row r="137" spans="1:9" hidden="1">
      <c r="A137" s="83" t="s">
        <v>347</v>
      </c>
      <c r="B137" s="83" t="s">
        <v>348</v>
      </c>
      <c r="C137" s="50">
        <v>0</v>
      </c>
      <c r="D137" s="50"/>
      <c r="E137" s="50"/>
      <c r="F137" s="50"/>
      <c r="G137" s="50"/>
      <c r="H137" s="83"/>
      <c r="I137" s="83"/>
    </row>
    <row r="138" spans="1:9" hidden="1">
      <c r="A138" s="83" t="s">
        <v>349</v>
      </c>
      <c r="B138" s="83" t="s">
        <v>350</v>
      </c>
      <c r="C138" s="50">
        <v>-371.52</v>
      </c>
      <c r="D138" s="50"/>
      <c r="E138" s="50"/>
      <c r="F138" s="50"/>
      <c r="G138" s="50"/>
      <c r="H138" s="83"/>
      <c r="I138" s="83"/>
    </row>
    <row r="139" spans="1:9" hidden="1">
      <c r="A139" s="83" t="s">
        <v>351</v>
      </c>
      <c r="B139" s="83" t="s">
        <v>352</v>
      </c>
      <c r="C139" s="50">
        <v>0</v>
      </c>
      <c r="D139" s="50"/>
      <c r="E139" s="50"/>
      <c r="F139" s="50"/>
      <c r="G139" s="50"/>
      <c r="H139" s="83"/>
      <c r="I139" s="83"/>
    </row>
    <row r="140" spans="1:9" hidden="1">
      <c r="A140" s="83" t="s">
        <v>353</v>
      </c>
      <c r="B140" s="83" t="s">
        <v>354</v>
      </c>
      <c r="C140" s="50">
        <v>893</v>
      </c>
      <c r="D140" s="50"/>
      <c r="E140" s="50"/>
      <c r="F140" s="50"/>
      <c r="G140" s="50"/>
      <c r="H140" s="83"/>
      <c r="I140" s="83"/>
    </row>
    <row r="141" spans="1:9" hidden="1">
      <c r="A141" s="83" t="s">
        <v>355</v>
      </c>
      <c r="B141" s="83" t="s">
        <v>356</v>
      </c>
      <c r="C141" s="50">
        <v>0</v>
      </c>
      <c r="D141" s="50"/>
      <c r="E141" s="50"/>
      <c r="F141" s="50"/>
      <c r="G141" s="50"/>
      <c r="H141" s="83"/>
      <c r="I141" s="83"/>
    </row>
    <row r="142" spans="1:9" hidden="1">
      <c r="A142" s="83" t="s">
        <v>357</v>
      </c>
      <c r="B142" s="83" t="s">
        <v>358</v>
      </c>
      <c r="C142" s="50">
        <v>-250</v>
      </c>
      <c r="D142" s="50"/>
      <c r="E142" s="50"/>
      <c r="F142" s="50"/>
      <c r="G142" s="50"/>
      <c r="H142" s="83"/>
      <c r="I142" s="83"/>
    </row>
    <row r="143" spans="1:9" hidden="1">
      <c r="A143" s="83" t="s">
        <v>359</v>
      </c>
      <c r="B143" s="83" t="s">
        <v>360</v>
      </c>
      <c r="C143" s="50">
        <v>47271</v>
      </c>
      <c r="D143" s="50"/>
      <c r="E143" s="50"/>
      <c r="F143" s="50"/>
      <c r="G143" s="50"/>
      <c r="H143" s="83"/>
      <c r="I143" s="83"/>
    </row>
    <row r="144" spans="1:9" hidden="1">
      <c r="A144" s="83" t="s">
        <v>361</v>
      </c>
      <c r="B144" s="83" t="s">
        <v>362</v>
      </c>
      <c r="C144" s="50">
        <v>220000</v>
      </c>
      <c r="D144" s="50"/>
      <c r="E144" s="50"/>
      <c r="F144" s="50"/>
      <c r="G144" s="50"/>
      <c r="H144" s="83"/>
      <c r="I144" s="83"/>
    </row>
    <row r="145" spans="1:9" hidden="1">
      <c r="A145" s="83" t="s">
        <v>363</v>
      </c>
      <c r="B145" s="83" t="s">
        <v>364</v>
      </c>
      <c r="C145" s="50">
        <v>-3301.44</v>
      </c>
      <c r="D145" s="50"/>
      <c r="E145" s="50"/>
      <c r="F145" s="50"/>
      <c r="G145" s="50"/>
      <c r="H145" s="83"/>
      <c r="I145" s="83"/>
    </row>
    <row r="146" spans="1:9" hidden="1">
      <c r="A146" s="83" t="s">
        <v>365</v>
      </c>
      <c r="B146" s="83" t="s">
        <v>366</v>
      </c>
      <c r="C146" s="50">
        <v>0</v>
      </c>
      <c r="D146" s="50"/>
      <c r="E146" s="50"/>
      <c r="F146" s="50"/>
      <c r="G146" s="50"/>
      <c r="H146" s="83"/>
      <c r="I146" s="83"/>
    </row>
    <row r="147" spans="1:9" hidden="1">
      <c r="A147" s="83" t="s">
        <v>367</v>
      </c>
      <c r="B147" s="83" t="s">
        <v>368</v>
      </c>
      <c r="C147" s="50">
        <v>0</v>
      </c>
      <c r="D147" s="50"/>
      <c r="E147" s="50"/>
      <c r="F147" s="50"/>
      <c r="G147" s="50"/>
      <c r="H147" s="83"/>
      <c r="I147" s="83"/>
    </row>
    <row r="148" spans="1:9" hidden="1">
      <c r="A148" s="83" t="s">
        <v>369</v>
      </c>
      <c r="B148" s="83" t="s">
        <v>370</v>
      </c>
      <c r="C148" s="50">
        <v>-750</v>
      </c>
      <c r="D148" s="50"/>
      <c r="E148" s="50"/>
      <c r="F148" s="50"/>
      <c r="G148" s="50"/>
      <c r="H148" s="83"/>
      <c r="I148" s="83"/>
    </row>
    <row r="149" spans="1:9" hidden="1">
      <c r="A149" s="83" t="s">
        <v>371</v>
      </c>
      <c r="B149" s="83" t="s">
        <v>372</v>
      </c>
      <c r="C149" s="50">
        <v>500</v>
      </c>
      <c r="D149" s="50"/>
      <c r="E149" s="50"/>
      <c r="F149" s="50"/>
      <c r="G149" s="50"/>
      <c r="H149" s="83"/>
      <c r="I149" s="83"/>
    </row>
    <row r="150" spans="1:9" hidden="1">
      <c r="A150" s="83" t="s">
        <v>373</v>
      </c>
      <c r="B150" s="83" t="s">
        <v>374</v>
      </c>
      <c r="C150" s="50">
        <v>6086.41</v>
      </c>
      <c r="D150" s="50"/>
      <c r="E150" s="50"/>
      <c r="F150" s="50"/>
      <c r="G150" s="50"/>
      <c r="H150" s="83"/>
      <c r="I150" s="83"/>
    </row>
    <row r="151" spans="1:9" hidden="1">
      <c r="A151" s="83" t="s">
        <v>375</v>
      </c>
      <c r="B151" s="83" t="s">
        <v>376</v>
      </c>
      <c r="C151" s="50">
        <v>9734.17</v>
      </c>
      <c r="D151" s="50"/>
      <c r="E151" s="50"/>
      <c r="F151" s="50"/>
      <c r="G151" s="50"/>
      <c r="H151" s="83"/>
      <c r="I151" s="83"/>
    </row>
    <row r="152" spans="1:9" hidden="1">
      <c r="A152" s="83" t="s">
        <v>377</v>
      </c>
      <c r="B152" s="83" t="s">
        <v>378</v>
      </c>
      <c r="C152" s="50">
        <v>7021.94</v>
      </c>
      <c r="D152" s="50"/>
      <c r="E152" s="50"/>
      <c r="F152" s="50"/>
      <c r="G152" s="50"/>
      <c r="H152" s="83"/>
      <c r="I152" s="83"/>
    </row>
    <row r="153" spans="1:9" hidden="1">
      <c r="A153" s="83" t="s">
        <v>379</v>
      </c>
      <c r="B153" s="83" t="s">
        <v>380</v>
      </c>
      <c r="C153" s="50">
        <v>7021.94</v>
      </c>
      <c r="D153" s="50"/>
      <c r="E153" s="50"/>
      <c r="F153" s="50"/>
      <c r="G153" s="50"/>
      <c r="H153" s="83"/>
      <c r="I153" s="83"/>
    </row>
    <row r="154" spans="1:9" hidden="1">
      <c r="A154" s="83" t="s">
        <v>381</v>
      </c>
      <c r="B154" s="83" t="s">
        <v>382</v>
      </c>
      <c r="C154" s="50">
        <v>8000</v>
      </c>
      <c r="D154" s="50"/>
      <c r="E154" s="50"/>
      <c r="F154" s="50"/>
      <c r="G154" s="50"/>
      <c r="H154" s="83"/>
      <c r="I154" s="83"/>
    </row>
    <row r="155" spans="1:9" hidden="1">
      <c r="A155" s="83" t="s">
        <v>383</v>
      </c>
      <c r="B155" s="83" t="s">
        <v>384</v>
      </c>
      <c r="C155" s="50">
        <v>7021.94</v>
      </c>
      <c r="D155" s="50"/>
      <c r="E155" s="50"/>
      <c r="F155" s="50"/>
      <c r="G155" s="50"/>
      <c r="H155" s="83"/>
      <c r="I155" s="83"/>
    </row>
    <row r="156" spans="1:9" hidden="1">
      <c r="A156" s="83" t="s">
        <v>385</v>
      </c>
      <c r="B156" s="83" t="s">
        <v>386</v>
      </c>
      <c r="C156" s="50">
        <v>9734.17</v>
      </c>
      <c r="D156" s="50"/>
      <c r="E156" s="50"/>
      <c r="F156" s="50"/>
      <c r="G156" s="50"/>
      <c r="H156" s="83"/>
      <c r="I156" s="83"/>
    </row>
    <row r="157" spans="1:9" hidden="1">
      <c r="A157" s="83" t="s">
        <v>387</v>
      </c>
      <c r="B157" s="83" t="s">
        <v>388</v>
      </c>
      <c r="C157" s="50">
        <v>7021.94</v>
      </c>
      <c r="D157" s="50"/>
      <c r="E157" s="50"/>
      <c r="F157" s="50"/>
      <c r="G157" s="50"/>
      <c r="H157" s="83"/>
      <c r="I157" s="83"/>
    </row>
    <row r="158" spans="1:9" hidden="1">
      <c r="A158" s="83" t="s">
        <v>389</v>
      </c>
      <c r="B158" s="83" t="s">
        <v>390</v>
      </c>
      <c r="C158" s="50">
        <v>7021.94</v>
      </c>
      <c r="D158" s="50"/>
      <c r="E158" s="50"/>
      <c r="F158" s="50"/>
      <c r="G158" s="50"/>
      <c r="H158" s="83"/>
      <c r="I158" s="83"/>
    </row>
    <row r="159" spans="1:9" hidden="1">
      <c r="A159" s="83" t="s">
        <v>391</v>
      </c>
      <c r="B159" s="83" t="s">
        <v>392</v>
      </c>
      <c r="C159" s="50">
        <v>7021.94</v>
      </c>
      <c r="D159" s="50"/>
      <c r="E159" s="50"/>
      <c r="F159" s="50"/>
      <c r="G159" s="50"/>
      <c r="H159" s="83"/>
      <c r="I159" s="83"/>
    </row>
    <row r="160" spans="1:9" hidden="1">
      <c r="A160" s="83" t="s">
        <v>393</v>
      </c>
      <c r="B160" s="83" t="s">
        <v>394</v>
      </c>
      <c r="C160" s="50">
        <v>1666</v>
      </c>
      <c r="D160" s="50"/>
      <c r="E160" s="50"/>
      <c r="F160" s="50"/>
      <c r="G160" s="50"/>
      <c r="H160" s="83"/>
      <c r="I160" s="83"/>
    </row>
    <row r="161" spans="1:9" hidden="1">
      <c r="A161" s="83" t="s">
        <v>395</v>
      </c>
      <c r="B161" s="83" t="s">
        <v>396</v>
      </c>
      <c r="C161" s="50">
        <v>7000</v>
      </c>
      <c r="D161" s="50"/>
      <c r="E161" s="50"/>
      <c r="F161" s="50"/>
      <c r="G161" s="50"/>
      <c r="H161" s="83"/>
      <c r="I161" s="83"/>
    </row>
    <row r="162" spans="1:9" hidden="1">
      <c r="A162" s="83" t="s">
        <v>397</v>
      </c>
      <c r="B162" s="83" t="s">
        <v>398</v>
      </c>
      <c r="C162" s="50">
        <v>0</v>
      </c>
      <c r="D162" s="50"/>
      <c r="E162" s="50"/>
      <c r="F162" s="50"/>
      <c r="G162" s="50"/>
      <c r="H162" s="83"/>
      <c r="I162" s="83"/>
    </row>
    <row r="163" spans="1:9" hidden="1">
      <c r="A163" s="83" t="s">
        <v>399</v>
      </c>
      <c r="B163" s="83" t="s">
        <v>400</v>
      </c>
      <c r="C163" s="50">
        <v>0</v>
      </c>
      <c r="D163" s="50"/>
      <c r="E163" s="50"/>
      <c r="F163" s="50"/>
      <c r="G163" s="50"/>
      <c r="H163" s="83"/>
      <c r="I163" s="83"/>
    </row>
    <row r="164" spans="1:9" hidden="1">
      <c r="A164" s="83" t="s">
        <v>401</v>
      </c>
      <c r="B164" s="83" t="s">
        <v>402</v>
      </c>
      <c r="C164" s="50">
        <v>243.93</v>
      </c>
      <c r="D164" s="50"/>
      <c r="E164" s="50"/>
      <c r="F164" s="50"/>
      <c r="G164" s="50"/>
      <c r="H164" s="83"/>
      <c r="I164" s="83"/>
    </row>
    <row r="165" spans="1:9" hidden="1">
      <c r="A165" s="83" t="s">
        <v>403</v>
      </c>
      <c r="B165" s="83" t="s">
        <v>404</v>
      </c>
      <c r="C165" s="50">
        <v>0</v>
      </c>
      <c r="D165" s="50"/>
      <c r="E165" s="50"/>
      <c r="F165" s="50"/>
      <c r="G165" s="50"/>
      <c r="H165" s="83"/>
      <c r="I165" s="83"/>
    </row>
    <row r="166" spans="1:9" hidden="1">
      <c r="A166" s="83" t="s">
        <v>405</v>
      </c>
      <c r="B166" s="83" t="s">
        <v>406</v>
      </c>
      <c r="C166" s="50">
        <v>3380</v>
      </c>
      <c r="D166" s="50"/>
      <c r="E166" s="50"/>
      <c r="F166" s="50"/>
      <c r="G166" s="50"/>
      <c r="H166" s="83"/>
      <c r="I166" s="83"/>
    </row>
    <row r="167" spans="1:9" hidden="1">
      <c r="A167" s="83" t="s">
        <v>407</v>
      </c>
      <c r="B167" s="83" t="s">
        <v>408</v>
      </c>
      <c r="C167" s="50">
        <v>25013</v>
      </c>
      <c r="D167" s="50"/>
      <c r="E167" s="50"/>
      <c r="F167" s="50"/>
      <c r="G167" s="50"/>
      <c r="H167" s="83"/>
      <c r="I167" s="83"/>
    </row>
    <row r="168" spans="1:9" hidden="1">
      <c r="A168" s="83" t="s">
        <v>409</v>
      </c>
      <c r="B168" s="83" t="s">
        <v>410</v>
      </c>
      <c r="C168" s="50">
        <v>4772.17</v>
      </c>
      <c r="D168" s="50"/>
      <c r="E168" s="50"/>
      <c r="F168" s="50"/>
      <c r="G168" s="50"/>
      <c r="H168" s="83"/>
      <c r="I168" s="83"/>
    </row>
    <row r="169" spans="1:9" hidden="1">
      <c r="A169" s="83" t="s">
        <v>411</v>
      </c>
      <c r="B169" s="83" t="s">
        <v>412</v>
      </c>
      <c r="C169" s="50">
        <v>-8823</v>
      </c>
      <c r="D169" s="50"/>
      <c r="E169" s="50"/>
      <c r="F169" s="50"/>
      <c r="G169" s="50"/>
      <c r="H169" s="83"/>
      <c r="I169" s="83"/>
    </row>
    <row r="170" spans="1:9" hidden="1">
      <c r="A170" s="83" t="s">
        <v>413</v>
      </c>
      <c r="B170" s="83" t="s">
        <v>414</v>
      </c>
      <c r="C170" s="50">
        <v>0</v>
      </c>
      <c r="D170" s="50"/>
      <c r="E170" s="50"/>
      <c r="F170" s="50"/>
      <c r="G170" s="50"/>
      <c r="H170" s="83"/>
      <c r="I170" s="83"/>
    </row>
    <row r="171" spans="1:9" hidden="1">
      <c r="A171" s="83" t="s">
        <v>415</v>
      </c>
      <c r="B171" s="83" t="s">
        <v>416</v>
      </c>
      <c r="C171" s="50">
        <v>0</v>
      </c>
      <c r="D171" s="50"/>
      <c r="E171" s="50"/>
      <c r="F171" s="50"/>
      <c r="G171" s="50"/>
      <c r="H171" s="83"/>
      <c r="I171" s="83"/>
    </row>
    <row r="172" spans="1:9" hidden="1">
      <c r="A172" s="83" t="s">
        <v>417</v>
      </c>
      <c r="B172" s="83" t="s">
        <v>418</v>
      </c>
      <c r="C172" s="50">
        <v>20000</v>
      </c>
      <c r="D172" s="50"/>
      <c r="E172" s="50"/>
      <c r="F172" s="50"/>
      <c r="G172" s="50"/>
      <c r="H172" s="83"/>
      <c r="I172" s="83"/>
    </row>
    <row r="173" spans="1:9" hidden="1">
      <c r="A173" s="83" t="s">
        <v>419</v>
      </c>
      <c r="B173" s="83" t="s">
        <v>420</v>
      </c>
      <c r="C173" s="50">
        <v>0</v>
      </c>
      <c r="D173" s="50"/>
      <c r="E173" s="50"/>
      <c r="F173" s="50"/>
      <c r="G173" s="50"/>
      <c r="H173" s="83"/>
      <c r="I173" s="83"/>
    </row>
    <row r="174" spans="1:9" hidden="1">
      <c r="A174" s="83" t="s">
        <v>421</v>
      </c>
      <c r="B174" s="83" t="s">
        <v>422</v>
      </c>
      <c r="C174" s="50">
        <v>0</v>
      </c>
      <c r="D174" s="50"/>
      <c r="E174" s="50"/>
      <c r="F174" s="50"/>
      <c r="G174" s="50"/>
      <c r="H174" s="83"/>
      <c r="I174" s="83"/>
    </row>
    <row r="175" spans="1:9" hidden="1">
      <c r="A175" s="83" t="s">
        <v>423</v>
      </c>
      <c r="B175" s="83" t="s">
        <v>424</v>
      </c>
      <c r="C175" s="50">
        <v>0</v>
      </c>
      <c r="D175" s="50"/>
      <c r="E175" s="50"/>
      <c r="F175" s="50"/>
      <c r="G175" s="50"/>
      <c r="H175" s="83"/>
      <c r="I175" s="83"/>
    </row>
    <row r="176" spans="1:9" hidden="1">
      <c r="A176" s="83" t="s">
        <v>425</v>
      </c>
      <c r="B176" s="83" t="s">
        <v>426</v>
      </c>
      <c r="C176" s="50">
        <v>0</v>
      </c>
      <c r="D176" s="50"/>
      <c r="E176" s="50"/>
      <c r="F176" s="50"/>
      <c r="G176" s="50"/>
      <c r="H176" s="83"/>
      <c r="I176" s="83"/>
    </row>
    <row r="177" spans="1:9" hidden="1">
      <c r="A177" s="83" t="s">
        <v>427</v>
      </c>
      <c r="B177" s="83" t="s">
        <v>428</v>
      </c>
      <c r="C177" s="50">
        <v>1690</v>
      </c>
      <c r="D177" s="50"/>
      <c r="E177" s="50"/>
      <c r="F177" s="50"/>
      <c r="G177" s="50"/>
      <c r="H177" s="83"/>
      <c r="I177" s="83"/>
    </row>
    <row r="178" spans="1:9" hidden="1">
      <c r="A178" s="83" t="s">
        <v>429</v>
      </c>
      <c r="B178" s="83" t="s">
        <v>430</v>
      </c>
      <c r="C178" s="50">
        <v>0</v>
      </c>
      <c r="D178" s="50"/>
      <c r="E178" s="50"/>
      <c r="F178" s="50"/>
      <c r="G178" s="50"/>
      <c r="H178" s="83"/>
      <c r="I178" s="83"/>
    </row>
    <row r="179" spans="1:9" hidden="1">
      <c r="A179" s="83" t="s">
        <v>431</v>
      </c>
      <c r="B179" s="83" t="s">
        <v>432</v>
      </c>
      <c r="C179" s="50">
        <v>0</v>
      </c>
      <c r="D179" s="50"/>
      <c r="E179" s="50"/>
      <c r="F179" s="50"/>
      <c r="G179" s="50"/>
      <c r="H179" s="83"/>
      <c r="I179" s="83"/>
    </row>
    <row r="180" spans="1:9" hidden="1">
      <c r="A180" s="83" t="s">
        <v>433</v>
      </c>
      <c r="B180" s="83" t="s">
        <v>434</v>
      </c>
      <c r="C180" s="50">
        <v>0</v>
      </c>
      <c r="D180" s="50"/>
      <c r="E180" s="50"/>
      <c r="F180" s="50"/>
      <c r="G180" s="50"/>
      <c r="H180" s="83"/>
      <c r="I180" s="83"/>
    </row>
    <row r="181" spans="1:9" hidden="1">
      <c r="A181" s="83" t="s">
        <v>435</v>
      </c>
      <c r="B181" s="83" t="s">
        <v>436</v>
      </c>
      <c r="C181" s="50">
        <v>0</v>
      </c>
      <c r="D181" s="50"/>
      <c r="E181" s="50"/>
      <c r="F181" s="50"/>
      <c r="G181" s="50"/>
      <c r="H181" s="83"/>
      <c r="I181" s="83"/>
    </row>
    <row r="182" spans="1:9" hidden="1">
      <c r="A182" s="83" t="s">
        <v>437</v>
      </c>
      <c r="B182" s="83" t="s">
        <v>438</v>
      </c>
      <c r="C182" s="50">
        <v>3216.71</v>
      </c>
      <c r="D182" s="50"/>
      <c r="E182" s="50"/>
      <c r="F182" s="50"/>
      <c r="G182" s="50"/>
      <c r="H182" s="83"/>
      <c r="I182" s="83"/>
    </row>
    <row r="183" spans="1:9" hidden="1">
      <c r="A183" s="83" t="s">
        <v>439</v>
      </c>
      <c r="B183" s="83" t="s">
        <v>440</v>
      </c>
      <c r="C183" s="50">
        <v>-107648</v>
      </c>
      <c r="D183" s="50"/>
      <c r="E183" s="50"/>
      <c r="F183" s="50"/>
      <c r="G183" s="50"/>
      <c r="H183" s="83"/>
      <c r="I183" s="83"/>
    </row>
    <row r="184" spans="1:9" hidden="1">
      <c r="A184" s="83" t="s">
        <v>441</v>
      </c>
      <c r="B184" s="83" t="s">
        <v>442</v>
      </c>
      <c r="C184" s="50">
        <v>0</v>
      </c>
      <c r="D184" s="50"/>
      <c r="E184" s="50"/>
      <c r="F184" s="50"/>
      <c r="G184" s="50"/>
      <c r="H184" s="83"/>
      <c r="I184" s="83"/>
    </row>
    <row r="185" spans="1:9" hidden="1">
      <c r="A185" s="83" t="s">
        <v>443</v>
      </c>
      <c r="B185" s="83" t="s">
        <v>444</v>
      </c>
      <c r="C185" s="50">
        <v>0</v>
      </c>
      <c r="D185" s="50"/>
      <c r="E185" s="50"/>
      <c r="F185" s="50"/>
      <c r="G185" s="50"/>
      <c r="H185" s="83"/>
      <c r="I185" s="83"/>
    </row>
    <row r="186" spans="1:9" hidden="1">
      <c r="A186" s="83" t="s">
        <v>445</v>
      </c>
      <c r="B186" s="83" t="s">
        <v>446</v>
      </c>
      <c r="C186" s="50">
        <v>0</v>
      </c>
      <c r="D186" s="50"/>
      <c r="E186" s="50"/>
      <c r="F186" s="50"/>
      <c r="G186" s="50"/>
      <c r="H186" s="83"/>
      <c r="I186" s="83"/>
    </row>
    <row r="187" spans="1:9" hidden="1">
      <c r="A187" s="83" t="s">
        <v>447</v>
      </c>
      <c r="B187" s="83" t="s">
        <v>448</v>
      </c>
      <c r="C187" s="50">
        <v>6858</v>
      </c>
      <c r="D187" s="50"/>
      <c r="E187" s="50"/>
      <c r="F187" s="50"/>
      <c r="G187" s="50"/>
      <c r="H187" s="83"/>
      <c r="I187" s="83"/>
    </row>
    <row r="188" spans="1:9" hidden="1">
      <c r="A188" s="83" t="s">
        <v>449</v>
      </c>
      <c r="B188" s="83" t="s">
        <v>450</v>
      </c>
      <c r="C188" s="50">
        <v>-0.15</v>
      </c>
      <c r="D188" s="50"/>
      <c r="E188" s="50"/>
      <c r="F188" s="50"/>
      <c r="G188" s="50"/>
      <c r="H188" s="83"/>
      <c r="I188" s="83"/>
    </row>
    <row r="189" spans="1:9" hidden="1">
      <c r="A189" s="83" t="s">
        <v>451</v>
      </c>
      <c r="B189" s="83" t="s">
        <v>452</v>
      </c>
      <c r="C189" s="50">
        <v>-29000</v>
      </c>
      <c r="D189" s="50"/>
      <c r="E189" s="50"/>
      <c r="F189" s="50"/>
      <c r="G189" s="50"/>
      <c r="H189" s="83"/>
      <c r="I189" s="83"/>
    </row>
    <row r="190" spans="1:9" hidden="1">
      <c r="A190" s="83" t="s">
        <v>453</v>
      </c>
      <c r="B190" s="83" t="s">
        <v>454</v>
      </c>
      <c r="C190" s="50">
        <v>6960</v>
      </c>
      <c r="D190" s="50"/>
      <c r="E190" s="50"/>
      <c r="F190" s="50"/>
      <c r="G190" s="50"/>
      <c r="H190" s="83"/>
      <c r="I190" s="83"/>
    </row>
    <row r="191" spans="1:9" hidden="1">
      <c r="A191" s="83" t="s">
        <v>455</v>
      </c>
      <c r="B191" s="83" t="s">
        <v>456</v>
      </c>
      <c r="C191" s="50">
        <v>0</v>
      </c>
      <c r="D191" s="50"/>
      <c r="E191" s="50"/>
      <c r="F191" s="50"/>
      <c r="G191" s="50"/>
      <c r="H191" s="83"/>
      <c r="I191" s="83"/>
    </row>
    <row r="192" spans="1:9" hidden="1">
      <c r="A192" s="83" t="s">
        <v>457</v>
      </c>
      <c r="B192" s="83" t="s">
        <v>458</v>
      </c>
      <c r="C192" s="50">
        <v>0</v>
      </c>
      <c r="D192" s="50"/>
      <c r="E192" s="50"/>
      <c r="F192" s="50"/>
      <c r="G192" s="50"/>
      <c r="H192" s="83"/>
      <c r="I192" s="83"/>
    </row>
    <row r="193" spans="1:9" hidden="1">
      <c r="A193" s="83" t="s">
        <v>459</v>
      </c>
      <c r="B193" s="83" t="s">
        <v>460</v>
      </c>
      <c r="C193" s="50">
        <v>0</v>
      </c>
      <c r="D193" s="50"/>
      <c r="E193" s="50"/>
      <c r="F193" s="50"/>
      <c r="G193" s="50"/>
      <c r="H193" s="83"/>
      <c r="I193" s="83"/>
    </row>
    <row r="194" spans="1:9" hidden="1">
      <c r="A194" s="83" t="s">
        <v>461</v>
      </c>
      <c r="B194" s="83" t="s">
        <v>462</v>
      </c>
      <c r="C194" s="50">
        <v>0</v>
      </c>
      <c r="D194" s="50"/>
      <c r="E194" s="50"/>
      <c r="F194" s="50"/>
      <c r="G194" s="50"/>
      <c r="H194" s="83"/>
      <c r="I194" s="83"/>
    </row>
    <row r="195" spans="1:9" hidden="1">
      <c r="A195" s="83" t="s">
        <v>463</v>
      </c>
      <c r="B195" s="83" t="s">
        <v>464</v>
      </c>
      <c r="C195" s="50">
        <v>225277.3</v>
      </c>
      <c r="D195" s="50"/>
      <c r="E195" s="50"/>
      <c r="F195" s="50"/>
      <c r="G195" s="50"/>
      <c r="H195" s="83"/>
      <c r="I195" s="83"/>
    </row>
    <row r="196" spans="1:9" hidden="1">
      <c r="A196" s="83" t="s">
        <v>465</v>
      </c>
      <c r="B196" s="83" t="s">
        <v>466</v>
      </c>
      <c r="C196" s="50">
        <v>0</v>
      </c>
      <c r="D196" s="50"/>
      <c r="E196" s="50"/>
      <c r="F196" s="50"/>
      <c r="G196" s="50"/>
      <c r="H196" s="83"/>
      <c r="I196" s="83"/>
    </row>
    <row r="197" spans="1:9" hidden="1">
      <c r="A197" s="83" t="s">
        <v>467</v>
      </c>
      <c r="B197" s="83" t="s">
        <v>468</v>
      </c>
      <c r="C197" s="50">
        <v>8319971</v>
      </c>
      <c r="D197" s="50"/>
      <c r="E197" s="50"/>
      <c r="F197" s="50"/>
      <c r="G197" s="50"/>
      <c r="H197" s="83"/>
      <c r="I197" s="83"/>
    </row>
    <row r="198" spans="1:9" hidden="1">
      <c r="A198" s="83" t="s">
        <v>469</v>
      </c>
      <c r="B198" s="83" t="s">
        <v>470</v>
      </c>
      <c r="C198" s="50">
        <v>984971.7</v>
      </c>
      <c r="D198" s="50"/>
      <c r="E198" s="50"/>
      <c r="F198" s="50"/>
      <c r="G198" s="50"/>
      <c r="H198" s="83"/>
      <c r="I198" s="83"/>
    </row>
    <row r="199" spans="1:9" hidden="1">
      <c r="A199" s="83" t="s">
        <v>471</v>
      </c>
      <c r="B199" s="83" t="s">
        <v>472</v>
      </c>
      <c r="C199" s="50">
        <v>11371.69</v>
      </c>
      <c r="D199" s="50"/>
      <c r="E199" s="50"/>
      <c r="F199" s="50"/>
      <c r="G199" s="50"/>
      <c r="H199" s="83"/>
      <c r="I199" s="83"/>
    </row>
    <row r="200" spans="1:9" hidden="1">
      <c r="A200" s="83" t="s">
        <v>473</v>
      </c>
      <c r="B200" s="83" t="s">
        <v>474</v>
      </c>
      <c r="C200" s="50">
        <v>-6</v>
      </c>
      <c r="D200" s="50"/>
      <c r="E200" s="50"/>
      <c r="F200" s="50"/>
      <c r="G200" s="50"/>
      <c r="H200" s="83"/>
      <c r="I200" s="83"/>
    </row>
    <row r="201" spans="1:9" hidden="1">
      <c r="A201" s="83" t="s">
        <v>475</v>
      </c>
      <c r="B201" s="83" t="s">
        <v>476</v>
      </c>
      <c r="C201" s="50">
        <v>0</v>
      </c>
      <c r="D201" s="50"/>
      <c r="E201" s="50"/>
      <c r="F201" s="50"/>
      <c r="G201" s="50"/>
      <c r="H201" s="83"/>
      <c r="I201" s="83"/>
    </row>
    <row r="202" spans="1:9" hidden="1">
      <c r="A202" s="83" t="s">
        <v>477</v>
      </c>
      <c r="B202" s="83" t="s">
        <v>478</v>
      </c>
      <c r="C202" s="50">
        <v>0</v>
      </c>
      <c r="D202" s="50"/>
      <c r="E202" s="50"/>
      <c r="F202" s="50"/>
      <c r="G202" s="50"/>
      <c r="H202" s="83"/>
      <c r="I202" s="83"/>
    </row>
    <row r="203" spans="1:9" hidden="1">
      <c r="A203" s="83" t="s">
        <v>479</v>
      </c>
      <c r="B203" s="83" t="s">
        <v>480</v>
      </c>
      <c r="C203" s="50">
        <v>18000</v>
      </c>
      <c r="D203" s="50"/>
      <c r="E203" s="50"/>
      <c r="F203" s="50"/>
      <c r="G203" s="50"/>
      <c r="H203" s="83"/>
      <c r="I203" s="83"/>
    </row>
    <row r="204" spans="1:9" hidden="1">
      <c r="A204" s="83" t="s">
        <v>481</v>
      </c>
      <c r="B204" s="83" t="s">
        <v>482</v>
      </c>
      <c r="C204" s="50">
        <v>0</v>
      </c>
      <c r="D204" s="50"/>
      <c r="E204" s="50"/>
      <c r="F204" s="50"/>
      <c r="G204" s="50"/>
      <c r="H204" s="83"/>
      <c r="I204" s="83"/>
    </row>
    <row r="205" spans="1:9" hidden="1">
      <c r="A205" s="83" t="s">
        <v>483</v>
      </c>
      <c r="B205" s="83" t="s">
        <v>484</v>
      </c>
      <c r="C205" s="50">
        <v>0</v>
      </c>
      <c r="D205" s="50"/>
      <c r="E205" s="50"/>
      <c r="F205" s="50"/>
      <c r="G205" s="50"/>
      <c r="H205" s="83"/>
      <c r="I205" s="83"/>
    </row>
    <row r="206" spans="1:9" hidden="1">
      <c r="A206" s="83" t="s">
        <v>485</v>
      </c>
      <c r="B206" s="83" t="s">
        <v>486</v>
      </c>
      <c r="C206" s="50">
        <v>0</v>
      </c>
      <c r="D206" s="50"/>
      <c r="E206" s="50"/>
      <c r="F206" s="50"/>
      <c r="G206" s="50"/>
      <c r="H206" s="83"/>
      <c r="I206" s="83"/>
    </row>
    <row r="207" spans="1:9" hidden="1">
      <c r="A207" s="83" t="s">
        <v>487</v>
      </c>
      <c r="B207" s="83" t="s">
        <v>488</v>
      </c>
      <c r="C207" s="50">
        <v>5003.97</v>
      </c>
      <c r="D207" s="50"/>
      <c r="E207" s="50"/>
      <c r="F207" s="50"/>
      <c r="G207" s="50"/>
      <c r="H207" s="83"/>
      <c r="I207" s="83"/>
    </row>
    <row r="208" spans="1:9" hidden="1">
      <c r="A208" s="83" t="s">
        <v>489</v>
      </c>
      <c r="B208" s="83" t="s">
        <v>490</v>
      </c>
      <c r="C208" s="50">
        <v>0</v>
      </c>
      <c r="D208" s="50"/>
      <c r="E208" s="50"/>
      <c r="F208" s="50"/>
      <c r="G208" s="50"/>
      <c r="H208" s="83"/>
      <c r="I208" s="83"/>
    </row>
    <row r="209" spans="1:9" hidden="1">
      <c r="A209" s="83" t="s">
        <v>491</v>
      </c>
      <c r="B209" s="83" t="s">
        <v>492</v>
      </c>
      <c r="C209" s="50">
        <v>0</v>
      </c>
      <c r="D209" s="50"/>
      <c r="E209" s="50"/>
      <c r="F209" s="50"/>
      <c r="G209" s="50"/>
      <c r="H209" s="83"/>
      <c r="I209" s="83"/>
    </row>
    <row r="210" spans="1:9" hidden="1">
      <c r="A210" s="83" t="s">
        <v>493</v>
      </c>
      <c r="B210" s="83" t="s">
        <v>494</v>
      </c>
      <c r="C210" s="50">
        <v>0</v>
      </c>
      <c r="D210" s="50"/>
      <c r="E210" s="50"/>
      <c r="F210" s="50"/>
      <c r="G210" s="50"/>
      <c r="H210" s="83"/>
      <c r="I210" s="83"/>
    </row>
    <row r="211" spans="1:9" hidden="1">
      <c r="A211" s="83" t="s">
        <v>495</v>
      </c>
      <c r="B211" s="83" t="s">
        <v>496</v>
      </c>
      <c r="C211" s="50">
        <v>7401499</v>
      </c>
      <c r="D211" s="50"/>
      <c r="E211" s="50"/>
      <c r="F211" s="50"/>
      <c r="G211" s="50"/>
      <c r="H211" s="83"/>
      <c r="I211" s="83"/>
    </row>
    <row r="212" spans="1:9" hidden="1">
      <c r="A212" s="83" t="s">
        <v>497</v>
      </c>
      <c r="B212" s="83" t="s">
        <v>498</v>
      </c>
      <c r="C212" s="50">
        <v>1000000</v>
      </c>
      <c r="D212" s="50"/>
      <c r="E212" s="50"/>
      <c r="F212" s="50"/>
      <c r="G212" s="50"/>
      <c r="H212" s="83"/>
      <c r="I212" s="83"/>
    </row>
    <row r="213" spans="1:9" hidden="1">
      <c r="A213" s="83" t="s">
        <v>499</v>
      </c>
      <c r="B213" s="83" t="s">
        <v>500</v>
      </c>
      <c r="C213" s="50">
        <v>0</v>
      </c>
      <c r="D213" s="50"/>
      <c r="E213" s="50"/>
      <c r="F213" s="50"/>
      <c r="G213" s="50"/>
      <c r="H213" s="83"/>
      <c r="I213" s="83"/>
    </row>
    <row r="214" spans="1:9" hidden="1">
      <c r="A214" s="83" t="s">
        <v>501</v>
      </c>
      <c r="B214" s="83" t="s">
        <v>502</v>
      </c>
      <c r="C214" s="50">
        <v>0</v>
      </c>
      <c r="D214" s="50"/>
      <c r="E214" s="50"/>
      <c r="F214" s="50"/>
      <c r="G214" s="50"/>
      <c r="H214" s="83"/>
      <c r="I214" s="83"/>
    </row>
    <row r="215" spans="1:9" hidden="1">
      <c r="A215" s="83" t="s">
        <v>503</v>
      </c>
      <c r="B215" s="83" t="s">
        <v>504</v>
      </c>
      <c r="C215" s="50">
        <v>0</v>
      </c>
      <c r="D215" s="50"/>
      <c r="E215" s="50"/>
      <c r="F215" s="50"/>
      <c r="G215" s="50"/>
      <c r="H215" s="83"/>
      <c r="I215" s="83"/>
    </row>
    <row r="216" spans="1:9" hidden="1">
      <c r="A216" s="83" t="s">
        <v>505</v>
      </c>
      <c r="B216" s="83" t="s">
        <v>506</v>
      </c>
      <c r="C216" s="50">
        <v>0</v>
      </c>
      <c r="D216" s="50"/>
      <c r="E216" s="50"/>
      <c r="F216" s="50"/>
      <c r="G216" s="50"/>
      <c r="H216" s="83"/>
      <c r="I216" s="83"/>
    </row>
    <row r="217" spans="1:9" hidden="1">
      <c r="A217" s="83" t="s">
        <v>507</v>
      </c>
      <c r="B217" s="83" t="s">
        <v>508</v>
      </c>
      <c r="C217" s="50">
        <v>23500</v>
      </c>
      <c r="D217" s="50"/>
      <c r="E217" s="50"/>
      <c r="F217" s="50"/>
      <c r="G217" s="50"/>
      <c r="H217" s="83"/>
      <c r="I217" s="83"/>
    </row>
    <row r="218" spans="1:9" hidden="1">
      <c r="A218" s="83" t="s">
        <v>509</v>
      </c>
      <c r="B218" s="83" t="s">
        <v>510</v>
      </c>
      <c r="C218" s="50">
        <v>47105</v>
      </c>
      <c r="D218" s="50"/>
      <c r="E218" s="50"/>
      <c r="F218" s="50"/>
      <c r="G218" s="50"/>
      <c r="H218" s="83"/>
      <c r="I218" s="83"/>
    </row>
    <row r="219" spans="1:9" hidden="1">
      <c r="A219" s="83" t="s">
        <v>511</v>
      </c>
      <c r="B219" s="83" t="s">
        <v>512</v>
      </c>
      <c r="C219" s="50">
        <v>0</v>
      </c>
      <c r="D219" s="50"/>
      <c r="E219" s="50"/>
      <c r="F219" s="50"/>
      <c r="G219" s="50"/>
      <c r="H219" s="83"/>
      <c r="I219" s="83"/>
    </row>
    <row r="220" spans="1:9" hidden="1">
      <c r="A220" s="83" t="s">
        <v>513</v>
      </c>
      <c r="B220" s="83" t="s">
        <v>514</v>
      </c>
      <c r="C220" s="50">
        <v>101.8</v>
      </c>
      <c r="D220" s="50"/>
      <c r="E220" s="50"/>
      <c r="F220" s="50"/>
      <c r="G220" s="50"/>
      <c r="H220" s="83"/>
      <c r="I220" s="83"/>
    </row>
    <row r="221" spans="1:9" hidden="1">
      <c r="A221" s="83" t="s">
        <v>515</v>
      </c>
      <c r="B221" s="83" t="s">
        <v>516</v>
      </c>
      <c r="C221" s="50">
        <v>20189788.559999999</v>
      </c>
      <c r="D221" s="50"/>
      <c r="E221" s="50"/>
      <c r="F221" s="50"/>
      <c r="G221" s="50"/>
      <c r="H221" s="83"/>
      <c r="I221" s="83"/>
    </row>
    <row r="222" spans="1:9" hidden="1">
      <c r="A222" s="83" t="s">
        <v>517</v>
      </c>
      <c r="B222" s="83" t="s">
        <v>518</v>
      </c>
      <c r="C222" s="50">
        <v>0</v>
      </c>
      <c r="D222" s="50"/>
      <c r="E222" s="50"/>
      <c r="F222" s="50"/>
      <c r="G222" s="50"/>
      <c r="H222" s="83"/>
      <c r="I222" s="83"/>
    </row>
    <row r="223" spans="1:9" hidden="1">
      <c r="A223" s="83" t="s">
        <v>519</v>
      </c>
      <c r="B223" s="83" t="s">
        <v>520</v>
      </c>
      <c r="C223" s="50">
        <v>0</v>
      </c>
      <c r="D223" s="50"/>
      <c r="E223" s="50"/>
      <c r="F223" s="50"/>
      <c r="G223" s="50"/>
      <c r="H223" s="83"/>
      <c r="I223" s="83"/>
    </row>
    <row r="224" spans="1:9" hidden="1">
      <c r="A224" s="83" t="s">
        <v>521</v>
      </c>
      <c r="B224" s="83" t="s">
        <v>522</v>
      </c>
      <c r="C224" s="50">
        <v>50000</v>
      </c>
      <c r="D224" s="50"/>
      <c r="E224" s="50"/>
      <c r="F224" s="50"/>
      <c r="G224" s="50"/>
      <c r="H224" s="83"/>
      <c r="I224" s="83"/>
    </row>
    <row r="225" spans="1:9" hidden="1">
      <c r="A225" s="83" t="s">
        <v>523</v>
      </c>
      <c r="B225" s="83" t="s">
        <v>524</v>
      </c>
      <c r="C225" s="50">
        <v>0</v>
      </c>
      <c r="D225" s="50"/>
      <c r="E225" s="50"/>
      <c r="F225" s="50"/>
      <c r="G225" s="50"/>
      <c r="H225" s="83"/>
      <c r="I225" s="83"/>
    </row>
    <row r="226" spans="1:9" hidden="1">
      <c r="A226" s="83" t="s">
        <v>525</v>
      </c>
      <c r="B226" s="83" t="s">
        <v>526</v>
      </c>
      <c r="C226" s="50">
        <v>27368</v>
      </c>
      <c r="D226" s="50"/>
      <c r="E226" s="50"/>
      <c r="F226" s="50"/>
      <c r="G226" s="50"/>
      <c r="H226" s="83"/>
      <c r="I226" s="83"/>
    </row>
    <row r="227" spans="1:9" hidden="1">
      <c r="A227" s="83" t="s">
        <v>527</v>
      </c>
      <c r="B227" s="83" t="s">
        <v>528</v>
      </c>
      <c r="C227" s="50">
        <v>-203204</v>
      </c>
      <c r="D227" s="50"/>
      <c r="E227" s="50"/>
      <c r="F227" s="50"/>
      <c r="G227" s="50"/>
      <c r="H227" s="83"/>
      <c r="I227" s="83"/>
    </row>
    <row r="228" spans="1:9" hidden="1">
      <c r="A228" s="83" t="s">
        <v>529</v>
      </c>
      <c r="B228" s="83" t="s">
        <v>530</v>
      </c>
      <c r="C228" s="50">
        <v>-663.4</v>
      </c>
      <c r="D228" s="50"/>
      <c r="E228" s="50"/>
      <c r="F228" s="50"/>
      <c r="G228" s="50"/>
      <c r="H228" s="83"/>
      <c r="I228" s="83"/>
    </row>
    <row r="229" spans="1:9" hidden="1">
      <c r="A229" s="83" t="s">
        <v>531</v>
      </c>
      <c r="B229" s="83" t="s">
        <v>532</v>
      </c>
      <c r="C229" s="50">
        <v>128027</v>
      </c>
      <c r="D229" s="50"/>
      <c r="E229" s="50"/>
      <c r="F229" s="50"/>
      <c r="G229" s="50"/>
      <c r="H229" s="83"/>
      <c r="I229" s="83"/>
    </row>
    <row r="230" spans="1:9" hidden="1">
      <c r="A230" s="83" t="s">
        <v>533</v>
      </c>
      <c r="B230" s="83" t="s">
        <v>534</v>
      </c>
      <c r="C230" s="50">
        <v>500</v>
      </c>
      <c r="D230" s="50"/>
      <c r="E230" s="50"/>
      <c r="F230" s="50"/>
      <c r="G230" s="50"/>
      <c r="H230" s="83"/>
      <c r="I230" s="83"/>
    </row>
    <row r="231" spans="1:9" hidden="1">
      <c r="A231" s="83" t="s">
        <v>535</v>
      </c>
      <c r="B231" s="83" t="s">
        <v>536</v>
      </c>
      <c r="C231" s="50">
        <v>0</v>
      </c>
      <c r="D231" s="50"/>
      <c r="E231" s="50"/>
      <c r="F231" s="50"/>
      <c r="G231" s="50"/>
      <c r="H231" s="83"/>
      <c r="I231" s="83"/>
    </row>
    <row r="232" spans="1:9" hidden="1">
      <c r="A232" s="83" t="s">
        <v>537</v>
      </c>
      <c r="B232" s="83" t="s">
        <v>538</v>
      </c>
      <c r="C232" s="50">
        <v>4332.3999999999996</v>
      </c>
      <c r="D232" s="50"/>
      <c r="E232" s="50"/>
      <c r="F232" s="50"/>
      <c r="G232" s="50"/>
      <c r="H232" s="83"/>
      <c r="I232" s="83"/>
    </row>
    <row r="233" spans="1:9" hidden="1">
      <c r="A233" s="83" t="s">
        <v>539</v>
      </c>
      <c r="B233" s="83" t="s">
        <v>540</v>
      </c>
      <c r="C233" s="50">
        <v>19996.400000000001</v>
      </c>
      <c r="D233" s="50"/>
      <c r="E233" s="50"/>
      <c r="F233" s="50"/>
      <c r="G233" s="50"/>
      <c r="H233" s="83"/>
      <c r="I233" s="83"/>
    </row>
    <row r="234" spans="1:9" hidden="1">
      <c r="A234" s="83" t="s">
        <v>541</v>
      </c>
      <c r="B234" s="83" t="s">
        <v>542</v>
      </c>
      <c r="C234" s="50">
        <v>11998.2</v>
      </c>
      <c r="D234" s="50"/>
      <c r="E234" s="50"/>
      <c r="F234" s="50"/>
      <c r="G234" s="50"/>
      <c r="H234" s="83"/>
      <c r="I234" s="83"/>
    </row>
    <row r="235" spans="1:9" hidden="1">
      <c r="A235" s="83" t="s">
        <v>543</v>
      </c>
      <c r="B235" s="83" t="s">
        <v>544</v>
      </c>
      <c r="C235" s="50">
        <v>17998.2</v>
      </c>
      <c r="D235" s="50"/>
      <c r="E235" s="50"/>
      <c r="F235" s="50"/>
      <c r="G235" s="50"/>
      <c r="H235" s="83"/>
      <c r="I235" s="83"/>
    </row>
    <row r="236" spans="1:9" hidden="1">
      <c r="A236" s="83" t="s">
        <v>545</v>
      </c>
      <c r="B236" s="83" t="s">
        <v>546</v>
      </c>
      <c r="C236" s="50">
        <v>11998.2</v>
      </c>
      <c r="D236" s="50"/>
      <c r="E236" s="50"/>
      <c r="F236" s="50"/>
      <c r="G236" s="50"/>
      <c r="H236" s="83"/>
      <c r="I236" s="83"/>
    </row>
    <row r="237" spans="1:9" hidden="1">
      <c r="A237" s="83" t="s">
        <v>547</v>
      </c>
      <c r="B237" s="83" t="s">
        <v>548</v>
      </c>
      <c r="C237" s="50">
        <v>13996.4</v>
      </c>
      <c r="D237" s="50"/>
      <c r="E237" s="50"/>
      <c r="F237" s="50"/>
      <c r="G237" s="50"/>
      <c r="H237" s="83"/>
      <c r="I237" s="83"/>
    </row>
    <row r="238" spans="1:9" hidden="1">
      <c r="A238" s="83" t="s">
        <v>549</v>
      </c>
      <c r="B238" s="83" t="s">
        <v>550</v>
      </c>
      <c r="C238" s="50">
        <v>-1501</v>
      </c>
      <c r="D238" s="50"/>
      <c r="E238" s="50"/>
      <c r="F238" s="50"/>
      <c r="G238" s="50"/>
      <c r="H238" s="83"/>
      <c r="I238" s="83"/>
    </row>
    <row r="239" spans="1:9" hidden="1">
      <c r="A239" s="83" t="s">
        <v>551</v>
      </c>
      <c r="B239" s="83" t="s">
        <v>552</v>
      </c>
      <c r="C239" s="50">
        <v>6678</v>
      </c>
      <c r="D239" s="50"/>
      <c r="E239" s="50"/>
      <c r="F239" s="50"/>
      <c r="G239" s="50"/>
      <c r="H239" s="83"/>
      <c r="I239" s="83"/>
    </row>
    <row r="240" spans="1:9" hidden="1">
      <c r="A240" s="83" t="s">
        <v>553</v>
      </c>
      <c r="B240" s="83" t="s">
        <v>554</v>
      </c>
      <c r="C240" s="50">
        <v>13910.97</v>
      </c>
      <c r="D240" s="50"/>
      <c r="E240" s="50"/>
      <c r="F240" s="50"/>
      <c r="G240" s="50"/>
      <c r="H240" s="83"/>
      <c r="I240" s="83"/>
    </row>
    <row r="241" spans="1:9" hidden="1">
      <c r="A241" s="83" t="s">
        <v>555</v>
      </c>
      <c r="B241" s="83" t="s">
        <v>556</v>
      </c>
      <c r="C241" s="50">
        <v>3000</v>
      </c>
      <c r="D241" s="50"/>
      <c r="E241" s="50"/>
      <c r="F241" s="50"/>
      <c r="G241" s="50"/>
      <c r="H241" s="83"/>
      <c r="I241" s="83"/>
    </row>
    <row r="242" spans="1:9" hidden="1">
      <c r="A242" s="83" t="s">
        <v>557</v>
      </c>
      <c r="B242" s="83" t="s">
        <v>558</v>
      </c>
      <c r="C242" s="50">
        <v>4002</v>
      </c>
      <c r="D242" s="50"/>
      <c r="E242" s="50"/>
      <c r="F242" s="50"/>
      <c r="G242" s="50"/>
      <c r="H242" s="83"/>
      <c r="I242" s="83"/>
    </row>
    <row r="243" spans="1:9" hidden="1">
      <c r="A243" s="83" t="s">
        <v>559</v>
      </c>
      <c r="B243" s="83" t="s">
        <v>560</v>
      </c>
      <c r="C243" s="50">
        <v>1250</v>
      </c>
      <c r="D243" s="50"/>
      <c r="E243" s="50"/>
      <c r="F243" s="50"/>
      <c r="G243" s="50"/>
      <c r="H243" s="83"/>
      <c r="I243" s="83"/>
    </row>
    <row r="244" spans="1:9" hidden="1">
      <c r="A244" s="83" t="s">
        <v>561</v>
      </c>
      <c r="B244" s="83" t="s">
        <v>562</v>
      </c>
      <c r="C244" s="50">
        <v>666</v>
      </c>
      <c r="D244" s="50"/>
      <c r="E244" s="50"/>
      <c r="F244" s="50"/>
      <c r="G244" s="50"/>
      <c r="H244" s="83"/>
      <c r="I244" s="83"/>
    </row>
    <row r="245" spans="1:9" hidden="1">
      <c r="A245" s="83" t="s">
        <v>563</v>
      </c>
      <c r="B245" s="83" t="s">
        <v>564</v>
      </c>
      <c r="C245" s="50">
        <v>218</v>
      </c>
      <c r="D245" s="50"/>
      <c r="E245" s="50"/>
      <c r="F245" s="50"/>
      <c r="G245" s="50"/>
      <c r="H245" s="83"/>
      <c r="I245" s="83"/>
    </row>
    <row r="246" spans="1:9" hidden="1">
      <c r="A246" s="83" t="s">
        <v>565</v>
      </c>
      <c r="B246" s="83" t="s">
        <v>566</v>
      </c>
      <c r="C246" s="50">
        <v>459.26</v>
      </c>
      <c r="D246" s="50"/>
      <c r="E246" s="50"/>
      <c r="F246" s="50"/>
      <c r="G246" s="50"/>
      <c r="H246" s="83"/>
      <c r="I246" s="83"/>
    </row>
    <row r="247" spans="1:9" hidden="1">
      <c r="A247" s="83" t="s">
        <v>567</v>
      </c>
      <c r="B247" s="83" t="s">
        <v>568</v>
      </c>
      <c r="C247" s="50">
        <v>1308</v>
      </c>
      <c r="D247" s="50"/>
      <c r="E247" s="50"/>
      <c r="F247" s="50"/>
      <c r="G247" s="50"/>
      <c r="H247" s="83"/>
      <c r="I247" s="83"/>
    </row>
    <row r="248" spans="1:9" hidden="1">
      <c r="A248" s="83" t="s">
        <v>569</v>
      </c>
      <c r="B248" s="83" t="s">
        <v>570</v>
      </c>
      <c r="C248" s="50">
        <v>556665.57999999996</v>
      </c>
      <c r="D248" s="50"/>
      <c r="E248" s="50"/>
      <c r="F248" s="50"/>
      <c r="G248" s="50"/>
      <c r="H248" s="83"/>
      <c r="I248" s="83"/>
    </row>
    <row r="249" spans="1:9" hidden="1">
      <c r="A249" s="83" t="s">
        <v>571</v>
      </c>
      <c r="B249" s="83" t="s">
        <v>572</v>
      </c>
      <c r="C249" s="50">
        <v>769242.91</v>
      </c>
      <c r="D249" s="50"/>
      <c r="E249" s="50"/>
      <c r="F249" s="50"/>
      <c r="G249" s="50"/>
      <c r="H249" s="83"/>
      <c r="I249" s="83"/>
    </row>
    <row r="250" spans="1:9" hidden="1">
      <c r="A250" s="83" t="s">
        <v>573</v>
      </c>
      <c r="B250" s="83" t="s">
        <v>574</v>
      </c>
      <c r="C250" s="50">
        <v>129979.49</v>
      </c>
      <c r="D250" s="50"/>
      <c r="E250" s="50"/>
      <c r="F250" s="50"/>
      <c r="G250" s="50"/>
      <c r="H250" s="83"/>
      <c r="I250" s="83"/>
    </row>
    <row r="251" spans="1:9" hidden="1">
      <c r="A251" s="83" t="s">
        <v>575</v>
      </c>
      <c r="B251" s="83" t="s">
        <v>576</v>
      </c>
      <c r="C251" s="50">
        <v>250000</v>
      </c>
      <c r="D251" s="50"/>
      <c r="E251" s="50"/>
      <c r="F251" s="50"/>
      <c r="G251" s="50"/>
      <c r="H251" s="83"/>
      <c r="I251" s="83"/>
    </row>
    <row r="252" spans="1:9" hidden="1">
      <c r="A252" s="83" t="s">
        <v>577</v>
      </c>
      <c r="B252" s="83" t="s">
        <v>578</v>
      </c>
      <c r="C252" s="50">
        <v>50411</v>
      </c>
      <c r="D252" s="50"/>
      <c r="E252" s="50"/>
      <c r="F252" s="50"/>
      <c r="G252" s="50"/>
      <c r="H252" s="83"/>
      <c r="I252" s="83"/>
    </row>
    <row r="253" spans="1:9" hidden="1">
      <c r="A253" s="83" t="s">
        <v>579</v>
      </c>
      <c r="B253" s="83" t="s">
        <v>580</v>
      </c>
      <c r="C253" s="50">
        <v>16100</v>
      </c>
      <c r="D253" s="50"/>
      <c r="E253" s="50"/>
      <c r="F253" s="50"/>
      <c r="G253" s="50"/>
      <c r="H253" s="83"/>
      <c r="I253" s="83"/>
    </row>
    <row r="254" spans="1:9" hidden="1">
      <c r="A254" s="83" t="s">
        <v>581</v>
      </c>
      <c r="B254" s="83" t="s">
        <v>582</v>
      </c>
      <c r="C254" s="50">
        <v>2200000</v>
      </c>
      <c r="D254" s="50"/>
      <c r="E254" s="50"/>
      <c r="F254" s="50"/>
      <c r="G254" s="50"/>
      <c r="H254" s="83"/>
      <c r="I254" s="83"/>
    </row>
    <row r="255" spans="1:9" hidden="1">
      <c r="A255" s="83" t="s">
        <v>583</v>
      </c>
      <c r="B255" s="83" t="s">
        <v>584</v>
      </c>
      <c r="C255" s="50">
        <v>0</v>
      </c>
      <c r="D255" s="50"/>
      <c r="E255" s="50"/>
      <c r="F255" s="50"/>
      <c r="G255" s="50"/>
      <c r="H255" s="83"/>
      <c r="I255" s="83"/>
    </row>
    <row r="256" spans="1:9" hidden="1">
      <c r="A256" s="83" t="s">
        <v>585</v>
      </c>
      <c r="B256" s="83" t="s">
        <v>586</v>
      </c>
      <c r="C256" s="50">
        <v>294840</v>
      </c>
      <c r="D256" s="50"/>
      <c r="E256" s="50"/>
      <c r="F256" s="50"/>
      <c r="G256" s="50"/>
      <c r="H256" s="83"/>
      <c r="I256" s="83"/>
    </row>
    <row r="257" spans="1:9" hidden="1">
      <c r="A257" s="83" t="s">
        <v>587</v>
      </c>
      <c r="B257" s="83" t="s">
        <v>588</v>
      </c>
      <c r="C257" s="50">
        <v>0</v>
      </c>
      <c r="D257" s="50"/>
      <c r="E257" s="50"/>
      <c r="F257" s="50"/>
      <c r="G257" s="50"/>
      <c r="H257" s="83"/>
      <c r="I257" s="83"/>
    </row>
    <row r="258" spans="1:9" hidden="1">
      <c r="A258" s="83" t="s">
        <v>589</v>
      </c>
      <c r="B258" s="83" t="s">
        <v>590</v>
      </c>
      <c r="C258" s="50">
        <v>5000</v>
      </c>
      <c r="D258" s="50"/>
      <c r="E258" s="50"/>
      <c r="F258" s="50"/>
      <c r="G258" s="50"/>
      <c r="H258" s="83"/>
      <c r="I258" s="83"/>
    </row>
    <row r="259" spans="1:9" hidden="1">
      <c r="A259" s="83" t="s">
        <v>591</v>
      </c>
      <c r="B259" s="83" t="s">
        <v>592</v>
      </c>
      <c r="C259" s="50">
        <v>0</v>
      </c>
      <c r="D259" s="50"/>
      <c r="E259" s="50"/>
      <c r="F259" s="50"/>
      <c r="G259" s="50"/>
      <c r="H259" s="83"/>
      <c r="I259" s="83"/>
    </row>
    <row r="260" spans="1:9" hidden="1">
      <c r="A260" s="83" t="s">
        <v>593</v>
      </c>
      <c r="B260" s="83" t="s">
        <v>594</v>
      </c>
      <c r="C260" s="50">
        <v>0</v>
      </c>
      <c r="D260" s="50"/>
      <c r="E260" s="50"/>
      <c r="F260" s="50"/>
      <c r="G260" s="50"/>
      <c r="H260" s="83"/>
      <c r="I260" s="83"/>
    </row>
    <row r="261" spans="1:9" hidden="1">
      <c r="A261" s="83" t="s">
        <v>595</v>
      </c>
      <c r="B261" s="83" t="s">
        <v>596</v>
      </c>
      <c r="C261" s="50">
        <v>142126</v>
      </c>
      <c r="D261" s="50"/>
      <c r="E261" s="50"/>
      <c r="F261" s="50"/>
      <c r="G261" s="50"/>
      <c r="H261" s="83"/>
      <c r="I261" s="83"/>
    </row>
    <row r="262" spans="1:9" hidden="1">
      <c r="A262" s="83" t="s">
        <v>597</v>
      </c>
      <c r="B262" s="83" t="s">
        <v>598</v>
      </c>
      <c r="C262" s="50">
        <v>142126</v>
      </c>
      <c r="D262" s="50"/>
      <c r="E262" s="50"/>
      <c r="F262" s="50"/>
      <c r="G262" s="50"/>
      <c r="H262" s="83"/>
      <c r="I262" s="83"/>
    </row>
    <row r="263" spans="1:9" hidden="1">
      <c r="A263" s="83" t="s">
        <v>599</v>
      </c>
      <c r="B263" s="83" t="s">
        <v>600</v>
      </c>
      <c r="C263" s="50">
        <v>947461</v>
      </c>
      <c r="D263" s="50"/>
      <c r="E263" s="50"/>
      <c r="F263" s="50"/>
      <c r="G263" s="50"/>
      <c r="H263" s="83"/>
      <c r="I263" s="83"/>
    </row>
    <row r="264" spans="1:9" hidden="1">
      <c r="A264" s="83" t="s">
        <v>601</v>
      </c>
      <c r="B264" s="83" t="s">
        <v>602</v>
      </c>
      <c r="C264" s="50">
        <v>947458</v>
      </c>
      <c r="D264" s="50"/>
      <c r="E264" s="50"/>
      <c r="F264" s="50"/>
      <c r="G264" s="50"/>
      <c r="H264" s="83"/>
      <c r="I264" s="83"/>
    </row>
    <row r="265" spans="1:9" hidden="1">
      <c r="A265" s="83" t="s">
        <v>603</v>
      </c>
      <c r="B265" s="83" t="s">
        <v>604</v>
      </c>
      <c r="C265" s="50">
        <v>22607</v>
      </c>
      <c r="D265" s="50"/>
      <c r="E265" s="50"/>
      <c r="F265" s="50"/>
      <c r="G265" s="50"/>
      <c r="H265" s="83"/>
      <c r="I265" s="83"/>
    </row>
    <row r="266" spans="1:9" hidden="1">
      <c r="A266" s="83" t="s">
        <v>605</v>
      </c>
      <c r="B266" s="83" t="s">
        <v>606</v>
      </c>
      <c r="C266" s="50">
        <v>7584</v>
      </c>
      <c r="D266" s="50"/>
      <c r="E266" s="50"/>
      <c r="F266" s="50"/>
      <c r="G266" s="50"/>
      <c r="H266" s="83"/>
      <c r="I266" s="83"/>
    </row>
    <row r="267" spans="1:9" hidden="1">
      <c r="A267" s="83" t="s">
        <v>607</v>
      </c>
      <c r="B267" s="83" t="s">
        <v>608</v>
      </c>
      <c r="C267" s="50">
        <v>648000</v>
      </c>
      <c r="D267" s="50"/>
      <c r="E267" s="50"/>
      <c r="F267" s="50"/>
      <c r="G267" s="50"/>
      <c r="H267" s="83"/>
      <c r="I267" s="83"/>
    </row>
    <row r="268" spans="1:9" hidden="1">
      <c r="A268" s="83" t="s">
        <v>609</v>
      </c>
      <c r="B268" s="83" t="s">
        <v>610</v>
      </c>
      <c r="C268" s="50">
        <v>6566</v>
      </c>
      <c r="D268" s="50"/>
      <c r="E268" s="50"/>
      <c r="F268" s="50"/>
      <c r="G268" s="50"/>
      <c r="H268" s="83"/>
      <c r="I268" s="83"/>
    </row>
    <row r="269" spans="1:9" hidden="1">
      <c r="A269" s="83" t="s">
        <v>611</v>
      </c>
      <c r="B269" s="83" t="s">
        <v>612</v>
      </c>
      <c r="C269" s="50">
        <v>-1674</v>
      </c>
      <c r="D269" s="50"/>
      <c r="E269" s="50"/>
      <c r="F269" s="50"/>
      <c r="G269" s="50"/>
      <c r="H269" s="83"/>
      <c r="I269" s="83"/>
    </row>
    <row r="270" spans="1:9" hidden="1">
      <c r="A270" s="83" t="s">
        <v>613</v>
      </c>
      <c r="B270" s="83" t="s">
        <v>614</v>
      </c>
      <c r="C270" s="50">
        <v>0</v>
      </c>
      <c r="D270" s="50"/>
      <c r="E270" s="50"/>
      <c r="F270" s="50"/>
      <c r="G270" s="50"/>
      <c r="H270" s="83"/>
      <c r="I270" s="83"/>
    </row>
    <row r="271" spans="1:9" hidden="1">
      <c r="A271" s="83" t="s">
        <v>615</v>
      </c>
      <c r="B271" s="83" t="s">
        <v>616</v>
      </c>
      <c r="C271" s="50">
        <v>0</v>
      </c>
      <c r="D271" s="50"/>
      <c r="E271" s="50"/>
      <c r="F271" s="50"/>
      <c r="G271" s="50"/>
      <c r="H271" s="83"/>
      <c r="I271" s="83"/>
    </row>
    <row r="272" spans="1:9" hidden="1">
      <c r="A272" s="83" t="s">
        <v>617</v>
      </c>
      <c r="B272" s="83" t="s">
        <v>618</v>
      </c>
      <c r="C272" s="50">
        <v>0</v>
      </c>
      <c r="D272" s="50"/>
      <c r="E272" s="50"/>
      <c r="F272" s="50"/>
      <c r="G272" s="50"/>
      <c r="H272" s="83"/>
      <c r="I272" s="83"/>
    </row>
    <row r="273" spans="1:9" hidden="1">
      <c r="A273" s="83" t="s">
        <v>619</v>
      </c>
      <c r="B273" s="83" t="s">
        <v>620</v>
      </c>
      <c r="C273" s="50">
        <v>0</v>
      </c>
      <c r="D273" s="50"/>
      <c r="E273" s="50"/>
      <c r="F273" s="50"/>
      <c r="G273" s="50"/>
      <c r="H273" s="83"/>
      <c r="I273" s="83"/>
    </row>
    <row r="274" spans="1:9" hidden="1">
      <c r="A274" s="83" t="s">
        <v>621</v>
      </c>
      <c r="B274" s="83" t="s">
        <v>622</v>
      </c>
      <c r="C274" s="50">
        <v>462.21</v>
      </c>
      <c r="D274" s="50"/>
      <c r="E274" s="50"/>
      <c r="F274" s="50"/>
      <c r="G274" s="50"/>
      <c r="H274" s="83"/>
      <c r="I274" s="83"/>
    </row>
    <row r="275" spans="1:9" hidden="1">
      <c r="A275" s="83" t="s">
        <v>623</v>
      </c>
      <c r="B275" s="83" t="s">
        <v>624</v>
      </c>
      <c r="C275" s="50">
        <v>40679</v>
      </c>
      <c r="D275" s="50"/>
      <c r="E275" s="50"/>
      <c r="F275" s="50"/>
      <c r="G275" s="50"/>
      <c r="H275" s="83"/>
      <c r="I275" s="83"/>
    </row>
    <row r="276" spans="1:9" hidden="1">
      <c r="A276" s="83" t="s">
        <v>625</v>
      </c>
      <c r="B276" s="83" t="s">
        <v>626</v>
      </c>
      <c r="C276" s="50">
        <v>15000</v>
      </c>
      <c r="D276" s="50"/>
      <c r="E276" s="50"/>
      <c r="F276" s="50"/>
      <c r="G276" s="50"/>
      <c r="H276" s="83"/>
      <c r="I276" s="83"/>
    </row>
    <row r="277" spans="1:9" hidden="1">
      <c r="A277" s="83" t="s">
        <v>627</v>
      </c>
      <c r="B277" s="83" t="s">
        <v>628</v>
      </c>
      <c r="C277" s="50">
        <v>1658977.95</v>
      </c>
      <c r="D277" s="50"/>
      <c r="E277" s="50"/>
      <c r="F277" s="50"/>
      <c r="G277" s="50"/>
      <c r="H277" s="83"/>
      <c r="I277" s="83"/>
    </row>
    <row r="278" spans="1:9" hidden="1">
      <c r="A278" s="83" t="s">
        <v>629</v>
      </c>
      <c r="B278" s="83" t="s">
        <v>630</v>
      </c>
      <c r="C278" s="50">
        <v>0</v>
      </c>
      <c r="D278" s="50"/>
      <c r="E278" s="50"/>
      <c r="F278" s="50"/>
      <c r="G278" s="50"/>
      <c r="H278" s="83"/>
      <c r="I278" s="83"/>
    </row>
    <row r="279" spans="1:9" hidden="1">
      <c r="A279" s="83" t="s">
        <v>631</v>
      </c>
      <c r="B279" s="83" t="s">
        <v>632</v>
      </c>
      <c r="C279" s="50">
        <v>0</v>
      </c>
      <c r="D279" s="50"/>
      <c r="E279" s="50"/>
      <c r="F279" s="50"/>
      <c r="G279" s="50"/>
      <c r="H279" s="83"/>
      <c r="I279" s="83"/>
    </row>
    <row r="280" spans="1:9" hidden="1">
      <c r="A280" s="83" t="s">
        <v>633</v>
      </c>
      <c r="B280" s="83" t="s">
        <v>634</v>
      </c>
      <c r="C280" s="50">
        <v>0</v>
      </c>
      <c r="D280" s="50"/>
      <c r="E280" s="50"/>
      <c r="F280" s="50"/>
      <c r="G280" s="50"/>
      <c r="H280" s="83"/>
      <c r="I280" s="83"/>
    </row>
    <row r="281" spans="1:9" hidden="1">
      <c r="A281" s="83" t="s">
        <v>635</v>
      </c>
      <c r="B281" s="83" t="s">
        <v>636</v>
      </c>
      <c r="C281" s="50">
        <v>13742636.859999999</v>
      </c>
      <c r="D281" s="50"/>
      <c r="E281" s="50"/>
      <c r="F281" s="50"/>
      <c r="G281" s="50"/>
      <c r="H281" s="83"/>
      <c r="I281" s="83"/>
    </row>
    <row r="282" spans="1:9" hidden="1">
      <c r="A282" s="83" t="s">
        <v>637</v>
      </c>
      <c r="B282" s="83" t="s">
        <v>638</v>
      </c>
      <c r="C282" s="50">
        <v>26900</v>
      </c>
      <c r="D282" s="50"/>
      <c r="E282" s="50"/>
      <c r="F282" s="50"/>
      <c r="G282" s="50"/>
      <c r="H282" s="83"/>
      <c r="I282" s="83"/>
    </row>
    <row r="283" spans="1:9" hidden="1">
      <c r="A283" s="83" t="s">
        <v>639</v>
      </c>
      <c r="B283" s="83" t="s">
        <v>640</v>
      </c>
      <c r="C283" s="50">
        <v>10367.700000000001</v>
      </c>
      <c r="D283" s="50"/>
      <c r="E283" s="50"/>
      <c r="F283" s="50"/>
      <c r="G283" s="50"/>
      <c r="H283" s="83"/>
      <c r="I283" s="83"/>
    </row>
    <row r="284" spans="1:9" hidden="1">
      <c r="A284" s="83" t="s">
        <v>641</v>
      </c>
      <c r="B284" s="83" t="s">
        <v>642</v>
      </c>
      <c r="C284" s="50">
        <v>20534.05</v>
      </c>
      <c r="D284" s="50"/>
      <c r="E284" s="50"/>
      <c r="F284" s="50"/>
      <c r="G284" s="50"/>
      <c r="H284" s="83"/>
      <c r="I284" s="83"/>
    </row>
    <row r="285" spans="1:9" hidden="1">
      <c r="A285" s="83" t="s">
        <v>643</v>
      </c>
      <c r="B285" s="83" t="s">
        <v>644</v>
      </c>
      <c r="C285" s="50">
        <v>17200.2</v>
      </c>
      <c r="D285" s="50"/>
      <c r="E285" s="50"/>
      <c r="F285" s="50"/>
      <c r="G285" s="50"/>
      <c r="H285" s="83"/>
      <c r="I285" s="83"/>
    </row>
    <row r="286" spans="1:9" hidden="1">
      <c r="A286" s="83" t="s">
        <v>645</v>
      </c>
      <c r="B286" s="83" t="s">
        <v>646</v>
      </c>
      <c r="C286" s="50">
        <v>0</v>
      </c>
      <c r="D286" s="50"/>
      <c r="E286" s="50"/>
      <c r="F286" s="50"/>
      <c r="G286" s="50"/>
      <c r="H286" s="83"/>
      <c r="I286" s="83"/>
    </row>
    <row r="287" spans="1:9" hidden="1">
      <c r="A287" s="83" t="s">
        <v>647</v>
      </c>
      <c r="B287" s="83" t="s">
        <v>648</v>
      </c>
      <c r="C287" s="50">
        <v>0</v>
      </c>
      <c r="D287" s="50"/>
      <c r="E287" s="50"/>
      <c r="F287" s="50"/>
      <c r="G287" s="50"/>
      <c r="H287" s="83"/>
      <c r="I287" s="83"/>
    </row>
    <row r="288" spans="1:9" hidden="1">
      <c r="A288" s="83" t="s">
        <v>649</v>
      </c>
      <c r="B288" s="83" t="s">
        <v>650</v>
      </c>
      <c r="C288" s="50">
        <v>0</v>
      </c>
      <c r="D288" s="50"/>
      <c r="E288" s="50"/>
      <c r="F288" s="50"/>
      <c r="G288" s="50"/>
      <c r="H288" s="83"/>
      <c r="I288" s="83"/>
    </row>
    <row r="289" spans="1:9" hidden="1">
      <c r="A289" s="83" t="s">
        <v>651</v>
      </c>
      <c r="B289" s="83" t="s">
        <v>652</v>
      </c>
      <c r="C289" s="50">
        <v>20050.91</v>
      </c>
      <c r="D289" s="50"/>
      <c r="E289" s="50"/>
      <c r="F289" s="50"/>
      <c r="G289" s="50"/>
      <c r="H289" s="83"/>
      <c r="I289" s="83"/>
    </row>
    <row r="290" spans="1:9" hidden="1">
      <c r="A290" s="83" t="s">
        <v>653</v>
      </c>
      <c r="B290" s="83" t="s">
        <v>654</v>
      </c>
      <c r="C290" s="50">
        <v>2806.63</v>
      </c>
      <c r="D290" s="50"/>
      <c r="E290" s="50"/>
      <c r="F290" s="50"/>
      <c r="G290" s="50"/>
      <c r="H290" s="83"/>
      <c r="I290" s="83"/>
    </row>
    <row r="291" spans="1:9" hidden="1">
      <c r="A291" s="83" t="s">
        <v>655</v>
      </c>
      <c r="B291" s="83" t="s">
        <v>656</v>
      </c>
      <c r="C291" s="50">
        <v>5951.78</v>
      </c>
      <c r="D291" s="50"/>
      <c r="E291" s="50"/>
      <c r="F291" s="50"/>
      <c r="G291" s="50"/>
      <c r="H291" s="83"/>
      <c r="I291" s="83"/>
    </row>
    <row r="292" spans="1:9" hidden="1">
      <c r="A292" s="83" t="s">
        <v>657</v>
      </c>
      <c r="B292" s="83" t="s">
        <v>658</v>
      </c>
      <c r="C292" s="50">
        <v>0</v>
      </c>
      <c r="D292" s="50"/>
      <c r="E292" s="50"/>
      <c r="F292" s="50"/>
      <c r="G292" s="50"/>
      <c r="H292" s="83"/>
      <c r="I292" s="83"/>
    </row>
    <row r="293" spans="1:9" hidden="1">
      <c r="A293" s="83" t="s">
        <v>659</v>
      </c>
      <c r="B293" s="83" t="s">
        <v>660</v>
      </c>
      <c r="C293" s="50">
        <v>1999.49</v>
      </c>
      <c r="D293" s="50"/>
      <c r="E293" s="50"/>
      <c r="F293" s="50"/>
      <c r="G293" s="50"/>
      <c r="H293" s="83"/>
      <c r="I293" s="83"/>
    </row>
    <row r="294" spans="1:9" hidden="1">
      <c r="A294" s="83" t="s">
        <v>661</v>
      </c>
      <c r="B294" s="83" t="s">
        <v>662</v>
      </c>
      <c r="C294" s="50">
        <v>0</v>
      </c>
      <c r="D294" s="50"/>
      <c r="E294" s="50"/>
      <c r="F294" s="50"/>
      <c r="G294" s="50"/>
      <c r="H294" s="83"/>
      <c r="I294" s="83"/>
    </row>
    <row r="295" spans="1:9" hidden="1">
      <c r="A295" s="83" t="s">
        <v>663</v>
      </c>
      <c r="B295" s="83" t="s">
        <v>664</v>
      </c>
      <c r="C295" s="50">
        <v>0</v>
      </c>
      <c r="D295" s="50"/>
      <c r="E295" s="50"/>
      <c r="F295" s="50"/>
      <c r="G295" s="50"/>
      <c r="H295" s="83"/>
      <c r="I295" s="83"/>
    </row>
    <row r="296" spans="1:9" hidden="1">
      <c r="A296" s="83" t="s">
        <v>665</v>
      </c>
      <c r="B296" s="83" t="s">
        <v>666</v>
      </c>
      <c r="C296" s="50">
        <v>360508.24</v>
      </c>
      <c r="D296" s="50"/>
      <c r="E296" s="50"/>
      <c r="F296" s="50"/>
      <c r="G296" s="50"/>
      <c r="H296" s="83"/>
      <c r="I296" s="83"/>
    </row>
    <row r="297" spans="1:9" hidden="1">
      <c r="A297" s="83" t="s">
        <v>667</v>
      </c>
      <c r="B297" s="83" t="s">
        <v>668</v>
      </c>
      <c r="C297" s="50">
        <v>0</v>
      </c>
      <c r="D297" s="50"/>
      <c r="E297" s="50"/>
      <c r="F297" s="50"/>
      <c r="G297" s="50"/>
      <c r="H297" s="83"/>
      <c r="I297" s="83"/>
    </row>
    <row r="298" spans="1:9" hidden="1">
      <c r="A298" s="83" t="s">
        <v>669</v>
      </c>
      <c r="B298" s="83" t="s">
        <v>670</v>
      </c>
      <c r="C298" s="50">
        <v>0</v>
      </c>
      <c r="D298" s="50"/>
      <c r="E298" s="50"/>
      <c r="F298" s="50"/>
      <c r="G298" s="50"/>
      <c r="H298" s="83"/>
      <c r="I298" s="83"/>
    </row>
    <row r="299" spans="1:9" hidden="1">
      <c r="A299" s="83" t="s">
        <v>671</v>
      </c>
      <c r="B299" s="83" t="s">
        <v>672</v>
      </c>
      <c r="C299" s="50">
        <v>30327.200000000001</v>
      </c>
      <c r="D299" s="50"/>
      <c r="E299" s="50"/>
      <c r="F299" s="50"/>
      <c r="G299" s="50"/>
      <c r="H299" s="83"/>
      <c r="I299" s="83"/>
    </row>
    <row r="300" spans="1:9" hidden="1">
      <c r="A300" s="83" t="s">
        <v>673</v>
      </c>
      <c r="B300" s="83" t="s">
        <v>674</v>
      </c>
      <c r="C300" s="50">
        <v>32000</v>
      </c>
      <c r="D300" s="50"/>
      <c r="E300" s="50"/>
      <c r="F300" s="50"/>
      <c r="G300" s="50"/>
      <c r="H300" s="83"/>
      <c r="I300" s="83"/>
    </row>
    <row r="301" spans="1:9" hidden="1">
      <c r="A301" s="83" t="s">
        <v>675</v>
      </c>
      <c r="B301" s="83" t="s">
        <v>676</v>
      </c>
      <c r="C301" s="50">
        <v>0</v>
      </c>
      <c r="D301" s="50"/>
      <c r="E301" s="50"/>
      <c r="F301" s="50"/>
      <c r="G301" s="50"/>
      <c r="H301" s="83"/>
      <c r="I301" s="83"/>
    </row>
    <row r="302" spans="1:9" hidden="1">
      <c r="A302" s="83" t="s">
        <v>677</v>
      </c>
      <c r="B302" s="83" t="s">
        <v>678</v>
      </c>
      <c r="C302" s="50">
        <v>9503.32</v>
      </c>
      <c r="D302" s="50"/>
      <c r="E302" s="50"/>
      <c r="F302" s="50"/>
      <c r="G302" s="50"/>
      <c r="H302" s="83"/>
      <c r="I302" s="83"/>
    </row>
    <row r="303" spans="1:9" hidden="1">
      <c r="A303" s="83" t="s">
        <v>679</v>
      </c>
      <c r="B303" s="83" t="s">
        <v>680</v>
      </c>
      <c r="C303" s="50">
        <v>120.68</v>
      </c>
      <c r="D303" s="50"/>
      <c r="E303" s="50"/>
      <c r="F303" s="50"/>
      <c r="G303" s="50"/>
      <c r="H303" s="83"/>
      <c r="I303" s="83"/>
    </row>
    <row r="304" spans="1:9" hidden="1">
      <c r="A304" s="83" t="s">
        <v>681</v>
      </c>
      <c r="B304" s="83" t="s">
        <v>682</v>
      </c>
      <c r="C304" s="50">
        <v>0</v>
      </c>
      <c r="D304" s="50"/>
      <c r="E304" s="50"/>
      <c r="F304" s="50"/>
      <c r="G304" s="50"/>
      <c r="H304" s="83"/>
      <c r="I304" s="83"/>
    </row>
    <row r="305" spans="1:9" hidden="1">
      <c r="A305" s="83" t="s">
        <v>683</v>
      </c>
      <c r="B305" s="83" t="s">
        <v>684</v>
      </c>
      <c r="C305" s="50">
        <v>0</v>
      </c>
      <c r="D305" s="50"/>
      <c r="E305" s="50"/>
      <c r="F305" s="50"/>
      <c r="G305" s="50"/>
      <c r="H305" s="83"/>
      <c r="I305" s="83"/>
    </row>
    <row r="306" spans="1:9" hidden="1">
      <c r="A306" s="83" t="s">
        <v>685</v>
      </c>
      <c r="B306" s="83" t="s">
        <v>686</v>
      </c>
      <c r="C306" s="50">
        <v>0</v>
      </c>
      <c r="D306" s="50"/>
      <c r="E306" s="50"/>
      <c r="F306" s="50"/>
      <c r="G306" s="50"/>
      <c r="H306" s="83"/>
      <c r="I306" s="83"/>
    </row>
    <row r="307" spans="1:9" hidden="1">
      <c r="A307" s="83" t="s">
        <v>687</v>
      </c>
      <c r="B307" s="83" t="s">
        <v>688</v>
      </c>
      <c r="C307" s="50">
        <v>0</v>
      </c>
      <c r="D307" s="50"/>
      <c r="E307" s="50"/>
      <c r="F307" s="50"/>
      <c r="G307" s="50"/>
      <c r="H307" s="83"/>
      <c r="I307" s="83"/>
    </row>
    <row r="308" spans="1:9" hidden="1">
      <c r="A308" s="83"/>
      <c r="B308" s="36" t="s">
        <v>69</v>
      </c>
      <c r="C308" s="36">
        <v>71177979.400000006</v>
      </c>
      <c r="D308" s="36"/>
      <c r="E308" s="36"/>
      <c r="F308" s="50"/>
      <c r="G308" s="50"/>
      <c r="H308" s="83"/>
      <c r="I308" s="83"/>
    </row>
    <row r="309" spans="1:9" s="151" customFormat="1" ht="12.75">
      <c r="A309" s="473"/>
      <c r="B309" s="172"/>
      <c r="C309" s="171"/>
      <c r="D309" s="222"/>
      <c r="E309" s="222"/>
      <c r="F309" s="181"/>
      <c r="G309" s="181"/>
      <c r="H309" s="149"/>
      <c r="I309" s="149"/>
    </row>
    <row r="310" spans="1:9" s="151" customFormat="1" ht="12.75">
      <c r="A310" s="305" t="s">
        <v>689</v>
      </c>
      <c r="B310" s="306" t="s">
        <v>690</v>
      </c>
      <c r="C310" s="289">
        <v>20000</v>
      </c>
      <c r="D310" s="222"/>
      <c r="E310" s="222"/>
      <c r="F310" s="181"/>
      <c r="G310" s="181"/>
      <c r="H310" s="149"/>
      <c r="I310" s="149"/>
    </row>
    <row r="311" spans="1:9" s="151" customFormat="1" ht="12.75">
      <c r="A311" s="305" t="s">
        <v>689</v>
      </c>
      <c r="B311" s="306" t="s">
        <v>691</v>
      </c>
      <c r="C311" s="289">
        <v>19115.5</v>
      </c>
      <c r="D311" s="222"/>
      <c r="E311" s="222"/>
      <c r="F311" s="181"/>
      <c r="G311" s="181"/>
      <c r="H311" s="149"/>
      <c r="I311" s="149"/>
    </row>
    <row r="312" spans="1:9" s="151" customFormat="1" ht="12.75">
      <c r="A312" s="305" t="s">
        <v>689</v>
      </c>
      <c r="B312" s="306" t="s">
        <v>692</v>
      </c>
      <c r="C312" s="289">
        <v>1405.05</v>
      </c>
      <c r="D312" s="473"/>
      <c r="E312" s="473"/>
      <c r="F312" s="181"/>
      <c r="G312" s="181"/>
      <c r="H312" s="149"/>
      <c r="I312" s="149"/>
    </row>
    <row r="313" spans="1:9" s="151" customFormat="1" ht="12.75">
      <c r="A313" s="305" t="s">
        <v>689</v>
      </c>
      <c r="B313" s="306" t="s">
        <v>693</v>
      </c>
      <c r="C313" s="289">
        <v>2404.48</v>
      </c>
      <c r="D313" s="222"/>
      <c r="E313" s="147"/>
      <c r="F313" s="181"/>
      <c r="G313" s="181"/>
      <c r="H313" s="149"/>
      <c r="I313" s="149"/>
    </row>
    <row r="314" spans="1:9" s="151" customFormat="1" ht="12.75">
      <c r="A314" s="305" t="s">
        <v>689</v>
      </c>
      <c r="B314" s="306" t="s">
        <v>516</v>
      </c>
      <c r="C314" s="289">
        <v>23274293.309999999</v>
      </c>
      <c r="D314" s="222"/>
      <c r="E314" s="222"/>
      <c r="F314" s="181"/>
      <c r="G314" s="181"/>
      <c r="H314" s="149"/>
      <c r="I314" s="149"/>
    </row>
    <row r="315" spans="1:9" s="151" customFormat="1" ht="12.75">
      <c r="A315" s="305" t="s">
        <v>689</v>
      </c>
      <c r="B315" s="306" t="s">
        <v>694</v>
      </c>
      <c r="C315" s="289">
        <v>2120</v>
      </c>
      <c r="D315" s="222"/>
      <c r="E315" s="222"/>
      <c r="F315" s="181"/>
      <c r="G315" s="181"/>
      <c r="H315" s="149"/>
      <c r="I315" s="149"/>
    </row>
    <row r="316" spans="1:9" s="151" customFormat="1" ht="12.75">
      <c r="A316" s="305" t="s">
        <v>689</v>
      </c>
      <c r="B316" s="306" t="s">
        <v>695</v>
      </c>
      <c r="C316" s="289">
        <v>1364</v>
      </c>
      <c r="D316" s="222"/>
      <c r="E316" s="222"/>
      <c r="F316" s="181"/>
      <c r="G316" s="181"/>
      <c r="H316" s="149"/>
      <c r="I316" s="149"/>
    </row>
    <row r="317" spans="1:9" s="151" customFormat="1" ht="12.75">
      <c r="A317" s="305" t="s">
        <v>689</v>
      </c>
      <c r="B317" s="306" t="s">
        <v>696</v>
      </c>
      <c r="C317" s="289">
        <v>3475</v>
      </c>
      <c r="D317" s="222"/>
      <c r="E317" s="222"/>
      <c r="F317" s="181"/>
      <c r="G317" s="181"/>
      <c r="H317" s="149"/>
      <c r="I317" s="149"/>
    </row>
    <row r="318" spans="1:9" s="151" customFormat="1" ht="12.75">
      <c r="A318" s="305" t="s">
        <v>689</v>
      </c>
      <c r="B318" s="306" t="s">
        <v>697</v>
      </c>
      <c r="C318" s="289">
        <v>2570</v>
      </c>
      <c r="D318" s="222"/>
      <c r="E318" s="222"/>
      <c r="F318" s="181"/>
      <c r="G318" s="181"/>
      <c r="H318" s="149"/>
      <c r="I318" s="149"/>
    </row>
    <row r="319" spans="1:9" s="151" customFormat="1" ht="12.75">
      <c r="A319" s="305" t="s">
        <v>689</v>
      </c>
      <c r="B319" s="306" t="s">
        <v>698</v>
      </c>
      <c r="C319" s="289">
        <v>11041</v>
      </c>
      <c r="D319" s="222"/>
      <c r="E319" s="222"/>
      <c r="F319" s="181"/>
      <c r="G319" s="181"/>
      <c r="H319" s="149"/>
      <c r="I319" s="149"/>
    </row>
    <row r="320" spans="1:9" s="151" customFormat="1" ht="12.75">
      <c r="A320" s="305" t="s">
        <v>689</v>
      </c>
      <c r="B320" s="306" t="s">
        <v>699</v>
      </c>
      <c r="C320" s="289">
        <v>6254</v>
      </c>
      <c r="D320" s="222"/>
      <c r="E320" s="222"/>
      <c r="F320" s="181"/>
      <c r="G320" s="181"/>
      <c r="H320" s="149"/>
      <c r="I320" s="149"/>
    </row>
    <row r="321" spans="1:9" s="151" customFormat="1" ht="12.75">
      <c r="A321" s="305" t="s">
        <v>689</v>
      </c>
      <c r="B321" s="306" t="s">
        <v>700</v>
      </c>
      <c r="C321" s="289">
        <v>-365</v>
      </c>
      <c r="D321" s="222"/>
      <c r="E321" s="222"/>
      <c r="F321" s="181"/>
      <c r="G321" s="181"/>
      <c r="H321" s="149"/>
      <c r="I321" s="149"/>
    </row>
    <row r="322" spans="1:9" s="151" customFormat="1" ht="12.75">
      <c r="A322" s="305" t="s">
        <v>689</v>
      </c>
      <c r="B322" s="306" t="s">
        <v>701</v>
      </c>
      <c r="C322" s="289">
        <v>625</v>
      </c>
      <c r="D322" s="473"/>
      <c r="E322" s="473"/>
      <c r="F322" s="181"/>
      <c r="G322" s="181"/>
      <c r="H322" s="149"/>
      <c r="I322" s="149"/>
    </row>
    <row r="323" spans="1:9" s="151" customFormat="1" ht="12.75">
      <c r="A323" s="305" t="s">
        <v>689</v>
      </c>
      <c r="B323" s="306" t="s">
        <v>702</v>
      </c>
      <c r="C323" s="289">
        <v>476</v>
      </c>
      <c r="D323" s="473"/>
      <c r="E323" s="473"/>
      <c r="F323" s="181"/>
      <c r="G323" s="181"/>
      <c r="H323" s="149"/>
      <c r="I323" s="149"/>
    </row>
    <row r="324" spans="1:9" s="151" customFormat="1" ht="12.75">
      <c r="A324" s="305" t="s">
        <v>689</v>
      </c>
      <c r="B324" s="306" t="s">
        <v>703</v>
      </c>
      <c r="C324" s="289">
        <v>5000</v>
      </c>
      <c r="D324" s="473"/>
      <c r="E324" s="473"/>
      <c r="F324" s="181"/>
      <c r="G324" s="181"/>
      <c r="H324" s="149"/>
      <c r="I324" s="149"/>
    </row>
    <row r="325" spans="1:9" s="151" customFormat="1" ht="15">
      <c r="A325" s="305" t="s">
        <v>689</v>
      </c>
      <c r="B325" s="306" t="s">
        <v>704</v>
      </c>
      <c r="C325" s="289">
        <v>3001</v>
      </c>
      <c r="D325"/>
      <c r="E325" s="457"/>
      <c r="F325" s="181"/>
      <c r="G325" s="181"/>
      <c r="H325" s="149"/>
      <c r="I325" s="149"/>
    </row>
    <row r="326" spans="1:9" s="151" customFormat="1" ht="12.75">
      <c r="A326" s="305" t="s">
        <v>689</v>
      </c>
      <c r="B326" s="306" t="s">
        <v>705</v>
      </c>
      <c r="C326" s="289">
        <v>1164</v>
      </c>
      <c r="D326" s="222"/>
      <c r="E326" s="222"/>
      <c r="F326" s="181"/>
      <c r="G326" s="181"/>
      <c r="H326" s="149"/>
      <c r="I326" s="149"/>
    </row>
    <row r="327" spans="1:9" s="151" customFormat="1" ht="12.75">
      <c r="A327" s="305" t="s">
        <v>689</v>
      </c>
      <c r="B327" s="306" t="s">
        <v>706</v>
      </c>
      <c r="C327" s="289">
        <v>7144</v>
      </c>
      <c r="D327" s="222"/>
      <c r="E327" s="222"/>
      <c r="F327" s="181"/>
      <c r="G327" s="181"/>
      <c r="H327" s="149"/>
      <c r="I327" s="149"/>
    </row>
    <row r="328" spans="1:9" s="151" customFormat="1" ht="12.75">
      <c r="A328" s="305" t="s">
        <v>689</v>
      </c>
      <c r="B328" s="307" t="s">
        <v>707</v>
      </c>
      <c r="C328" s="289">
        <v>1272</v>
      </c>
      <c r="D328" s="222"/>
      <c r="E328" s="222"/>
      <c r="F328" s="181"/>
      <c r="G328" s="181"/>
      <c r="H328" s="149"/>
      <c r="I328" s="149"/>
    </row>
    <row r="329" spans="1:9" s="151" customFormat="1" ht="12.75">
      <c r="A329" s="305" t="s">
        <v>689</v>
      </c>
      <c r="B329" s="306" t="s">
        <v>708</v>
      </c>
      <c r="C329" s="289">
        <v>3749</v>
      </c>
      <c r="D329" s="222"/>
      <c r="E329" s="222"/>
      <c r="F329" s="181"/>
      <c r="G329" s="181"/>
      <c r="H329" s="149"/>
      <c r="I329" s="149"/>
    </row>
    <row r="330" spans="1:9" s="151" customFormat="1" ht="12.75">
      <c r="A330" s="305" t="s">
        <v>689</v>
      </c>
      <c r="B330" s="306" t="s">
        <v>709</v>
      </c>
      <c r="C330" s="289">
        <v>250</v>
      </c>
      <c r="D330" s="222"/>
      <c r="E330" s="222"/>
      <c r="F330" s="181"/>
      <c r="G330" s="181"/>
      <c r="H330" s="149"/>
      <c r="I330" s="149"/>
    </row>
    <row r="331" spans="1:9" s="151" customFormat="1" ht="12.75">
      <c r="A331" s="305" t="s">
        <v>689</v>
      </c>
      <c r="B331" s="306" t="s">
        <v>710</v>
      </c>
      <c r="C331" s="289">
        <v>1272</v>
      </c>
      <c r="D331" s="222"/>
      <c r="E331" s="222"/>
      <c r="F331" s="181"/>
      <c r="G331" s="181"/>
      <c r="H331" s="149"/>
      <c r="I331" s="149"/>
    </row>
    <row r="332" spans="1:9" s="151" customFormat="1" ht="12.75">
      <c r="A332" s="305" t="s">
        <v>689</v>
      </c>
      <c r="B332" s="306" t="s">
        <v>711</v>
      </c>
      <c r="C332" s="289">
        <v>131000</v>
      </c>
      <c r="D332" s="222"/>
      <c r="E332" s="147"/>
      <c r="F332" s="181"/>
      <c r="G332" s="181"/>
      <c r="H332" s="149"/>
      <c r="I332" s="149"/>
    </row>
    <row r="333" spans="1:9" s="151" customFormat="1" ht="12.75">
      <c r="A333" s="305" t="s">
        <v>689</v>
      </c>
      <c r="B333" s="306" t="s">
        <v>712</v>
      </c>
      <c r="C333" s="289">
        <v>52101.599999999999</v>
      </c>
      <c r="D333" s="222"/>
      <c r="E333" s="222"/>
      <c r="F333" s="181"/>
      <c r="G333" s="181"/>
      <c r="H333" s="149"/>
      <c r="I333" s="149"/>
    </row>
    <row r="334" spans="1:9" s="151" customFormat="1" ht="12.75">
      <c r="A334" s="305" t="s">
        <v>689</v>
      </c>
      <c r="B334" s="306" t="s">
        <v>713</v>
      </c>
      <c r="C334" s="289">
        <v>12000</v>
      </c>
      <c r="D334" s="222"/>
      <c r="E334" s="222"/>
      <c r="F334" s="181"/>
      <c r="G334" s="181"/>
      <c r="H334" s="149"/>
      <c r="I334" s="149"/>
    </row>
    <row r="335" spans="1:9" s="151" customFormat="1" ht="12.75">
      <c r="A335" s="305" t="s">
        <v>689</v>
      </c>
      <c r="B335" s="306" t="s">
        <v>714</v>
      </c>
      <c r="C335" s="289">
        <v>22600</v>
      </c>
      <c r="D335" s="222"/>
      <c r="E335" s="222"/>
      <c r="F335" s="181"/>
      <c r="G335" s="181"/>
      <c r="H335" s="149"/>
      <c r="I335" s="149"/>
    </row>
    <row r="336" spans="1:9" s="151" customFormat="1" ht="12.75">
      <c r="A336" s="305" t="s">
        <v>689</v>
      </c>
      <c r="B336" s="306" t="s">
        <v>715</v>
      </c>
      <c r="C336" s="289">
        <v>30000</v>
      </c>
      <c r="D336" s="222"/>
      <c r="E336" s="222"/>
      <c r="F336" s="181"/>
      <c r="G336" s="181"/>
      <c r="H336" s="149"/>
      <c r="I336" s="149"/>
    </row>
    <row r="337" spans="1:9" s="151" customFormat="1" ht="12.75">
      <c r="A337" s="305" t="s">
        <v>689</v>
      </c>
      <c r="B337" s="306" t="s">
        <v>716</v>
      </c>
      <c r="C337" s="289">
        <v>20000</v>
      </c>
      <c r="D337" s="222"/>
      <c r="E337" s="222"/>
      <c r="F337" s="181"/>
      <c r="G337" s="181"/>
      <c r="H337" s="149"/>
      <c r="I337" s="149"/>
    </row>
    <row r="338" spans="1:9" s="151" customFormat="1" ht="12.75">
      <c r="A338" s="305" t="s">
        <v>689</v>
      </c>
      <c r="B338" s="306" t="s">
        <v>717</v>
      </c>
      <c r="C338" s="289">
        <v>29500</v>
      </c>
      <c r="D338" s="222"/>
      <c r="E338" s="222"/>
      <c r="F338" s="181"/>
      <c r="G338" s="181"/>
      <c r="H338" s="149"/>
      <c r="I338" s="149"/>
    </row>
    <row r="339" spans="1:9" s="151" customFormat="1" ht="12.75">
      <c r="A339" s="305" t="s">
        <v>689</v>
      </c>
      <c r="B339" s="306" t="s">
        <v>338</v>
      </c>
      <c r="C339" s="289">
        <v>2325</v>
      </c>
      <c r="D339" s="222"/>
      <c r="E339" s="222"/>
      <c r="F339" s="181"/>
      <c r="G339" s="181"/>
      <c r="H339" s="149"/>
      <c r="I339" s="149"/>
    </row>
    <row r="340" spans="1:9" s="151" customFormat="1" ht="12.75">
      <c r="A340" s="305"/>
      <c r="B340" s="306"/>
      <c r="C340" s="289"/>
      <c r="D340" s="222"/>
      <c r="E340" s="222"/>
      <c r="F340" s="181"/>
      <c r="G340" s="181"/>
      <c r="H340" s="149"/>
      <c r="I340" s="149"/>
    </row>
    <row r="341" spans="1:9" s="151" customFormat="1" ht="12.75">
      <c r="A341" s="305"/>
      <c r="B341" s="306"/>
      <c r="C341" s="289"/>
      <c r="D341" s="222"/>
      <c r="E341" s="222"/>
      <c r="F341" s="181"/>
      <c r="G341" s="181"/>
      <c r="H341" s="149"/>
      <c r="I341" s="149"/>
    </row>
    <row r="342" spans="1:9" s="151" customFormat="1" ht="12.75">
      <c r="A342" s="305"/>
      <c r="B342" s="212" t="s">
        <v>69</v>
      </c>
      <c r="C342" s="308">
        <f>SUBTOTAL(9,C310:C341)</f>
        <v>23667156.940000001</v>
      </c>
      <c r="D342" s="458" t="s">
        <v>718</v>
      </c>
      <c r="E342" s="222"/>
      <c r="F342" s="181"/>
      <c r="G342" s="181"/>
      <c r="H342" s="149"/>
      <c r="I342" s="149"/>
    </row>
    <row r="343" spans="1:9" s="151" customFormat="1" ht="12.75">
      <c r="A343" s="305"/>
      <c r="B343" s="306"/>
      <c r="C343" s="289"/>
      <c r="D343" s="222"/>
      <c r="E343" s="222"/>
      <c r="F343" s="181"/>
      <c r="G343" s="181"/>
      <c r="H343" s="149"/>
      <c r="I343" s="149"/>
    </row>
    <row r="344" spans="1:9" s="151" customFormat="1" ht="12.75">
      <c r="A344" s="305"/>
      <c r="B344" s="306"/>
      <c r="C344" s="289"/>
      <c r="D344" s="222"/>
      <c r="E344" s="222"/>
      <c r="F344" s="181"/>
      <c r="G344" s="181"/>
      <c r="H344" s="149"/>
      <c r="I344" s="149"/>
    </row>
    <row r="345" spans="1:9" hidden="1">
      <c r="A345" s="36" t="s">
        <v>719</v>
      </c>
      <c r="B345" s="39" t="s">
        <v>690</v>
      </c>
      <c r="C345" s="57">
        <v>20000</v>
      </c>
      <c r="D345" s="36"/>
      <c r="E345" s="36"/>
      <c r="F345" s="50"/>
      <c r="G345" s="50"/>
      <c r="H345" s="83"/>
      <c r="I345" s="83"/>
    </row>
    <row r="346" spans="1:9" s="151" customFormat="1" ht="12.75">
      <c r="A346" s="149"/>
      <c r="B346" s="149"/>
      <c r="C346" s="181"/>
      <c r="D346" s="181"/>
      <c r="E346" s="181"/>
      <c r="F346" s="181"/>
      <c r="G346" s="181"/>
      <c r="H346" s="149"/>
      <c r="I346" s="149"/>
    </row>
    <row r="347" spans="1:9" s="151" customFormat="1" ht="12.75">
      <c r="A347" s="149"/>
      <c r="B347" s="149"/>
      <c r="C347" s="181"/>
      <c r="D347" s="181"/>
      <c r="E347" s="181"/>
      <c r="F347" s="181"/>
      <c r="G347" s="181"/>
      <c r="H347" s="149"/>
      <c r="I347" s="149"/>
    </row>
    <row r="348" spans="1:9" s="151" customFormat="1" ht="12.75">
      <c r="A348" s="149"/>
      <c r="B348" s="149"/>
      <c r="C348" s="181"/>
      <c r="D348" s="181"/>
      <c r="E348" s="181"/>
      <c r="F348" s="181"/>
      <c r="G348" s="181"/>
      <c r="H348" s="149"/>
      <c r="I348" s="149"/>
    </row>
    <row r="349" spans="1:9" s="151" customFormat="1" ht="12.75">
      <c r="A349" s="149"/>
      <c r="B349" s="149"/>
      <c r="C349" s="181"/>
      <c r="D349" s="181"/>
      <c r="E349" s="181"/>
      <c r="F349" s="181"/>
      <c r="G349" s="181"/>
      <c r="H349" s="149"/>
      <c r="I349" s="149"/>
    </row>
    <row r="350" spans="1:9" s="151" customFormat="1" ht="12.75">
      <c r="A350" s="149"/>
      <c r="B350" s="149"/>
      <c r="C350" s="181"/>
      <c r="D350" s="181"/>
      <c r="E350" s="181"/>
      <c r="F350" s="181"/>
      <c r="G350" s="181"/>
      <c r="H350" s="149"/>
      <c r="I350" s="149"/>
    </row>
    <row r="351" spans="1:9" s="151" customFormat="1" ht="15" customHeight="1">
      <c r="A351" s="498" t="s">
        <v>74</v>
      </c>
      <c r="B351" s="498"/>
      <c r="C351" s="499" t="s">
        <v>75</v>
      </c>
      <c r="D351" s="499"/>
      <c r="E351" s="171"/>
      <c r="F351" s="309" t="s">
        <v>76</v>
      </c>
      <c r="G351" s="171"/>
      <c r="H351" s="467" t="s">
        <v>77</v>
      </c>
      <c r="I351" s="149"/>
    </row>
    <row r="352" spans="1:9" s="151" customFormat="1" ht="12.75">
      <c r="A352" s="497" t="s">
        <v>78</v>
      </c>
      <c r="B352" s="497"/>
      <c r="C352" s="497" t="s">
        <v>79</v>
      </c>
      <c r="D352" s="497"/>
      <c r="E352" s="171"/>
      <c r="F352" s="464" t="s">
        <v>80</v>
      </c>
      <c r="G352" s="171"/>
      <c r="H352" s="464" t="s">
        <v>81</v>
      </c>
      <c r="I352" s="149"/>
    </row>
    <row r="353" spans="1:9" s="151" customFormat="1" ht="12.75">
      <c r="A353" s="149"/>
      <c r="B353" s="473"/>
      <c r="C353" s="149"/>
      <c r="D353" s="171"/>
      <c r="E353" s="181"/>
      <c r="F353" s="181"/>
      <c r="G353" s="181"/>
      <c r="H353" s="149"/>
      <c r="I353" s="149"/>
    </row>
    <row r="354" spans="1:9" s="151" customFormat="1" ht="12.75">
      <c r="A354" s="149"/>
      <c r="B354" s="149"/>
      <c r="C354" s="181"/>
      <c r="D354" s="181"/>
      <c r="E354" s="181"/>
      <c r="F354" s="181"/>
      <c r="G354" s="181"/>
      <c r="H354" s="149"/>
      <c r="I354" s="149"/>
    </row>
    <row r="355" spans="1:9" s="151" customFormat="1" ht="12.75">
      <c r="A355" s="149"/>
      <c r="B355" s="149"/>
      <c r="C355" s="181"/>
      <c r="D355" s="181"/>
      <c r="E355" s="181"/>
      <c r="F355" s="181"/>
      <c r="G355" s="181"/>
      <c r="H355" s="149"/>
      <c r="I355" s="149"/>
    </row>
    <row r="356" spans="1:9" s="151" customFormat="1" ht="12.75">
      <c r="A356" s="149"/>
      <c r="B356" s="149"/>
      <c r="C356" s="181"/>
      <c r="D356" s="181"/>
      <c r="E356" s="181"/>
      <c r="F356" s="181"/>
      <c r="G356" s="181"/>
      <c r="H356" s="149"/>
      <c r="I356" s="149"/>
    </row>
    <row r="357" spans="1:9" s="151" customFormat="1" ht="12.75">
      <c r="A357" s="149"/>
      <c r="B357" s="149"/>
      <c r="C357" s="181"/>
      <c r="D357" s="181"/>
      <c r="E357" s="181"/>
      <c r="F357" s="181"/>
      <c r="G357" s="181"/>
      <c r="H357" s="149"/>
      <c r="I357" s="149"/>
    </row>
    <row r="358" spans="1:9" s="151" customFormat="1" ht="12.75">
      <c r="A358" s="149"/>
      <c r="B358" s="149"/>
      <c r="C358" s="181"/>
      <c r="D358" s="181"/>
      <c r="E358" s="181"/>
      <c r="F358" s="181"/>
      <c r="G358" s="181"/>
      <c r="H358" s="149"/>
      <c r="I358" s="149"/>
    </row>
    <row r="359" spans="1:9" s="151" customFormat="1" ht="12.75">
      <c r="A359" s="149"/>
      <c r="B359" s="149"/>
      <c r="C359" s="181"/>
      <c r="D359" s="181"/>
      <c r="E359" s="181"/>
      <c r="F359" s="181"/>
      <c r="G359" s="181"/>
      <c r="H359" s="149"/>
      <c r="I359" s="149"/>
    </row>
    <row r="360" spans="1:9" s="151" customFormat="1" ht="12.75">
      <c r="A360" s="149"/>
      <c r="B360" s="149"/>
      <c r="C360" s="181"/>
      <c r="D360" s="181"/>
      <c r="E360" s="181"/>
      <c r="F360" s="181"/>
      <c r="G360" s="181"/>
      <c r="H360" s="149"/>
      <c r="I360" s="149"/>
    </row>
    <row r="361" spans="1:9" s="151" customFormat="1" ht="12.75">
      <c r="A361" s="149"/>
      <c r="B361" s="149"/>
      <c r="C361" s="181"/>
      <c r="D361" s="181"/>
      <c r="E361" s="181"/>
      <c r="F361" s="181"/>
      <c r="G361" s="181"/>
      <c r="H361" s="149"/>
      <c r="I361" s="149"/>
    </row>
    <row r="362" spans="1:9" s="151" customFormat="1" ht="12.75">
      <c r="A362" s="149"/>
      <c r="B362" s="149"/>
      <c r="C362" s="181"/>
      <c r="D362" s="181"/>
      <c r="E362" s="181"/>
      <c r="F362" s="181"/>
      <c r="G362" s="181"/>
      <c r="H362" s="149"/>
      <c r="I362" s="149"/>
    </row>
    <row r="363" spans="1:9" s="151" customFormat="1" ht="12.75">
      <c r="A363" s="149"/>
      <c r="B363" s="149"/>
      <c r="C363" s="181"/>
      <c r="D363" s="181"/>
      <c r="E363" s="181"/>
      <c r="F363" s="181"/>
      <c r="G363" s="181"/>
      <c r="H363" s="149"/>
      <c r="I363" s="149"/>
    </row>
    <row r="364" spans="1:9" s="151" customFormat="1" ht="12.75">
      <c r="A364" s="149"/>
      <c r="B364" s="149"/>
      <c r="C364" s="181"/>
      <c r="D364" s="181"/>
      <c r="E364" s="181"/>
      <c r="F364" s="181"/>
      <c r="G364" s="181"/>
      <c r="H364" s="149"/>
      <c r="I364" s="149"/>
    </row>
    <row r="365" spans="1:9" s="151" customFormat="1" ht="12.75">
      <c r="A365" s="149"/>
      <c r="B365" s="149"/>
      <c r="C365" s="181"/>
      <c r="D365" s="181"/>
      <c r="E365" s="181"/>
      <c r="F365" s="181"/>
      <c r="G365" s="181"/>
      <c r="H365" s="149"/>
      <c r="I365" s="149"/>
    </row>
    <row r="366" spans="1:9" s="151" customFormat="1" ht="12.75">
      <c r="A366" s="149"/>
      <c r="B366" s="149"/>
      <c r="C366" s="181"/>
      <c r="D366" s="181"/>
      <c r="E366" s="181"/>
      <c r="F366" s="181"/>
      <c r="G366" s="181"/>
      <c r="H366" s="149"/>
      <c r="I366" s="149"/>
    </row>
    <row r="367" spans="1:9" s="151" customFormat="1" ht="12.75">
      <c r="A367" s="149"/>
      <c r="B367" s="149"/>
      <c r="C367" s="181"/>
      <c r="D367" s="181"/>
      <c r="E367" s="181"/>
      <c r="F367" s="181"/>
      <c r="G367" s="181"/>
      <c r="H367" s="149"/>
      <c r="I367" s="149"/>
    </row>
    <row r="368" spans="1:9" s="151" customFormat="1" ht="12.75">
      <c r="A368" s="149"/>
      <c r="B368" s="149"/>
      <c r="C368" s="181"/>
      <c r="D368" s="181"/>
      <c r="E368" s="181"/>
      <c r="F368" s="181"/>
      <c r="G368" s="181"/>
      <c r="H368" s="149"/>
      <c r="I368" s="149"/>
    </row>
    <row r="369" spans="1:9" s="151" customFormat="1" ht="12.75">
      <c r="A369" s="149"/>
      <c r="B369" s="149"/>
      <c r="C369" s="181"/>
      <c r="D369" s="181"/>
      <c r="E369" s="181"/>
      <c r="F369" s="181"/>
      <c r="G369" s="181"/>
      <c r="H369" s="149"/>
      <c r="I369" s="149"/>
    </row>
    <row r="370" spans="1:9" s="151" customFormat="1" ht="12.75">
      <c r="A370" s="149"/>
      <c r="B370" s="149"/>
      <c r="C370" s="181"/>
      <c r="D370" s="181"/>
      <c r="E370" s="181"/>
      <c r="F370" s="181"/>
      <c r="G370" s="181"/>
      <c r="H370" s="149"/>
      <c r="I370" s="149"/>
    </row>
    <row r="371" spans="1:9" s="151" customFormat="1" ht="12.75">
      <c r="A371" s="149"/>
      <c r="B371" s="149"/>
      <c r="C371" s="181"/>
      <c r="D371" s="181"/>
      <c r="E371" s="181"/>
      <c r="F371" s="181"/>
      <c r="G371" s="181"/>
      <c r="H371" s="149"/>
      <c r="I371" s="149"/>
    </row>
    <row r="372" spans="1:9" s="151" customFormat="1" ht="12.75">
      <c r="A372" s="149"/>
      <c r="B372" s="149"/>
      <c r="C372" s="181"/>
      <c r="D372" s="181"/>
      <c r="E372" s="181"/>
      <c r="F372" s="181"/>
      <c r="G372" s="181"/>
      <c r="H372" s="149"/>
      <c r="I372" s="149"/>
    </row>
    <row r="373" spans="1:9" s="151" customFormat="1" ht="12.75">
      <c r="A373" s="149"/>
      <c r="B373" s="149"/>
      <c r="C373" s="181"/>
      <c r="D373" s="181"/>
      <c r="E373" s="181"/>
      <c r="F373" s="181"/>
      <c r="G373" s="181"/>
      <c r="H373" s="149"/>
      <c r="I373" s="149"/>
    </row>
    <row r="374" spans="1:9" s="151" customFormat="1" ht="12.75">
      <c r="A374" s="149"/>
      <c r="B374" s="149"/>
      <c r="C374" s="181"/>
      <c r="D374" s="181"/>
      <c r="E374" s="181"/>
      <c r="F374" s="181"/>
      <c r="G374" s="181"/>
      <c r="H374" s="149"/>
      <c r="I374" s="149"/>
    </row>
    <row r="375" spans="1:9" s="151" customFormat="1" ht="12.75">
      <c r="A375" s="149"/>
      <c r="B375" s="149"/>
      <c r="C375" s="181"/>
      <c r="D375" s="181"/>
      <c r="E375" s="181"/>
      <c r="F375" s="181"/>
      <c r="G375" s="181"/>
      <c r="H375" s="149"/>
      <c r="I375" s="149"/>
    </row>
    <row r="376" spans="1:9" s="151" customFormat="1" ht="12.75">
      <c r="A376" s="149"/>
      <c r="B376" s="149"/>
      <c r="C376" s="181"/>
      <c r="D376" s="181"/>
      <c r="E376" s="181"/>
      <c r="F376" s="181"/>
      <c r="G376" s="181"/>
      <c r="H376" s="149"/>
      <c r="I376" s="149"/>
    </row>
    <row r="377" spans="1:9" s="151" customFormat="1" ht="12.75">
      <c r="A377" s="149"/>
      <c r="B377" s="149"/>
      <c r="C377" s="181"/>
      <c r="D377" s="181"/>
      <c r="E377" s="181"/>
      <c r="F377" s="181"/>
      <c r="G377" s="181"/>
      <c r="H377" s="149"/>
      <c r="I377" s="149"/>
    </row>
    <row r="378" spans="1:9" s="151" customFormat="1" ht="12.75">
      <c r="A378" s="149"/>
      <c r="B378" s="149"/>
      <c r="C378" s="181"/>
      <c r="D378" s="181"/>
      <c r="E378" s="181"/>
      <c r="F378" s="181"/>
      <c r="G378" s="181"/>
      <c r="H378" s="149"/>
      <c r="I378" s="149"/>
    </row>
    <row r="379" spans="1:9" s="151" customFormat="1" ht="12.75">
      <c r="A379" s="149"/>
      <c r="B379" s="149"/>
      <c r="C379" s="181"/>
      <c r="D379" s="181"/>
      <c r="E379" s="181"/>
      <c r="F379" s="181"/>
      <c r="G379" s="181"/>
      <c r="H379" s="149"/>
      <c r="I379" s="149"/>
    </row>
    <row r="380" spans="1:9" s="151" customFormat="1" ht="12.75">
      <c r="A380" s="149"/>
      <c r="B380" s="149"/>
      <c r="C380" s="181"/>
      <c r="D380" s="181"/>
      <c r="E380" s="181"/>
      <c r="F380" s="181"/>
      <c r="G380" s="181"/>
      <c r="H380" s="149"/>
      <c r="I380" s="149"/>
    </row>
    <row r="381" spans="1:9" s="151" customFormat="1" ht="12.75">
      <c r="A381" s="149"/>
      <c r="B381" s="149"/>
      <c r="C381" s="181"/>
      <c r="D381" s="181"/>
      <c r="E381" s="181"/>
      <c r="F381" s="181"/>
      <c r="G381" s="181"/>
      <c r="H381" s="149"/>
      <c r="I381" s="149"/>
    </row>
    <row r="382" spans="1:9" s="151" customFormat="1" ht="12.75">
      <c r="A382" s="149"/>
      <c r="B382" s="149"/>
      <c r="C382" s="181"/>
      <c r="D382" s="181"/>
      <c r="E382" s="181"/>
      <c r="F382" s="181"/>
      <c r="G382" s="181"/>
      <c r="H382" s="149"/>
      <c r="I382" s="149"/>
    </row>
    <row r="383" spans="1:9" s="151" customFormat="1" ht="12.75">
      <c r="A383" s="149"/>
      <c r="B383" s="149"/>
      <c r="C383" s="181"/>
      <c r="D383" s="181"/>
      <c r="E383" s="181"/>
      <c r="F383" s="181"/>
      <c r="G383" s="181"/>
      <c r="H383" s="149"/>
      <c r="I383" s="149"/>
    </row>
    <row r="384" spans="1:9" s="151" customFormat="1" ht="12.75">
      <c r="A384" s="149"/>
      <c r="B384" s="149"/>
      <c r="C384" s="181"/>
      <c r="D384" s="181"/>
      <c r="E384" s="181"/>
      <c r="F384" s="181"/>
      <c r="G384" s="181"/>
      <c r="H384" s="149"/>
      <c r="I384" s="149"/>
    </row>
    <row r="385" spans="1:9" s="151" customFormat="1" ht="12.75">
      <c r="A385" s="149"/>
      <c r="B385" s="149"/>
      <c r="C385" s="181"/>
      <c r="D385" s="181"/>
      <c r="E385" s="181"/>
      <c r="F385" s="181"/>
      <c r="G385" s="181"/>
      <c r="H385" s="149"/>
      <c r="I385" s="149"/>
    </row>
    <row r="386" spans="1:9" s="151" customFormat="1" ht="12.75">
      <c r="A386" s="149"/>
      <c r="B386" s="149"/>
      <c r="C386" s="181"/>
      <c r="D386" s="181"/>
      <c r="E386" s="181"/>
      <c r="F386" s="181"/>
      <c r="G386" s="181"/>
      <c r="H386" s="149"/>
      <c r="I386" s="149"/>
    </row>
    <row r="387" spans="1:9" s="151" customFormat="1" ht="12.75">
      <c r="A387" s="149"/>
      <c r="B387" s="149"/>
      <c r="C387" s="181"/>
      <c r="D387" s="181"/>
      <c r="E387" s="181"/>
      <c r="F387" s="181"/>
      <c r="G387" s="181"/>
      <c r="H387" s="149"/>
      <c r="I387" s="149"/>
    </row>
    <row r="388" spans="1:9" s="151" customFormat="1" ht="12.75">
      <c r="A388" s="149"/>
      <c r="B388" s="149"/>
      <c r="C388" s="181"/>
      <c r="D388" s="181"/>
      <c r="E388" s="181"/>
      <c r="F388" s="181"/>
      <c r="G388" s="181"/>
      <c r="H388" s="149"/>
      <c r="I388" s="149"/>
    </row>
    <row r="389" spans="1:9" s="151" customFormat="1" ht="12.75">
      <c r="A389" s="149"/>
      <c r="B389" s="149"/>
      <c r="C389" s="181"/>
      <c r="D389" s="181"/>
      <c r="E389" s="181"/>
      <c r="F389" s="181"/>
      <c r="G389" s="181"/>
      <c r="H389" s="149"/>
      <c r="I389" s="149"/>
    </row>
    <row r="390" spans="1:9" s="151" customFormat="1" ht="12.75">
      <c r="A390" s="149"/>
      <c r="B390" s="149"/>
      <c r="C390" s="181"/>
      <c r="D390" s="181"/>
      <c r="E390" s="181"/>
      <c r="F390" s="181"/>
      <c r="G390" s="181"/>
      <c r="H390" s="149"/>
      <c r="I390" s="149"/>
    </row>
    <row r="391" spans="1:9" s="151" customFormat="1" ht="12.75">
      <c r="A391" s="149"/>
      <c r="B391" s="149"/>
      <c r="C391" s="181"/>
      <c r="D391" s="181"/>
      <c r="E391" s="181"/>
      <c r="F391" s="181"/>
      <c r="G391" s="181"/>
      <c r="H391" s="149"/>
      <c r="I391" s="149"/>
    </row>
    <row r="392" spans="1:9" s="151" customFormat="1" ht="12.75">
      <c r="A392" s="149"/>
      <c r="B392" s="149"/>
      <c r="C392" s="181"/>
      <c r="D392" s="181"/>
      <c r="E392" s="181"/>
      <c r="F392" s="181"/>
      <c r="G392" s="181"/>
      <c r="H392" s="149"/>
      <c r="I392" s="149"/>
    </row>
    <row r="393" spans="1:9" s="151" customFormat="1" ht="12.75">
      <c r="A393" s="149"/>
      <c r="B393" s="149"/>
      <c r="C393" s="181"/>
      <c r="D393" s="181"/>
      <c r="E393" s="181"/>
      <c r="F393" s="181"/>
      <c r="G393" s="181"/>
      <c r="H393" s="149"/>
      <c r="I393" s="149"/>
    </row>
    <row r="394" spans="1:9" s="151" customFormat="1" ht="12.75">
      <c r="A394" s="149"/>
      <c r="B394" s="149"/>
      <c r="C394" s="181"/>
      <c r="D394" s="181"/>
      <c r="E394" s="181"/>
      <c r="F394" s="181"/>
      <c r="G394" s="181"/>
      <c r="H394" s="149"/>
      <c r="I394" s="149"/>
    </row>
    <row r="395" spans="1:9" s="151" customFormat="1" ht="12.75">
      <c r="A395" s="149"/>
      <c r="B395" s="149"/>
      <c r="C395" s="181"/>
      <c r="D395" s="181"/>
      <c r="E395" s="181"/>
      <c r="F395" s="181"/>
      <c r="G395" s="181"/>
      <c r="H395" s="149"/>
      <c r="I395" s="149"/>
    </row>
    <row r="396" spans="1:9" s="151" customFormat="1" ht="12.75">
      <c r="A396" s="149"/>
      <c r="B396" s="149"/>
      <c r="C396" s="181"/>
      <c r="D396" s="181"/>
      <c r="E396" s="181"/>
      <c r="F396" s="181"/>
      <c r="G396" s="181"/>
      <c r="H396" s="149"/>
      <c r="I396" s="149"/>
    </row>
    <row r="397" spans="1:9" s="151" customFormat="1" ht="12.75">
      <c r="A397" s="149"/>
      <c r="B397" s="149"/>
      <c r="C397" s="181"/>
      <c r="D397" s="181"/>
      <c r="E397" s="181"/>
      <c r="F397" s="181"/>
      <c r="G397" s="181"/>
      <c r="H397" s="149"/>
      <c r="I397" s="149"/>
    </row>
    <row r="398" spans="1:9" s="151" customFormat="1" ht="12.75">
      <c r="A398" s="149"/>
      <c r="B398" s="149"/>
      <c r="C398" s="181"/>
      <c r="D398" s="181"/>
      <c r="E398" s="181"/>
      <c r="F398" s="181"/>
      <c r="G398" s="181"/>
      <c r="H398" s="149"/>
      <c r="I398" s="149"/>
    </row>
    <row r="399" spans="1:9" s="151" customFormat="1" ht="12.75">
      <c r="A399" s="149"/>
      <c r="B399" s="149"/>
      <c r="C399" s="181"/>
      <c r="D399" s="181"/>
      <c r="E399" s="181"/>
      <c r="F399" s="181"/>
      <c r="G399" s="181"/>
      <c r="H399" s="149"/>
      <c r="I399" s="149"/>
    </row>
    <row r="400" spans="1:9" s="151" customFormat="1" ht="12.75">
      <c r="A400" s="149"/>
      <c r="B400" s="149"/>
      <c r="C400" s="181"/>
      <c r="D400" s="181"/>
      <c r="E400" s="181"/>
      <c r="F400" s="181"/>
      <c r="G400" s="181"/>
      <c r="H400" s="149"/>
      <c r="I400" s="149"/>
    </row>
    <row r="401" spans="1:9" s="151" customFormat="1" ht="12.75">
      <c r="A401" s="149"/>
      <c r="B401" s="149"/>
      <c r="C401" s="181"/>
      <c r="D401" s="181"/>
      <c r="E401" s="181"/>
      <c r="F401" s="181"/>
      <c r="G401" s="181"/>
      <c r="H401" s="149"/>
      <c r="I401" s="149"/>
    </row>
    <row r="402" spans="1:9" s="151" customFormat="1" ht="12.75">
      <c r="A402" s="149"/>
      <c r="B402" s="149"/>
      <c r="C402" s="181"/>
      <c r="D402" s="181"/>
      <c r="E402" s="181"/>
      <c r="F402" s="181"/>
      <c r="G402" s="181"/>
      <c r="H402" s="149"/>
      <c r="I402" s="149"/>
    </row>
    <row r="403" spans="1:9" s="151" customFormat="1" ht="12.75">
      <c r="A403" s="149"/>
      <c r="B403" s="149"/>
      <c r="C403" s="181"/>
      <c r="D403" s="181"/>
      <c r="E403" s="181"/>
      <c r="F403" s="181"/>
      <c r="G403" s="181"/>
      <c r="H403" s="149"/>
      <c r="I403" s="149"/>
    </row>
    <row r="404" spans="1:9" s="151" customFormat="1" ht="12.75">
      <c r="A404" s="149"/>
      <c r="B404" s="149"/>
      <c r="C404" s="181"/>
      <c r="D404" s="181"/>
      <c r="E404" s="181"/>
      <c r="F404" s="181"/>
      <c r="G404" s="181"/>
      <c r="H404" s="149"/>
      <c r="I404" s="149"/>
    </row>
    <row r="405" spans="1:9" s="151" customFormat="1" ht="12.75">
      <c r="A405" s="149"/>
      <c r="B405" s="149"/>
      <c r="C405" s="181"/>
      <c r="D405" s="181"/>
      <c r="E405" s="181"/>
      <c r="F405" s="181"/>
      <c r="G405" s="181"/>
      <c r="H405" s="149"/>
      <c r="I405" s="149"/>
    </row>
    <row r="406" spans="1:9" s="151" customFormat="1" ht="12.75">
      <c r="A406" s="149"/>
      <c r="B406" s="149"/>
      <c r="C406" s="181"/>
      <c r="D406" s="181"/>
      <c r="E406" s="181"/>
      <c r="F406" s="181"/>
      <c r="G406" s="181"/>
      <c r="H406" s="149"/>
      <c r="I406" s="149"/>
    </row>
    <row r="407" spans="1:9" s="151" customFormat="1" ht="12.75">
      <c r="A407" s="149"/>
      <c r="B407" s="149"/>
      <c r="C407" s="181"/>
      <c r="D407" s="181"/>
      <c r="E407" s="181"/>
      <c r="F407" s="181"/>
      <c r="G407" s="181"/>
      <c r="H407" s="149"/>
      <c r="I407" s="149"/>
    </row>
    <row r="408" spans="1:9" s="151" customFormat="1" ht="12.75">
      <c r="A408" s="149"/>
      <c r="B408" s="149"/>
      <c r="C408" s="181"/>
      <c r="D408" s="181"/>
      <c r="E408" s="181"/>
      <c r="F408" s="181"/>
      <c r="G408" s="181"/>
      <c r="H408" s="149"/>
      <c r="I408" s="149"/>
    </row>
    <row r="409" spans="1:9" s="151" customFormat="1" ht="12.75">
      <c r="A409" s="149"/>
      <c r="B409" s="149"/>
      <c r="C409" s="181"/>
      <c r="D409" s="181"/>
      <c r="E409" s="181"/>
      <c r="F409" s="181"/>
      <c r="G409" s="181"/>
      <c r="H409" s="149"/>
      <c r="I409" s="149"/>
    </row>
    <row r="410" spans="1:9" s="151" customFormat="1" ht="12.75">
      <c r="A410" s="149"/>
      <c r="B410" s="149"/>
      <c r="C410" s="181"/>
      <c r="D410" s="181"/>
      <c r="E410" s="181"/>
      <c r="F410" s="181"/>
      <c r="G410" s="181"/>
      <c r="H410" s="149"/>
      <c r="I410" s="149"/>
    </row>
    <row r="411" spans="1:9" s="151" customFormat="1" ht="12.75">
      <c r="A411" s="149"/>
      <c r="B411" s="149"/>
      <c r="C411" s="181"/>
      <c r="D411" s="181"/>
      <c r="E411" s="181"/>
      <c r="F411" s="181"/>
      <c r="G411" s="181"/>
      <c r="H411" s="149"/>
      <c r="I411" s="149"/>
    </row>
    <row r="412" spans="1:9" s="151" customFormat="1" ht="12.75">
      <c r="A412" s="149"/>
      <c r="B412" s="149"/>
      <c r="C412" s="181"/>
      <c r="D412" s="181"/>
      <c r="E412" s="181"/>
      <c r="F412" s="181"/>
      <c r="G412" s="181"/>
      <c r="H412" s="149"/>
      <c r="I412" s="149"/>
    </row>
    <row r="413" spans="1:9" s="151" customFormat="1" ht="12.75">
      <c r="A413" s="149"/>
      <c r="B413" s="149"/>
      <c r="C413" s="181"/>
      <c r="D413" s="181"/>
      <c r="E413" s="181"/>
      <c r="F413" s="181"/>
      <c r="G413" s="181"/>
      <c r="H413" s="149"/>
      <c r="I413" s="149"/>
    </row>
    <row r="414" spans="1:9" s="151" customFormat="1" ht="12.75">
      <c r="A414" s="149"/>
      <c r="B414" s="149"/>
      <c r="C414" s="181"/>
      <c r="D414" s="181"/>
      <c r="E414" s="181"/>
      <c r="F414" s="181"/>
      <c r="G414" s="181"/>
      <c r="H414" s="149"/>
      <c r="I414" s="149"/>
    </row>
    <row r="415" spans="1:9" s="151" customFormat="1" ht="12.75">
      <c r="A415" s="149"/>
      <c r="B415" s="149"/>
      <c r="C415" s="181"/>
      <c r="D415" s="181"/>
      <c r="E415" s="181"/>
      <c r="F415" s="181"/>
      <c r="G415" s="181"/>
      <c r="H415" s="149"/>
      <c r="I415" s="149"/>
    </row>
    <row r="416" spans="1:9" s="151" customFormat="1" ht="12.75">
      <c r="A416" s="149"/>
      <c r="B416" s="149"/>
      <c r="C416" s="181"/>
      <c r="D416" s="181"/>
      <c r="E416" s="181"/>
      <c r="F416" s="181"/>
      <c r="G416" s="181"/>
      <c r="H416" s="149"/>
      <c r="I416" s="149"/>
    </row>
    <row r="417" spans="1:9" s="151" customFormat="1" ht="12.75">
      <c r="A417" s="149"/>
      <c r="B417" s="149"/>
      <c r="C417" s="181"/>
      <c r="D417" s="181"/>
      <c r="E417" s="181"/>
      <c r="F417" s="181"/>
      <c r="G417" s="181"/>
      <c r="H417" s="149"/>
      <c r="I417" s="149"/>
    </row>
    <row r="418" spans="1:9" s="151" customFormat="1" ht="12.75">
      <c r="A418" s="149"/>
      <c r="B418" s="149"/>
      <c r="C418" s="181"/>
      <c r="D418" s="181"/>
      <c r="E418" s="181"/>
      <c r="F418" s="181"/>
      <c r="G418" s="181"/>
      <c r="H418" s="149"/>
      <c r="I418" s="149"/>
    </row>
    <row r="419" spans="1:9" s="151" customFormat="1" ht="12.75">
      <c r="A419" s="149"/>
      <c r="B419" s="149"/>
      <c r="C419" s="181"/>
      <c r="D419" s="181"/>
      <c r="E419" s="181"/>
      <c r="F419" s="181"/>
      <c r="G419" s="181"/>
      <c r="H419" s="149"/>
      <c r="I419" s="149"/>
    </row>
    <row r="420" spans="1:9" s="151" customFormat="1" ht="12.75">
      <c r="A420" s="149"/>
      <c r="B420" s="149"/>
      <c r="C420" s="181"/>
      <c r="D420" s="181"/>
      <c r="E420" s="181"/>
      <c r="F420" s="181"/>
      <c r="G420" s="181"/>
      <c r="H420" s="149"/>
      <c r="I420" s="149"/>
    </row>
    <row r="421" spans="1:9" s="151" customFormat="1" ht="12.75">
      <c r="A421" s="149"/>
      <c r="B421" s="149"/>
      <c r="C421" s="181"/>
      <c r="D421" s="181"/>
      <c r="E421" s="181"/>
      <c r="F421" s="181"/>
      <c r="G421" s="181"/>
      <c r="H421" s="149"/>
      <c r="I421" s="149"/>
    </row>
    <row r="422" spans="1:9" s="151" customFormat="1" ht="12.75">
      <c r="A422" s="149"/>
      <c r="B422" s="149"/>
      <c r="C422" s="181"/>
      <c r="D422" s="181"/>
      <c r="E422" s="181"/>
      <c r="F422" s="181"/>
      <c r="G422" s="181"/>
      <c r="H422" s="149"/>
      <c r="I422" s="149"/>
    </row>
    <row r="423" spans="1:9" s="151" customFormat="1" ht="12.75">
      <c r="A423" s="149"/>
      <c r="B423" s="149"/>
      <c r="C423" s="181"/>
      <c r="D423" s="181"/>
      <c r="E423" s="181"/>
      <c r="F423" s="181"/>
      <c r="G423" s="181"/>
      <c r="H423" s="149"/>
      <c r="I423" s="149"/>
    </row>
    <row r="424" spans="1:9" s="151" customFormat="1" ht="12.75">
      <c r="A424" s="149"/>
      <c r="B424" s="149"/>
      <c r="C424" s="181"/>
      <c r="D424" s="181"/>
      <c r="E424" s="181"/>
      <c r="F424" s="181"/>
      <c r="G424" s="181"/>
      <c r="H424" s="149"/>
      <c r="I424" s="149"/>
    </row>
    <row r="425" spans="1:9" s="151" customFormat="1" ht="12.75">
      <c r="A425" s="149"/>
      <c r="B425" s="149"/>
      <c r="C425" s="181"/>
      <c r="D425" s="181"/>
      <c r="E425" s="181"/>
      <c r="F425" s="181"/>
      <c r="G425" s="181"/>
      <c r="H425" s="149"/>
      <c r="I425" s="149"/>
    </row>
    <row r="426" spans="1:9" s="151" customFormat="1" ht="12.75">
      <c r="A426" s="149"/>
      <c r="B426" s="149"/>
      <c r="C426" s="181"/>
      <c r="D426" s="181"/>
      <c r="E426" s="181"/>
      <c r="F426" s="181"/>
      <c r="G426" s="181"/>
      <c r="H426" s="149"/>
      <c r="I426" s="149"/>
    </row>
    <row r="427" spans="1:9" s="151" customFormat="1" ht="12.75">
      <c r="A427" s="149"/>
      <c r="B427" s="149"/>
      <c r="C427" s="181"/>
      <c r="D427" s="181"/>
      <c r="E427" s="181"/>
      <c r="F427" s="181"/>
      <c r="G427" s="181"/>
      <c r="H427" s="149"/>
      <c r="I427" s="149"/>
    </row>
    <row r="428" spans="1:9" s="151" customFormat="1" ht="12.75">
      <c r="A428" s="149"/>
      <c r="B428" s="149"/>
      <c r="C428" s="181"/>
      <c r="D428" s="181"/>
      <c r="E428" s="181"/>
      <c r="F428" s="181"/>
      <c r="G428" s="181"/>
      <c r="H428" s="149"/>
      <c r="I428" s="149"/>
    </row>
    <row r="429" spans="1:9" s="151" customFormat="1" ht="12.75">
      <c r="A429" s="149"/>
      <c r="B429" s="149"/>
      <c r="C429" s="181"/>
      <c r="D429" s="181"/>
      <c r="E429" s="181"/>
      <c r="F429" s="181"/>
      <c r="G429" s="181"/>
      <c r="H429" s="149"/>
      <c r="I429" s="149"/>
    </row>
    <row r="430" spans="1:9" s="151" customFormat="1" ht="12.75">
      <c r="A430" s="149"/>
      <c r="B430" s="149"/>
      <c r="C430" s="181"/>
      <c r="D430" s="181"/>
      <c r="E430" s="181"/>
      <c r="F430" s="181"/>
      <c r="G430" s="181"/>
      <c r="H430" s="149"/>
      <c r="I430" s="149"/>
    </row>
    <row r="431" spans="1:9" s="151" customFormat="1" ht="12.75">
      <c r="A431" s="149"/>
      <c r="B431" s="149"/>
      <c r="C431" s="181"/>
      <c r="D431" s="181"/>
      <c r="E431" s="181"/>
      <c r="F431" s="181"/>
      <c r="G431" s="181"/>
      <c r="H431" s="149"/>
      <c r="I431" s="149"/>
    </row>
    <row r="432" spans="1:9" s="151" customFormat="1" ht="12.75">
      <c r="A432" s="149"/>
      <c r="B432" s="149"/>
      <c r="C432" s="181"/>
      <c r="D432" s="181"/>
      <c r="E432" s="181"/>
      <c r="F432" s="181"/>
      <c r="G432" s="181"/>
      <c r="H432" s="149"/>
      <c r="I432" s="149"/>
    </row>
    <row r="433" spans="1:9" s="151" customFormat="1" ht="12.75">
      <c r="A433" s="149"/>
      <c r="B433" s="149"/>
      <c r="C433" s="181"/>
      <c r="D433" s="181"/>
      <c r="E433" s="181"/>
      <c r="F433" s="181"/>
      <c r="G433" s="181"/>
      <c r="H433" s="149"/>
      <c r="I433" s="149"/>
    </row>
    <row r="434" spans="1:9" s="151" customFormat="1" ht="12.75">
      <c r="A434" s="149"/>
      <c r="B434" s="149"/>
      <c r="C434" s="181"/>
      <c r="D434" s="181"/>
      <c r="E434" s="181"/>
      <c r="F434" s="181"/>
      <c r="G434" s="181"/>
      <c r="H434" s="149"/>
      <c r="I434" s="149"/>
    </row>
    <row r="435" spans="1:9" s="151" customFormat="1" ht="12.75">
      <c r="A435" s="149"/>
      <c r="B435" s="149"/>
      <c r="C435" s="181"/>
      <c r="D435" s="181"/>
      <c r="E435" s="181"/>
      <c r="F435" s="181"/>
      <c r="G435" s="181"/>
      <c r="H435" s="149"/>
      <c r="I435" s="149"/>
    </row>
    <row r="436" spans="1:9" s="151" customFormat="1" ht="12.75">
      <c r="A436" s="149"/>
      <c r="B436" s="149"/>
      <c r="C436" s="181"/>
      <c r="D436" s="181"/>
      <c r="E436" s="181"/>
      <c r="F436" s="181"/>
      <c r="G436" s="181"/>
      <c r="H436" s="149"/>
      <c r="I436" s="149"/>
    </row>
    <row r="437" spans="1:9" s="151" customFormat="1" ht="12.75">
      <c r="A437" s="149"/>
      <c r="B437" s="149"/>
      <c r="C437" s="181"/>
      <c r="D437" s="181"/>
      <c r="E437" s="181"/>
      <c r="F437" s="181"/>
      <c r="G437" s="181"/>
      <c r="H437" s="149"/>
      <c r="I437" s="149"/>
    </row>
    <row r="438" spans="1:9" s="151" customFormat="1" ht="12.75">
      <c r="A438" s="149"/>
      <c r="B438" s="149"/>
      <c r="C438" s="181"/>
      <c r="D438" s="181"/>
      <c r="E438" s="181"/>
      <c r="F438" s="181"/>
      <c r="G438" s="181"/>
      <c r="H438" s="149"/>
      <c r="I438" s="149"/>
    </row>
    <row r="439" spans="1:9" s="151" customFormat="1" ht="12.75">
      <c r="A439" s="149"/>
      <c r="B439" s="149"/>
      <c r="C439" s="181"/>
      <c r="D439" s="181"/>
      <c r="E439" s="181"/>
      <c r="F439" s="181"/>
      <c r="G439" s="181"/>
      <c r="H439" s="149"/>
      <c r="I439" s="149"/>
    </row>
    <row r="440" spans="1:9" s="151" customFormat="1" ht="12.75">
      <c r="A440" s="149"/>
      <c r="B440" s="149"/>
      <c r="C440" s="181"/>
      <c r="D440" s="181"/>
      <c r="E440" s="181"/>
      <c r="F440" s="181"/>
      <c r="G440" s="181"/>
      <c r="H440" s="149"/>
      <c r="I440" s="149"/>
    </row>
    <row r="441" spans="1:9" s="151" customFormat="1" ht="12.75">
      <c r="A441" s="149"/>
      <c r="B441" s="149"/>
      <c r="C441" s="181"/>
      <c r="D441" s="181"/>
      <c r="E441" s="181"/>
      <c r="F441" s="181"/>
      <c r="G441" s="181"/>
      <c r="H441" s="149"/>
      <c r="I441" s="149"/>
    </row>
    <row r="442" spans="1:9" s="151" customFormat="1" ht="12.75">
      <c r="A442" s="149"/>
      <c r="B442" s="149"/>
      <c r="C442" s="181"/>
      <c r="D442" s="181"/>
      <c r="E442" s="181"/>
      <c r="F442" s="181"/>
      <c r="G442" s="181"/>
      <c r="H442" s="149"/>
      <c r="I442" s="149"/>
    </row>
    <row r="443" spans="1:9" s="151" customFormat="1" ht="12.75">
      <c r="A443" s="149"/>
      <c r="B443" s="149"/>
      <c r="C443" s="181"/>
      <c r="D443" s="181"/>
      <c r="E443" s="181"/>
      <c r="F443" s="181"/>
      <c r="G443" s="181"/>
      <c r="H443" s="149"/>
      <c r="I443" s="149"/>
    </row>
    <row r="444" spans="1:9" s="151" customFormat="1" ht="12.75">
      <c r="A444" s="149"/>
      <c r="B444" s="149"/>
      <c r="C444" s="181"/>
      <c r="D444" s="181"/>
      <c r="E444" s="181"/>
      <c r="F444" s="181"/>
      <c r="G444" s="181"/>
      <c r="H444" s="149"/>
      <c r="I444" s="149"/>
    </row>
    <row r="445" spans="1:9" s="151" customFormat="1" ht="12.75">
      <c r="A445" s="149"/>
      <c r="B445" s="149"/>
      <c r="C445" s="181"/>
      <c r="D445" s="181"/>
      <c r="E445" s="181"/>
      <c r="F445" s="181"/>
      <c r="G445" s="181"/>
      <c r="H445" s="149"/>
      <c r="I445" s="149"/>
    </row>
    <row r="446" spans="1:9" s="151" customFormat="1" ht="12.75">
      <c r="A446" s="149"/>
      <c r="B446" s="149"/>
      <c r="C446" s="181"/>
      <c r="D446" s="181"/>
      <c r="E446" s="181"/>
      <c r="F446" s="181"/>
      <c r="G446" s="181"/>
      <c r="H446" s="149"/>
      <c r="I446" s="149"/>
    </row>
    <row r="447" spans="1:9" s="151" customFormat="1" ht="12.75">
      <c r="A447" s="149"/>
      <c r="B447" s="149"/>
      <c r="C447" s="181"/>
      <c r="D447" s="181"/>
      <c r="E447" s="181"/>
      <c r="F447" s="181"/>
      <c r="G447" s="181"/>
      <c r="H447" s="149"/>
      <c r="I447" s="149"/>
    </row>
    <row r="448" spans="1:9" s="151" customFormat="1" ht="12.75">
      <c r="A448" s="149"/>
      <c r="B448" s="149"/>
      <c r="C448" s="181"/>
      <c r="D448" s="181"/>
      <c r="E448" s="181"/>
      <c r="F448" s="181"/>
      <c r="G448" s="181"/>
      <c r="H448" s="149"/>
      <c r="I448" s="149"/>
    </row>
    <row r="449" spans="1:9" s="151" customFormat="1" ht="12.75">
      <c r="A449" s="149"/>
      <c r="B449" s="149"/>
      <c r="C449" s="181"/>
      <c r="D449" s="181"/>
      <c r="E449" s="181"/>
      <c r="F449" s="181"/>
      <c r="G449" s="181"/>
      <c r="H449" s="149"/>
      <c r="I449" s="149"/>
    </row>
    <row r="450" spans="1:9" s="151" customFormat="1" ht="12.75">
      <c r="A450" s="149"/>
      <c r="B450" s="149"/>
      <c r="C450" s="181"/>
      <c r="D450" s="181"/>
      <c r="E450" s="181"/>
      <c r="F450" s="181"/>
      <c r="G450" s="181"/>
      <c r="H450" s="149"/>
      <c r="I450" s="149"/>
    </row>
    <row r="451" spans="1:9" s="151" customFormat="1" ht="12.75">
      <c r="A451" s="149"/>
      <c r="B451" s="149"/>
      <c r="C451" s="181"/>
      <c r="D451" s="181"/>
      <c r="E451" s="181"/>
      <c r="F451" s="181"/>
      <c r="G451" s="181"/>
      <c r="H451" s="149"/>
      <c r="I451" s="149"/>
    </row>
    <row r="452" spans="1:9" s="151" customFormat="1" ht="12.75">
      <c r="A452" s="149"/>
      <c r="B452" s="149"/>
      <c r="C452" s="181"/>
      <c r="D452" s="181"/>
      <c r="E452" s="181"/>
      <c r="F452" s="181"/>
      <c r="G452" s="181"/>
      <c r="H452" s="149"/>
      <c r="I452" s="149"/>
    </row>
    <row r="453" spans="1:9" s="151" customFormat="1" ht="12.75">
      <c r="A453" s="149"/>
      <c r="B453" s="149"/>
      <c r="C453" s="181"/>
      <c r="D453" s="181"/>
      <c r="E453" s="181"/>
      <c r="F453" s="181"/>
      <c r="G453" s="181"/>
      <c r="H453" s="149"/>
      <c r="I453" s="149"/>
    </row>
    <row r="454" spans="1:9" s="151" customFormat="1" ht="12.75">
      <c r="A454" s="149"/>
      <c r="B454" s="149"/>
      <c r="C454" s="181"/>
      <c r="D454" s="181"/>
      <c r="E454" s="181"/>
      <c r="F454" s="181"/>
      <c r="G454" s="181"/>
      <c r="H454" s="149"/>
      <c r="I454" s="149"/>
    </row>
    <row r="455" spans="1:9" s="151" customFormat="1" ht="12.75">
      <c r="A455" s="149"/>
      <c r="B455" s="149"/>
      <c r="C455" s="181"/>
      <c r="D455" s="181"/>
      <c r="E455" s="181"/>
      <c r="F455" s="181"/>
      <c r="G455" s="181"/>
      <c r="H455" s="149"/>
      <c r="I455" s="149"/>
    </row>
    <row r="456" spans="1:9" s="151" customFormat="1" ht="12.75">
      <c r="A456" s="149"/>
      <c r="B456" s="149"/>
      <c r="C456" s="181"/>
      <c r="D456" s="181"/>
      <c r="E456" s="181"/>
      <c r="F456" s="181"/>
      <c r="G456" s="181"/>
      <c r="H456" s="149"/>
      <c r="I456" s="149"/>
    </row>
    <row r="457" spans="1:9" s="151" customFormat="1" ht="12.75">
      <c r="A457" s="149"/>
      <c r="B457" s="149"/>
      <c r="C457" s="181"/>
      <c r="D457" s="181"/>
      <c r="E457" s="181"/>
      <c r="F457" s="181"/>
      <c r="G457" s="181"/>
      <c r="H457" s="149"/>
      <c r="I457" s="149"/>
    </row>
    <row r="458" spans="1:9" s="151" customFormat="1" ht="12.75">
      <c r="A458" s="149"/>
      <c r="B458" s="149"/>
      <c r="C458" s="181"/>
      <c r="D458" s="181"/>
      <c r="E458" s="181"/>
      <c r="F458" s="181"/>
      <c r="G458" s="181"/>
      <c r="H458" s="149"/>
      <c r="I458" s="149"/>
    </row>
    <row r="459" spans="1:9" s="151" customFormat="1" ht="12.75">
      <c r="A459" s="149"/>
      <c r="B459" s="149"/>
      <c r="C459" s="181"/>
      <c r="D459" s="181"/>
      <c r="E459" s="181"/>
      <c r="F459" s="181"/>
      <c r="G459" s="181"/>
      <c r="H459" s="149"/>
      <c r="I459" s="149"/>
    </row>
    <row r="460" spans="1:9" s="151" customFormat="1" ht="12.75">
      <c r="A460" s="149"/>
      <c r="B460" s="149"/>
      <c r="C460" s="181"/>
      <c r="D460" s="181"/>
      <c r="E460" s="181"/>
      <c r="F460" s="181"/>
      <c r="G460" s="181"/>
      <c r="H460" s="149"/>
      <c r="I460" s="149"/>
    </row>
    <row r="461" spans="1:9" s="151" customFormat="1" ht="12.75">
      <c r="A461" s="149"/>
      <c r="B461" s="149"/>
      <c r="C461" s="181"/>
      <c r="D461" s="181"/>
      <c r="E461" s="181"/>
      <c r="F461" s="181"/>
      <c r="G461" s="181"/>
      <c r="H461" s="149"/>
      <c r="I461" s="149"/>
    </row>
    <row r="462" spans="1:9" s="151" customFormat="1" ht="12.75">
      <c r="A462" s="149"/>
      <c r="B462" s="149"/>
      <c r="C462" s="181"/>
      <c r="D462" s="181"/>
      <c r="E462" s="181"/>
      <c r="F462" s="181"/>
      <c r="G462" s="181"/>
      <c r="H462" s="149"/>
      <c r="I462" s="149"/>
    </row>
    <row r="463" spans="1:9" s="151" customFormat="1" ht="12.75">
      <c r="A463" s="149"/>
      <c r="B463" s="149"/>
      <c r="C463" s="181"/>
      <c r="D463" s="181"/>
      <c r="E463" s="181"/>
      <c r="F463" s="181"/>
      <c r="G463" s="181"/>
      <c r="H463" s="149"/>
      <c r="I463" s="149"/>
    </row>
    <row r="464" spans="1:9" s="151" customFormat="1" ht="12.75">
      <c r="A464" s="149"/>
      <c r="B464" s="149"/>
      <c r="C464" s="181"/>
      <c r="D464" s="181"/>
      <c r="E464" s="181"/>
      <c r="F464" s="181"/>
      <c r="G464" s="181"/>
      <c r="H464" s="149"/>
      <c r="I464" s="149"/>
    </row>
    <row r="465" spans="1:9" s="151" customFormat="1" ht="12.75">
      <c r="A465" s="149"/>
      <c r="B465" s="149"/>
      <c r="C465" s="181"/>
      <c r="D465" s="181"/>
      <c r="E465" s="181"/>
      <c r="F465" s="181"/>
      <c r="G465" s="181"/>
      <c r="H465" s="149"/>
      <c r="I465" s="149"/>
    </row>
    <row r="466" spans="1:9" s="151" customFormat="1" ht="12.75">
      <c r="A466" s="149"/>
      <c r="B466" s="149"/>
      <c r="C466" s="181"/>
      <c r="D466" s="181"/>
      <c r="E466" s="181"/>
      <c r="F466" s="181"/>
      <c r="G466" s="181"/>
      <c r="H466" s="149"/>
      <c r="I466" s="149"/>
    </row>
    <row r="467" spans="1:9" s="151" customFormat="1" ht="12.75">
      <c r="A467" s="149"/>
      <c r="B467" s="149"/>
      <c r="C467" s="181"/>
      <c r="D467" s="181"/>
      <c r="E467" s="181"/>
      <c r="F467" s="181"/>
      <c r="G467" s="181"/>
      <c r="H467" s="149"/>
      <c r="I467" s="149"/>
    </row>
    <row r="468" spans="1:9" s="151" customFormat="1" ht="12.75">
      <c r="A468" s="149"/>
      <c r="B468" s="149"/>
      <c r="C468" s="181"/>
      <c r="D468" s="181"/>
      <c r="E468" s="181"/>
      <c r="F468" s="181"/>
      <c r="G468" s="181"/>
      <c r="H468" s="149"/>
      <c r="I468" s="149"/>
    </row>
    <row r="469" spans="1:9" s="151" customFormat="1" ht="12.75">
      <c r="A469" s="149"/>
      <c r="B469" s="149"/>
      <c r="C469" s="181"/>
      <c r="D469" s="181"/>
      <c r="E469" s="181"/>
      <c r="F469" s="181"/>
      <c r="G469" s="181"/>
      <c r="H469" s="149"/>
      <c r="I469" s="149"/>
    </row>
    <row r="470" spans="1:9" s="151" customFormat="1" ht="12.75">
      <c r="A470" s="149"/>
      <c r="B470" s="149"/>
      <c r="C470" s="181"/>
      <c r="D470" s="181"/>
      <c r="E470" s="181"/>
      <c r="F470" s="181"/>
      <c r="G470" s="181"/>
      <c r="H470" s="149"/>
      <c r="I470" s="149"/>
    </row>
    <row r="471" spans="1:9" s="151" customFormat="1" ht="12.75">
      <c r="A471" s="149"/>
      <c r="B471" s="149"/>
      <c r="C471" s="181"/>
      <c r="D471" s="181"/>
      <c r="E471" s="181"/>
      <c r="F471" s="181"/>
      <c r="G471" s="181"/>
      <c r="H471" s="149"/>
      <c r="I471" s="149"/>
    </row>
    <row r="472" spans="1:9" s="151" customFormat="1" ht="12.75">
      <c r="A472" s="149"/>
      <c r="B472" s="149"/>
      <c r="C472" s="181"/>
      <c r="D472" s="181"/>
      <c r="E472" s="181"/>
      <c r="F472" s="181"/>
      <c r="G472" s="181"/>
      <c r="H472" s="149"/>
      <c r="I472" s="149"/>
    </row>
    <row r="473" spans="1:9" s="151" customFormat="1" ht="12.75">
      <c r="A473" s="149"/>
      <c r="B473" s="149"/>
      <c r="C473" s="181"/>
      <c r="D473" s="181"/>
      <c r="E473" s="181"/>
      <c r="F473" s="181"/>
      <c r="G473" s="181"/>
      <c r="H473" s="149"/>
      <c r="I473" s="149"/>
    </row>
    <row r="474" spans="1:9" s="151" customFormat="1" ht="12.75">
      <c r="A474" s="149"/>
      <c r="B474" s="149"/>
      <c r="C474" s="181"/>
      <c r="D474" s="181"/>
      <c r="E474" s="181"/>
      <c r="F474" s="181"/>
      <c r="G474" s="181"/>
      <c r="H474" s="149"/>
      <c r="I474" s="149"/>
    </row>
    <row r="475" spans="1:9" s="151" customFormat="1" ht="12.75">
      <c r="A475" s="149"/>
      <c r="B475" s="149"/>
      <c r="C475" s="181"/>
      <c r="D475" s="181"/>
      <c r="E475" s="181"/>
      <c r="F475" s="181"/>
      <c r="G475" s="181"/>
      <c r="H475" s="149"/>
      <c r="I475" s="149"/>
    </row>
    <row r="476" spans="1:9" s="151" customFormat="1" ht="12.75">
      <c r="A476" s="149"/>
      <c r="B476" s="149"/>
      <c r="C476" s="181"/>
      <c r="D476" s="181"/>
      <c r="E476" s="181"/>
      <c r="F476" s="181"/>
      <c r="G476" s="181"/>
      <c r="H476" s="149"/>
      <c r="I476" s="149"/>
    </row>
    <row r="477" spans="1:9" s="151" customFormat="1" ht="12.75">
      <c r="A477" s="149"/>
      <c r="B477" s="149"/>
      <c r="C477" s="181"/>
      <c r="D477" s="181"/>
      <c r="E477" s="181"/>
      <c r="F477" s="181"/>
      <c r="G477" s="181"/>
      <c r="H477" s="149"/>
      <c r="I477" s="149"/>
    </row>
    <row r="478" spans="1:9" s="151" customFormat="1" ht="12.75">
      <c r="A478" s="149"/>
      <c r="B478" s="149"/>
      <c r="C478" s="181"/>
      <c r="D478" s="181"/>
      <c r="E478" s="181"/>
      <c r="F478" s="181"/>
      <c r="G478" s="181"/>
      <c r="H478" s="149"/>
      <c r="I478" s="149"/>
    </row>
    <row r="479" spans="1:9" s="151" customFormat="1" ht="12.75">
      <c r="A479" s="149"/>
      <c r="B479" s="149"/>
      <c r="C479" s="181"/>
      <c r="D479" s="181"/>
      <c r="E479" s="181"/>
      <c r="F479" s="181"/>
      <c r="G479" s="181"/>
      <c r="H479" s="149"/>
      <c r="I479" s="149"/>
    </row>
    <row r="480" spans="1:9" s="151" customFormat="1" ht="12.75">
      <c r="A480" s="149"/>
      <c r="B480" s="149"/>
      <c r="C480" s="181"/>
      <c r="D480" s="181"/>
      <c r="E480" s="181"/>
      <c r="F480" s="181"/>
      <c r="G480" s="181"/>
      <c r="H480" s="149"/>
      <c r="I480" s="149"/>
    </row>
    <row r="481" spans="1:9" s="151" customFormat="1" ht="12.75">
      <c r="A481" s="149"/>
      <c r="B481" s="149"/>
      <c r="C481" s="181"/>
      <c r="D481" s="181"/>
      <c r="E481" s="181"/>
      <c r="F481" s="181"/>
      <c r="G481" s="181"/>
      <c r="H481" s="149"/>
      <c r="I481" s="149"/>
    </row>
    <row r="482" spans="1:9" s="151" customFormat="1" ht="12.75">
      <c r="A482" s="149"/>
      <c r="B482" s="149"/>
      <c r="C482" s="181"/>
      <c r="D482" s="181"/>
      <c r="E482" s="181"/>
      <c r="F482" s="181"/>
      <c r="G482" s="181"/>
      <c r="H482" s="149"/>
      <c r="I482" s="149"/>
    </row>
    <row r="483" spans="1:9" s="151" customFormat="1" ht="12.75">
      <c r="A483" s="149"/>
      <c r="B483" s="149"/>
      <c r="C483" s="181"/>
      <c r="D483" s="181"/>
      <c r="E483" s="181"/>
      <c r="F483" s="181"/>
      <c r="G483" s="181"/>
      <c r="H483" s="149"/>
      <c r="I483" s="149"/>
    </row>
    <row r="484" spans="1:9" s="151" customFormat="1" ht="12.75">
      <c r="A484" s="149"/>
      <c r="B484" s="149"/>
      <c r="C484" s="181"/>
      <c r="D484" s="181"/>
      <c r="E484" s="181"/>
      <c r="F484" s="181"/>
      <c r="G484" s="181"/>
      <c r="H484" s="149"/>
      <c r="I484" s="149"/>
    </row>
    <row r="485" spans="1:9" s="151" customFormat="1" ht="12.75">
      <c r="A485" s="149"/>
      <c r="B485" s="149"/>
      <c r="C485" s="181"/>
      <c r="D485" s="181"/>
      <c r="E485" s="181"/>
      <c r="F485" s="181"/>
      <c r="G485" s="181"/>
      <c r="H485" s="149"/>
      <c r="I485" s="149"/>
    </row>
    <row r="486" spans="1:9" s="151" customFormat="1" ht="12.75">
      <c r="A486" s="149"/>
      <c r="B486" s="149"/>
      <c r="C486" s="181"/>
      <c r="D486" s="181"/>
      <c r="E486" s="181"/>
      <c r="F486" s="181"/>
      <c r="G486" s="181"/>
      <c r="H486" s="149"/>
      <c r="I486" s="149"/>
    </row>
    <row r="487" spans="1:9" s="151" customFormat="1" ht="12.75">
      <c r="A487" s="149"/>
      <c r="B487" s="149"/>
      <c r="C487" s="181"/>
      <c r="D487" s="181"/>
      <c r="E487" s="181"/>
      <c r="F487" s="181"/>
      <c r="G487" s="181"/>
      <c r="H487" s="149"/>
      <c r="I487" s="149"/>
    </row>
    <row r="488" spans="1:9" s="151" customFormat="1" ht="12.75">
      <c r="A488" s="149"/>
      <c r="B488" s="149"/>
      <c r="C488" s="181"/>
      <c r="D488" s="181"/>
      <c r="E488" s="181"/>
      <c r="F488" s="181"/>
      <c r="G488" s="181"/>
      <c r="H488" s="149"/>
      <c r="I488" s="149"/>
    </row>
    <row r="489" spans="1:9" s="151" customFormat="1" ht="12.75">
      <c r="A489" s="149"/>
      <c r="B489" s="149"/>
      <c r="C489" s="181"/>
      <c r="D489" s="181"/>
      <c r="E489" s="181"/>
      <c r="F489" s="181"/>
      <c r="G489" s="181"/>
      <c r="H489" s="149"/>
      <c r="I489" s="149"/>
    </row>
    <row r="490" spans="1:9" s="151" customFormat="1" ht="12.75">
      <c r="A490" s="149"/>
      <c r="B490" s="149"/>
      <c r="C490" s="181"/>
      <c r="D490" s="181"/>
      <c r="E490" s="181"/>
      <c r="F490" s="181"/>
      <c r="G490" s="181"/>
      <c r="H490" s="149"/>
      <c r="I490" s="149"/>
    </row>
    <row r="491" spans="1:9" s="151" customFormat="1" ht="12.75">
      <c r="A491" s="149"/>
      <c r="B491" s="149"/>
      <c r="C491" s="181"/>
      <c r="D491" s="181"/>
      <c r="E491" s="181"/>
      <c r="F491" s="181"/>
      <c r="G491" s="181"/>
      <c r="H491" s="149"/>
      <c r="I491" s="149"/>
    </row>
    <row r="492" spans="1:9" s="151" customFormat="1" ht="12.75">
      <c r="A492" s="149"/>
      <c r="B492" s="149"/>
      <c r="C492" s="181"/>
      <c r="D492" s="181"/>
      <c r="E492" s="181"/>
      <c r="F492" s="181"/>
      <c r="G492" s="181"/>
      <c r="H492" s="149"/>
      <c r="I492" s="149"/>
    </row>
    <row r="493" spans="1:9" s="151" customFormat="1" ht="12.75">
      <c r="A493" s="182"/>
      <c r="B493" s="182"/>
      <c r="C493" s="171"/>
      <c r="D493" s="171"/>
      <c r="E493" s="171"/>
      <c r="F493" s="171"/>
      <c r="G493" s="171"/>
      <c r="H493" s="182"/>
      <c r="I493" s="182"/>
    </row>
    <row r="494" spans="1:9" s="151" customFormat="1" ht="12.75">
      <c r="A494" s="182"/>
      <c r="B494" s="182"/>
      <c r="C494" s="171"/>
      <c r="D494" s="171"/>
      <c r="E494" s="171"/>
      <c r="F494" s="171"/>
      <c r="G494" s="171"/>
      <c r="H494" s="182"/>
      <c r="I494" s="182"/>
    </row>
    <row r="495" spans="1:9" s="151" customFormat="1" ht="12.75">
      <c r="A495" s="182"/>
      <c r="B495" s="182"/>
      <c r="C495" s="171"/>
      <c r="D495" s="171"/>
      <c r="E495" s="171"/>
      <c r="F495" s="171"/>
      <c r="G495" s="171"/>
      <c r="H495" s="182"/>
      <c r="I495" s="182"/>
    </row>
    <row r="496" spans="1:9" s="151" customFormat="1" ht="12.75">
      <c r="A496" s="182"/>
      <c r="B496" s="182"/>
      <c r="C496" s="171"/>
      <c r="D496" s="171"/>
      <c r="E496" s="171"/>
      <c r="F496" s="171"/>
      <c r="G496" s="171"/>
      <c r="H496" s="182"/>
      <c r="I496" s="182"/>
    </row>
    <row r="497" spans="1:9" s="151" customFormat="1" ht="12.75">
      <c r="A497" s="182"/>
      <c r="B497" s="182"/>
      <c r="C497" s="171"/>
      <c r="D497" s="171"/>
      <c r="E497" s="171"/>
      <c r="F497" s="171"/>
      <c r="G497" s="171"/>
      <c r="H497" s="182"/>
      <c r="I497" s="182"/>
    </row>
    <row r="498" spans="1:9" s="151" customFormat="1" ht="12.75">
      <c r="A498" s="182"/>
      <c r="B498" s="182"/>
      <c r="C498" s="171"/>
      <c r="D498" s="171"/>
      <c r="E498" s="171"/>
      <c r="F498" s="171"/>
      <c r="G498" s="171"/>
      <c r="H498" s="182"/>
      <c r="I498" s="182"/>
    </row>
    <row r="499" spans="1:9" s="151" customFormat="1" ht="12.75">
      <c r="A499" s="182"/>
      <c r="B499" s="182"/>
      <c r="C499" s="171"/>
      <c r="D499" s="171"/>
      <c r="E499" s="171"/>
      <c r="F499" s="171"/>
      <c r="G499" s="171"/>
      <c r="H499" s="182"/>
      <c r="I499" s="182"/>
    </row>
    <row r="500" spans="1:9" s="151" customFormat="1" ht="12.75">
      <c r="A500" s="182"/>
      <c r="B500" s="182"/>
      <c r="C500" s="171"/>
      <c r="D500" s="171"/>
      <c r="E500" s="171"/>
      <c r="F500" s="171"/>
      <c r="G500" s="171"/>
      <c r="H500" s="182"/>
      <c r="I500" s="182"/>
    </row>
    <row r="501" spans="1:9" s="151" customFormat="1" ht="12.75">
      <c r="A501" s="182"/>
      <c r="B501" s="182"/>
      <c r="C501" s="171"/>
      <c r="D501" s="171"/>
      <c r="E501" s="171"/>
      <c r="F501" s="171"/>
      <c r="G501" s="171"/>
      <c r="H501" s="182"/>
      <c r="I501" s="182"/>
    </row>
    <row r="502" spans="1:9" s="151" customFormat="1" ht="12.75">
      <c r="A502" s="182"/>
      <c r="B502" s="182"/>
      <c r="C502" s="171"/>
      <c r="D502" s="171"/>
      <c r="E502" s="171"/>
      <c r="F502" s="171"/>
      <c r="G502" s="171"/>
      <c r="H502" s="182"/>
      <c r="I502" s="182"/>
    </row>
    <row r="503" spans="1:9" s="151" customFormat="1" ht="12.75">
      <c r="A503" s="182"/>
      <c r="B503" s="182"/>
      <c r="C503" s="171"/>
      <c r="D503" s="171"/>
      <c r="E503" s="171"/>
      <c r="F503" s="171"/>
      <c r="G503" s="171"/>
      <c r="H503" s="182"/>
      <c r="I503" s="182"/>
    </row>
    <row r="504" spans="1:9" s="151" customFormat="1" ht="12.75">
      <c r="A504" s="182"/>
      <c r="B504" s="182"/>
      <c r="C504" s="171"/>
      <c r="D504" s="171"/>
      <c r="E504" s="171"/>
      <c r="F504" s="171"/>
      <c r="G504" s="171"/>
      <c r="H504" s="182"/>
      <c r="I504" s="182"/>
    </row>
    <row r="505" spans="1:9" s="151" customFormat="1" ht="12.75">
      <c r="A505" s="182"/>
      <c r="B505" s="182"/>
      <c r="C505" s="171"/>
      <c r="D505" s="171"/>
      <c r="E505" s="171"/>
      <c r="F505" s="171"/>
      <c r="G505" s="171"/>
      <c r="H505" s="182"/>
      <c r="I505" s="182"/>
    </row>
    <row r="506" spans="1:9" s="151" customFormat="1" ht="12.75">
      <c r="A506" s="182"/>
      <c r="B506" s="182"/>
      <c r="C506" s="171"/>
      <c r="D506" s="171"/>
      <c r="E506" s="171"/>
      <c r="F506" s="171"/>
      <c r="G506" s="171"/>
      <c r="H506" s="182"/>
      <c r="I506" s="182"/>
    </row>
    <row r="507" spans="1:9" s="151" customFormat="1" ht="12.75">
      <c r="A507" s="182"/>
      <c r="B507" s="182"/>
      <c r="C507" s="171"/>
      <c r="D507" s="171"/>
      <c r="E507" s="171"/>
      <c r="F507" s="171"/>
      <c r="G507" s="171"/>
      <c r="H507" s="182"/>
      <c r="I507" s="182"/>
    </row>
    <row r="508" spans="1:9" s="151" customFormat="1" ht="12.75">
      <c r="A508" s="182"/>
      <c r="B508" s="182"/>
      <c r="C508" s="171"/>
      <c r="D508" s="171"/>
      <c r="E508" s="171"/>
      <c r="F508" s="171"/>
      <c r="G508" s="171"/>
      <c r="H508" s="182"/>
      <c r="I508" s="182"/>
    </row>
    <row r="509" spans="1:9" s="151" customFormat="1" ht="12.75">
      <c r="A509" s="182"/>
      <c r="B509" s="182"/>
      <c r="C509" s="171"/>
      <c r="D509" s="171"/>
      <c r="E509" s="171"/>
      <c r="F509" s="171"/>
      <c r="G509" s="171"/>
      <c r="H509" s="182"/>
      <c r="I509" s="182"/>
    </row>
    <row r="510" spans="1:9" s="151" customFormat="1" ht="12.75">
      <c r="A510" s="182"/>
      <c r="B510" s="182"/>
      <c r="C510" s="171"/>
      <c r="D510" s="171"/>
      <c r="E510" s="171"/>
      <c r="F510" s="171"/>
      <c r="G510" s="171"/>
      <c r="H510" s="182"/>
      <c r="I510" s="182"/>
    </row>
    <row r="511" spans="1:9" s="151" customFormat="1" ht="12.75">
      <c r="A511" s="182"/>
      <c r="B511" s="182"/>
      <c r="C511" s="171"/>
      <c r="D511" s="171"/>
      <c r="E511" s="171"/>
      <c r="F511" s="171"/>
      <c r="G511" s="171"/>
      <c r="H511" s="182"/>
      <c r="I511" s="182"/>
    </row>
    <row r="512" spans="1:9" s="151" customFormat="1" ht="12.75">
      <c r="A512" s="182"/>
      <c r="B512" s="182"/>
      <c r="C512" s="171"/>
      <c r="D512" s="171"/>
      <c r="E512" s="171"/>
      <c r="F512" s="171"/>
      <c r="G512" s="171"/>
      <c r="H512" s="182"/>
      <c r="I512" s="182"/>
    </row>
    <row r="513" spans="1:9" s="151" customFormat="1" ht="12.75">
      <c r="A513" s="182"/>
      <c r="B513" s="182"/>
      <c r="C513" s="171"/>
      <c r="D513" s="171"/>
      <c r="E513" s="171"/>
      <c r="F513" s="171"/>
      <c r="G513" s="171"/>
      <c r="H513" s="182"/>
      <c r="I513" s="182"/>
    </row>
    <row r="514" spans="1:9" s="151" customFormat="1" ht="12.75">
      <c r="A514" s="182"/>
      <c r="B514" s="182"/>
      <c r="C514" s="171"/>
      <c r="D514" s="171"/>
      <c r="E514" s="171"/>
      <c r="F514" s="171"/>
      <c r="G514" s="171"/>
      <c r="H514" s="182"/>
      <c r="I514" s="182"/>
    </row>
    <row r="515" spans="1:9" s="151" customFormat="1" ht="12.75">
      <c r="A515" s="182"/>
      <c r="B515" s="182"/>
      <c r="C515" s="171"/>
      <c r="D515" s="171"/>
      <c r="E515" s="171"/>
      <c r="F515" s="171"/>
      <c r="G515" s="171"/>
      <c r="H515" s="182"/>
      <c r="I515" s="182"/>
    </row>
    <row r="516" spans="1:9" s="151" customFormat="1" ht="12.75">
      <c r="A516" s="182"/>
      <c r="B516" s="182"/>
      <c r="C516" s="171"/>
      <c r="D516" s="171"/>
      <c r="E516" s="171"/>
      <c r="F516" s="171"/>
      <c r="G516" s="171"/>
      <c r="H516" s="182"/>
      <c r="I516" s="182"/>
    </row>
    <row r="517" spans="1:9" s="151" customFormat="1" ht="12.75">
      <c r="A517" s="182"/>
      <c r="B517" s="182"/>
      <c r="C517" s="171"/>
      <c r="D517" s="171"/>
      <c r="E517" s="171"/>
      <c r="F517" s="171"/>
      <c r="G517" s="171"/>
      <c r="H517" s="182"/>
      <c r="I517" s="182"/>
    </row>
    <row r="518" spans="1:9" s="151" customFormat="1" ht="12.75">
      <c r="A518" s="182"/>
      <c r="B518" s="182"/>
      <c r="C518" s="171"/>
      <c r="D518" s="171"/>
      <c r="E518" s="171"/>
      <c r="F518" s="171"/>
      <c r="G518" s="171"/>
      <c r="H518" s="182"/>
      <c r="I518" s="182"/>
    </row>
    <row r="519" spans="1:9" s="151" customFormat="1" ht="12.75">
      <c r="A519" s="182"/>
      <c r="B519" s="182"/>
      <c r="C519" s="171"/>
      <c r="D519" s="171"/>
      <c r="E519" s="171"/>
      <c r="F519" s="171"/>
      <c r="G519" s="171"/>
      <c r="H519" s="182"/>
      <c r="I519" s="182"/>
    </row>
    <row r="520" spans="1:9" s="151" customFormat="1" ht="12.75">
      <c r="A520" s="182"/>
      <c r="B520" s="182"/>
      <c r="C520" s="171"/>
      <c r="D520" s="171"/>
      <c r="E520" s="171"/>
      <c r="F520" s="171"/>
      <c r="G520" s="171"/>
      <c r="H520" s="182"/>
      <c r="I520" s="182"/>
    </row>
    <row r="521" spans="1:9" s="151" customFormat="1" ht="12.75">
      <c r="A521" s="182"/>
      <c r="B521" s="182"/>
      <c r="C521" s="171"/>
      <c r="D521" s="171"/>
      <c r="E521" s="171"/>
      <c r="F521" s="171"/>
      <c r="G521" s="171"/>
      <c r="H521" s="182"/>
      <c r="I521" s="182"/>
    </row>
    <row r="522" spans="1:9" s="151" customFormat="1" ht="12.75">
      <c r="A522" s="182"/>
      <c r="B522" s="182"/>
      <c r="C522" s="171"/>
      <c r="D522" s="171"/>
      <c r="E522" s="171"/>
      <c r="F522" s="171"/>
      <c r="G522" s="171"/>
      <c r="H522" s="182"/>
      <c r="I522" s="182"/>
    </row>
    <row r="523" spans="1:9" s="151" customFormat="1" ht="12.75">
      <c r="A523" s="182"/>
      <c r="B523" s="182"/>
      <c r="C523" s="171"/>
      <c r="D523" s="171"/>
      <c r="E523" s="171"/>
      <c r="F523" s="171"/>
      <c r="G523" s="171"/>
      <c r="H523" s="182"/>
      <c r="I523" s="182"/>
    </row>
    <row r="524" spans="1:9" s="151" customFormat="1" ht="12.75">
      <c r="A524" s="182"/>
      <c r="B524" s="182"/>
      <c r="C524" s="171"/>
      <c r="D524" s="171"/>
      <c r="E524" s="171"/>
      <c r="F524" s="171"/>
      <c r="G524" s="171"/>
      <c r="H524" s="182"/>
      <c r="I524" s="182"/>
    </row>
    <row r="525" spans="1:9" s="151" customFormat="1" ht="12.75">
      <c r="A525" s="182"/>
      <c r="B525" s="182"/>
      <c r="C525" s="171"/>
      <c r="D525" s="171"/>
      <c r="E525" s="171"/>
      <c r="F525" s="171"/>
      <c r="G525" s="171"/>
      <c r="H525" s="182"/>
      <c r="I525" s="182"/>
    </row>
    <row r="526" spans="1:9" s="151" customFormat="1" ht="12.75">
      <c r="A526" s="182"/>
      <c r="B526" s="182"/>
      <c r="C526" s="171"/>
      <c r="D526" s="171"/>
      <c r="E526" s="171"/>
      <c r="F526" s="171"/>
      <c r="G526" s="171"/>
      <c r="H526" s="182"/>
      <c r="I526" s="182"/>
    </row>
    <row r="527" spans="1:9" s="151" customFormat="1" ht="12.75">
      <c r="A527" s="182"/>
      <c r="B527" s="182"/>
      <c r="C527" s="171"/>
      <c r="D527" s="171"/>
      <c r="E527" s="171"/>
      <c r="F527" s="171"/>
      <c r="G527" s="171"/>
      <c r="H527" s="182"/>
      <c r="I527" s="182"/>
    </row>
    <row r="528" spans="1:9" s="151" customFormat="1" ht="12.75">
      <c r="A528" s="182"/>
      <c r="B528" s="182"/>
      <c r="C528" s="171"/>
      <c r="D528" s="171"/>
      <c r="E528" s="171"/>
      <c r="F528" s="171"/>
      <c r="G528" s="171"/>
      <c r="H528" s="182"/>
      <c r="I528" s="182"/>
    </row>
    <row r="529" spans="1:9" s="151" customFormat="1" ht="12.75">
      <c r="A529" s="182"/>
      <c r="B529" s="182"/>
      <c r="C529" s="171"/>
      <c r="D529" s="171"/>
      <c r="E529" s="171"/>
      <c r="F529" s="171"/>
      <c r="G529" s="171"/>
      <c r="H529" s="182"/>
      <c r="I529" s="182"/>
    </row>
    <row r="530" spans="1:9" s="151" customFormat="1" ht="12.75">
      <c r="A530" s="182"/>
      <c r="B530" s="182"/>
      <c r="C530" s="171"/>
      <c r="D530" s="171"/>
      <c r="E530" s="171"/>
      <c r="F530" s="171"/>
      <c r="G530" s="171"/>
      <c r="H530" s="182"/>
      <c r="I530" s="182"/>
    </row>
    <row r="531" spans="1:9" s="151" customFormat="1" ht="12.75">
      <c r="A531" s="182"/>
      <c r="B531" s="182"/>
      <c r="C531" s="171"/>
      <c r="D531" s="171"/>
      <c r="E531" s="171"/>
      <c r="F531" s="171"/>
      <c r="G531" s="171"/>
      <c r="H531" s="182"/>
      <c r="I531" s="182"/>
    </row>
    <row r="532" spans="1:9" s="151" customFormat="1" ht="12.75">
      <c r="A532" s="182"/>
      <c r="B532" s="182"/>
      <c r="C532" s="171"/>
      <c r="D532" s="171"/>
      <c r="E532" s="171"/>
      <c r="F532" s="171"/>
      <c r="G532" s="171"/>
      <c r="H532" s="182"/>
      <c r="I532" s="182"/>
    </row>
    <row r="533" spans="1:9" s="151" customFormat="1" ht="12.75">
      <c r="A533" s="182"/>
      <c r="B533" s="182"/>
      <c r="C533" s="171"/>
      <c r="D533" s="171"/>
      <c r="E533" s="171"/>
      <c r="F533" s="171"/>
      <c r="G533" s="171"/>
      <c r="H533" s="182"/>
      <c r="I533" s="182"/>
    </row>
    <row r="534" spans="1:9" s="151" customFormat="1" ht="12.75">
      <c r="A534" s="182"/>
      <c r="B534" s="182"/>
      <c r="C534" s="171"/>
      <c r="D534" s="171"/>
      <c r="E534" s="171"/>
      <c r="F534" s="171"/>
      <c r="G534" s="171"/>
      <c r="H534" s="182"/>
      <c r="I534" s="182"/>
    </row>
    <row r="535" spans="1:9" s="151" customFormat="1" ht="12.75">
      <c r="A535" s="182"/>
      <c r="B535" s="182"/>
      <c r="C535" s="171"/>
      <c r="D535" s="171"/>
      <c r="E535" s="171"/>
      <c r="F535" s="171"/>
      <c r="G535" s="171"/>
      <c r="H535" s="182"/>
      <c r="I535" s="182"/>
    </row>
    <row r="536" spans="1:9" s="151" customFormat="1" ht="12.75">
      <c r="A536" s="182"/>
      <c r="B536" s="182"/>
      <c r="C536" s="171"/>
      <c r="D536" s="171"/>
      <c r="E536" s="171"/>
      <c r="F536" s="171"/>
      <c r="G536" s="171"/>
      <c r="H536" s="182"/>
      <c r="I536" s="182"/>
    </row>
    <row r="537" spans="1:9" s="151" customFormat="1" ht="12.75">
      <c r="A537" s="182"/>
      <c r="B537" s="182"/>
      <c r="C537" s="171"/>
      <c r="D537" s="171"/>
      <c r="E537" s="171"/>
      <c r="F537" s="171"/>
      <c r="G537" s="171"/>
      <c r="H537" s="182"/>
      <c r="I537" s="182"/>
    </row>
    <row r="538" spans="1:9" s="151" customFormat="1" ht="12.75">
      <c r="A538" s="182"/>
      <c r="B538" s="182"/>
      <c r="C538" s="171"/>
      <c r="D538" s="171"/>
      <c r="E538" s="171"/>
      <c r="F538" s="171"/>
      <c r="G538" s="171"/>
      <c r="H538" s="182"/>
      <c r="I538" s="182"/>
    </row>
    <row r="539" spans="1:9" s="151" customFormat="1" ht="12.75">
      <c r="A539" s="182"/>
      <c r="B539" s="182"/>
      <c r="C539" s="171"/>
      <c r="D539" s="171"/>
      <c r="E539" s="171"/>
      <c r="F539" s="171"/>
      <c r="G539" s="171"/>
      <c r="H539" s="182"/>
      <c r="I539" s="182"/>
    </row>
    <row r="540" spans="1:9" s="151" customFormat="1" ht="12.75">
      <c r="A540" s="182"/>
      <c r="B540" s="182"/>
      <c r="C540" s="171"/>
      <c r="D540" s="171"/>
      <c r="E540" s="171"/>
      <c r="F540" s="171"/>
      <c r="G540" s="171"/>
      <c r="H540" s="182"/>
      <c r="I540" s="182"/>
    </row>
    <row r="541" spans="1:9" s="151" customFormat="1" ht="12.75">
      <c r="A541" s="182"/>
      <c r="B541" s="182"/>
      <c r="C541" s="171"/>
      <c r="D541" s="171"/>
      <c r="E541" s="171"/>
      <c r="F541" s="171"/>
      <c r="G541" s="171"/>
      <c r="H541" s="182"/>
      <c r="I541" s="182"/>
    </row>
    <row r="542" spans="1:9" s="151" customFormat="1" ht="12.75">
      <c r="A542" s="182"/>
      <c r="B542" s="182"/>
      <c r="C542" s="171"/>
      <c r="D542" s="171"/>
      <c r="E542" s="171"/>
      <c r="F542" s="171"/>
      <c r="G542" s="171"/>
      <c r="H542" s="182"/>
      <c r="I542" s="182"/>
    </row>
    <row r="543" spans="1:9" s="151" customFormat="1" ht="12.75">
      <c r="A543" s="182"/>
      <c r="B543" s="182"/>
      <c r="C543" s="171"/>
      <c r="D543" s="171"/>
      <c r="E543" s="171"/>
      <c r="F543" s="171"/>
      <c r="G543" s="171"/>
      <c r="H543" s="182"/>
      <c r="I543" s="182"/>
    </row>
    <row r="544" spans="1:9" s="151" customFormat="1" ht="12.75">
      <c r="A544" s="182"/>
      <c r="B544" s="182"/>
      <c r="C544" s="171"/>
      <c r="D544" s="171"/>
      <c r="E544" s="171"/>
      <c r="F544" s="171"/>
      <c r="G544" s="171"/>
      <c r="H544" s="182"/>
      <c r="I544" s="182"/>
    </row>
    <row r="545" spans="1:9" s="151" customFormat="1" ht="12.75">
      <c r="A545" s="182"/>
      <c r="B545" s="182"/>
      <c r="C545" s="171"/>
      <c r="D545" s="171"/>
      <c r="E545" s="171"/>
      <c r="F545" s="171"/>
      <c r="G545" s="171"/>
      <c r="H545" s="182"/>
      <c r="I545" s="182"/>
    </row>
    <row r="546" spans="1:9" s="151" customFormat="1" ht="12.75">
      <c r="A546" s="182"/>
      <c r="B546" s="182"/>
      <c r="C546" s="171"/>
      <c r="D546" s="171"/>
      <c r="E546" s="171"/>
      <c r="F546" s="171"/>
      <c r="G546" s="171"/>
      <c r="H546" s="182"/>
      <c r="I546" s="182"/>
    </row>
    <row r="547" spans="1:9" s="151" customFormat="1" ht="12.75">
      <c r="A547" s="182"/>
      <c r="B547" s="182"/>
      <c r="C547" s="171"/>
      <c r="D547" s="171"/>
      <c r="E547" s="171"/>
      <c r="F547" s="171"/>
      <c r="G547" s="171"/>
      <c r="H547" s="182"/>
      <c r="I547" s="182"/>
    </row>
    <row r="548" spans="1:9" s="151" customFormat="1" ht="12.75">
      <c r="A548" s="182"/>
      <c r="B548" s="182"/>
      <c r="C548" s="171"/>
      <c r="D548" s="171"/>
      <c r="E548" s="171"/>
      <c r="F548" s="171"/>
      <c r="G548" s="171"/>
      <c r="H548" s="182"/>
      <c r="I548" s="182"/>
    </row>
    <row r="549" spans="1:9" s="151" customFormat="1" ht="12.75">
      <c r="A549" s="182"/>
      <c r="B549" s="182"/>
      <c r="C549" s="171"/>
      <c r="D549" s="171"/>
      <c r="E549" s="171"/>
      <c r="F549" s="171"/>
      <c r="G549" s="171"/>
      <c r="H549" s="182"/>
      <c r="I549" s="182"/>
    </row>
    <row r="550" spans="1:9" s="151" customFormat="1" ht="12.75">
      <c r="A550" s="182"/>
      <c r="B550" s="182"/>
      <c r="C550" s="171"/>
      <c r="D550" s="171"/>
      <c r="E550" s="171"/>
      <c r="F550" s="171"/>
      <c r="G550" s="171"/>
      <c r="H550" s="182"/>
      <c r="I550" s="182"/>
    </row>
    <row r="551" spans="1:9" s="151" customFormat="1" ht="12.75">
      <c r="A551" s="182"/>
      <c r="B551" s="182"/>
      <c r="C551" s="171"/>
      <c r="D551" s="171"/>
      <c r="E551" s="171"/>
      <c r="F551" s="171"/>
      <c r="G551" s="171"/>
      <c r="H551" s="182"/>
      <c r="I551" s="182"/>
    </row>
    <row r="552" spans="1:9" s="151" customFormat="1" ht="12.75">
      <c r="A552" s="182"/>
      <c r="B552" s="182"/>
      <c r="C552" s="171"/>
      <c r="D552" s="171"/>
      <c r="E552" s="171"/>
      <c r="F552" s="171"/>
      <c r="G552" s="171"/>
      <c r="H552" s="182"/>
      <c r="I552" s="182"/>
    </row>
    <row r="553" spans="1:9" s="151" customFormat="1" ht="12.75">
      <c r="A553" s="182"/>
      <c r="B553" s="182"/>
      <c r="C553" s="171"/>
      <c r="D553" s="171"/>
      <c r="E553" s="171"/>
      <c r="F553" s="171"/>
      <c r="G553" s="171"/>
      <c r="H553" s="182"/>
      <c r="I553" s="182"/>
    </row>
    <row r="554" spans="1:9" s="151" customFormat="1" ht="12.75">
      <c r="A554" s="182"/>
      <c r="B554" s="182"/>
      <c r="C554" s="171"/>
      <c r="D554" s="171"/>
      <c r="E554" s="171"/>
      <c r="F554" s="171"/>
      <c r="G554" s="171"/>
      <c r="H554" s="182"/>
      <c r="I554" s="182"/>
    </row>
    <row r="555" spans="1:9" s="151" customFormat="1" ht="12.75">
      <c r="A555" s="182"/>
      <c r="B555" s="182"/>
      <c r="C555" s="171"/>
      <c r="D555" s="171"/>
      <c r="E555" s="171"/>
      <c r="F555" s="171"/>
      <c r="G555" s="171"/>
      <c r="H555" s="182"/>
      <c r="I555" s="182"/>
    </row>
    <row r="556" spans="1:9" s="151" customFormat="1" ht="12.75">
      <c r="A556" s="182"/>
      <c r="B556" s="182"/>
      <c r="C556" s="171"/>
      <c r="D556" s="171"/>
      <c r="E556" s="171"/>
      <c r="F556" s="171"/>
      <c r="G556" s="171"/>
      <c r="H556" s="182"/>
      <c r="I556" s="182"/>
    </row>
    <row r="557" spans="1:9" s="151" customFormat="1" ht="12.75">
      <c r="A557" s="182"/>
      <c r="B557" s="182"/>
      <c r="C557" s="171"/>
      <c r="D557" s="171"/>
      <c r="E557" s="171"/>
      <c r="F557" s="171"/>
      <c r="G557" s="171"/>
      <c r="H557" s="182"/>
      <c r="I557" s="182"/>
    </row>
    <row r="558" spans="1:9" s="151" customFormat="1" ht="12.75">
      <c r="A558" s="182"/>
      <c r="B558" s="182"/>
      <c r="C558" s="171"/>
      <c r="D558" s="171"/>
      <c r="E558" s="171"/>
      <c r="F558" s="171"/>
      <c r="G558" s="171"/>
      <c r="H558" s="182"/>
      <c r="I558" s="182"/>
    </row>
    <row r="559" spans="1:9" s="151" customFormat="1" ht="12.75">
      <c r="A559" s="182"/>
      <c r="B559" s="182"/>
      <c r="C559" s="171"/>
      <c r="D559" s="171"/>
      <c r="E559" s="171"/>
      <c r="F559" s="171"/>
      <c r="G559" s="171"/>
      <c r="H559" s="182"/>
      <c r="I559" s="182"/>
    </row>
    <row r="560" spans="1:9" s="151" customFormat="1" ht="12.75">
      <c r="A560" s="182"/>
      <c r="B560" s="182"/>
      <c r="C560" s="171"/>
      <c r="D560" s="171"/>
      <c r="E560" s="171"/>
      <c r="F560" s="171"/>
      <c r="G560" s="171"/>
      <c r="H560" s="182"/>
      <c r="I560" s="182"/>
    </row>
    <row r="561" spans="1:9" s="151" customFormat="1" ht="12.75">
      <c r="A561" s="182"/>
      <c r="B561" s="182"/>
      <c r="C561" s="171"/>
      <c r="D561" s="171"/>
      <c r="E561" s="171"/>
      <c r="F561" s="171"/>
      <c r="G561" s="171"/>
      <c r="H561" s="182"/>
      <c r="I561" s="182"/>
    </row>
    <row r="562" spans="1:9" s="151" customFormat="1" ht="12.75">
      <c r="A562" s="182"/>
      <c r="B562" s="182"/>
      <c r="C562" s="171"/>
      <c r="D562" s="171"/>
      <c r="E562" s="171"/>
      <c r="F562" s="171"/>
      <c r="G562" s="171"/>
      <c r="H562" s="182"/>
      <c r="I562" s="182"/>
    </row>
    <row r="563" spans="1:9" s="151" customFormat="1" ht="12.75">
      <c r="A563" s="182"/>
      <c r="B563" s="182"/>
      <c r="C563" s="171"/>
      <c r="D563" s="171"/>
      <c r="E563" s="171"/>
      <c r="F563" s="171"/>
      <c r="G563" s="171"/>
      <c r="H563" s="182"/>
      <c r="I563" s="182"/>
    </row>
    <row r="564" spans="1:9" s="151" customFormat="1" ht="12.75">
      <c r="A564" s="182"/>
      <c r="B564" s="182"/>
      <c r="C564" s="171"/>
      <c r="D564" s="171"/>
      <c r="E564" s="171"/>
      <c r="F564" s="171"/>
      <c r="G564" s="171"/>
      <c r="H564" s="182"/>
      <c r="I564" s="182"/>
    </row>
    <row r="565" spans="1:9" s="151" customFormat="1" ht="12.75">
      <c r="A565" s="182"/>
      <c r="B565" s="182"/>
      <c r="C565" s="171"/>
      <c r="D565" s="171"/>
      <c r="E565" s="171"/>
      <c r="F565" s="171"/>
      <c r="G565" s="171"/>
      <c r="H565" s="182"/>
      <c r="I565" s="182"/>
    </row>
    <row r="566" spans="1:9" s="151" customFormat="1" ht="12.75">
      <c r="A566" s="182"/>
      <c r="B566" s="182"/>
      <c r="C566" s="171"/>
      <c r="D566" s="171"/>
      <c r="E566" s="171"/>
      <c r="F566" s="171"/>
      <c r="G566" s="171"/>
      <c r="H566" s="182"/>
      <c r="I566" s="182"/>
    </row>
    <row r="567" spans="1:9" s="151" customFormat="1" ht="12.75">
      <c r="A567" s="182"/>
      <c r="B567" s="182"/>
      <c r="C567" s="171"/>
      <c r="D567" s="171"/>
      <c r="E567" s="171"/>
      <c r="F567" s="171"/>
      <c r="G567" s="171"/>
      <c r="H567" s="182"/>
      <c r="I567" s="182"/>
    </row>
    <row r="568" spans="1:9" s="151" customFormat="1" ht="12.75">
      <c r="A568" s="182"/>
      <c r="B568" s="182"/>
      <c r="C568" s="171"/>
      <c r="D568" s="171"/>
      <c r="E568" s="171"/>
      <c r="F568" s="171"/>
      <c r="G568" s="171"/>
      <c r="H568" s="182"/>
      <c r="I568" s="182"/>
    </row>
    <row r="569" spans="1:9" s="151" customFormat="1" ht="12.75">
      <c r="A569" s="182"/>
      <c r="B569" s="182"/>
      <c r="C569" s="171"/>
      <c r="D569" s="171"/>
      <c r="E569" s="171"/>
      <c r="F569" s="171"/>
      <c r="G569" s="171"/>
      <c r="H569" s="182"/>
      <c r="I569" s="182"/>
    </row>
    <row r="570" spans="1:9" s="151" customFormat="1" ht="12.75">
      <c r="A570" s="182"/>
      <c r="B570" s="182"/>
      <c r="C570" s="171"/>
      <c r="D570" s="171"/>
      <c r="E570" s="171"/>
      <c r="F570" s="171"/>
      <c r="G570" s="171"/>
      <c r="H570" s="182"/>
      <c r="I570" s="182"/>
    </row>
    <row r="571" spans="1:9" s="151" customFormat="1" ht="12.75">
      <c r="A571" s="182"/>
      <c r="B571" s="182"/>
      <c r="C571" s="171"/>
      <c r="D571" s="171"/>
      <c r="E571" s="171"/>
      <c r="F571" s="171"/>
      <c r="G571" s="171"/>
      <c r="H571" s="182"/>
      <c r="I571" s="182"/>
    </row>
    <row r="572" spans="1:9" s="151" customFormat="1" ht="12.75">
      <c r="A572" s="182"/>
      <c r="B572" s="182"/>
      <c r="C572" s="171"/>
      <c r="D572" s="171"/>
      <c r="E572" s="171"/>
      <c r="F572" s="171"/>
      <c r="G572" s="171"/>
      <c r="H572" s="182"/>
      <c r="I572" s="182"/>
    </row>
    <row r="573" spans="1:9" s="151" customFormat="1" ht="12.75">
      <c r="A573" s="182"/>
      <c r="B573" s="182"/>
      <c r="C573" s="171"/>
      <c r="D573" s="171"/>
      <c r="E573" s="171"/>
      <c r="F573" s="171"/>
      <c r="G573" s="171"/>
      <c r="H573" s="182"/>
      <c r="I573" s="182"/>
    </row>
    <row r="574" spans="1:9" s="151" customFormat="1" ht="12.75">
      <c r="A574" s="182"/>
      <c r="B574" s="182"/>
      <c r="C574" s="171"/>
      <c r="D574" s="171"/>
      <c r="E574" s="171"/>
      <c r="F574" s="171"/>
      <c r="G574" s="171"/>
      <c r="H574" s="182"/>
      <c r="I574" s="182"/>
    </row>
    <row r="575" spans="1:9" s="151" customFormat="1" ht="12.75">
      <c r="A575" s="182"/>
      <c r="B575" s="182"/>
      <c r="C575" s="171"/>
      <c r="D575" s="171"/>
      <c r="E575" s="171"/>
      <c r="F575" s="171"/>
      <c r="G575" s="171"/>
      <c r="H575" s="182"/>
      <c r="I575" s="182"/>
    </row>
    <row r="576" spans="1:9" s="151" customFormat="1" ht="12.75">
      <c r="A576" s="182"/>
      <c r="B576" s="182"/>
      <c r="C576" s="171"/>
      <c r="D576" s="171"/>
      <c r="E576" s="171"/>
      <c r="F576" s="171"/>
      <c r="G576" s="171"/>
      <c r="H576" s="182"/>
      <c r="I576" s="182"/>
    </row>
    <row r="577" spans="1:9" s="151" customFormat="1" ht="12.75">
      <c r="A577" s="182"/>
      <c r="B577" s="182"/>
      <c r="C577" s="171"/>
      <c r="D577" s="171"/>
      <c r="E577" s="171"/>
      <c r="F577" s="171"/>
      <c r="G577" s="171"/>
      <c r="H577" s="182"/>
      <c r="I577" s="182"/>
    </row>
    <row r="578" spans="1:9" s="151" customFormat="1" ht="12.75">
      <c r="A578" s="182"/>
      <c r="B578" s="182"/>
      <c r="C578" s="171"/>
      <c r="D578" s="171"/>
      <c r="E578" s="171"/>
      <c r="F578" s="171"/>
      <c r="G578" s="171"/>
      <c r="H578" s="182"/>
      <c r="I578" s="182"/>
    </row>
    <row r="579" spans="1:9" s="151" customFormat="1" ht="12.75">
      <c r="A579" s="182"/>
      <c r="B579" s="182"/>
      <c r="C579" s="171"/>
      <c r="D579" s="171"/>
      <c r="E579" s="171"/>
      <c r="F579" s="171"/>
      <c r="G579" s="171"/>
      <c r="H579" s="182"/>
      <c r="I579" s="182"/>
    </row>
    <row r="580" spans="1:9" s="151" customFormat="1" ht="12.75">
      <c r="A580" s="182"/>
      <c r="B580" s="182"/>
      <c r="C580" s="171"/>
      <c r="D580" s="171"/>
      <c r="E580" s="171"/>
      <c r="F580" s="171"/>
      <c r="G580" s="171"/>
      <c r="H580" s="182"/>
      <c r="I580" s="182"/>
    </row>
    <row r="581" spans="1:9" s="151" customFormat="1" ht="12.75">
      <c r="A581" s="182"/>
      <c r="B581" s="182"/>
      <c r="C581" s="171"/>
      <c r="D581" s="171"/>
      <c r="E581" s="171"/>
      <c r="F581" s="171"/>
      <c r="G581" s="171"/>
      <c r="H581" s="182"/>
      <c r="I581" s="182"/>
    </row>
    <row r="582" spans="1:9" s="151" customFormat="1" ht="12.75">
      <c r="A582" s="182"/>
      <c r="B582" s="182"/>
      <c r="C582" s="171"/>
      <c r="D582" s="171"/>
      <c r="E582" s="171"/>
      <c r="F582" s="171"/>
      <c r="G582" s="171"/>
      <c r="H582" s="182"/>
      <c r="I582" s="182"/>
    </row>
    <row r="583" spans="1:9" s="151" customFormat="1" ht="12.75">
      <c r="A583" s="182"/>
      <c r="B583" s="182"/>
      <c r="C583" s="171"/>
      <c r="D583" s="171"/>
      <c r="E583" s="171"/>
      <c r="F583" s="171"/>
      <c r="G583" s="171"/>
      <c r="H583" s="182"/>
      <c r="I583" s="182"/>
    </row>
    <row r="584" spans="1:9" s="151" customFormat="1" ht="12.75">
      <c r="A584" s="182"/>
      <c r="B584" s="182"/>
      <c r="C584" s="171"/>
      <c r="D584" s="171"/>
      <c r="E584" s="171"/>
      <c r="F584" s="171"/>
      <c r="G584" s="171"/>
      <c r="H584" s="182"/>
      <c r="I584" s="182"/>
    </row>
    <row r="585" spans="1:9" s="151" customFormat="1" ht="12.75">
      <c r="A585" s="182"/>
      <c r="B585" s="182"/>
      <c r="C585" s="171"/>
      <c r="D585" s="171"/>
      <c r="E585" s="171"/>
      <c r="F585" s="171"/>
      <c r="G585" s="171"/>
      <c r="H585" s="182"/>
      <c r="I585" s="182"/>
    </row>
    <row r="586" spans="1:9" s="151" customFormat="1" ht="12.75">
      <c r="A586" s="182"/>
      <c r="B586" s="182"/>
      <c r="C586" s="171"/>
      <c r="D586" s="171"/>
      <c r="E586" s="171"/>
      <c r="F586" s="171"/>
      <c r="G586" s="171"/>
      <c r="H586" s="182"/>
      <c r="I586" s="182"/>
    </row>
    <row r="587" spans="1:9" s="151" customFormat="1" ht="12.75">
      <c r="A587" s="182"/>
      <c r="B587" s="182"/>
      <c r="C587" s="171"/>
      <c r="D587" s="171"/>
      <c r="E587" s="171"/>
      <c r="F587" s="171"/>
      <c r="G587" s="171"/>
      <c r="H587" s="182"/>
      <c r="I587" s="182"/>
    </row>
    <row r="588" spans="1:9" s="151" customFormat="1" ht="12.75">
      <c r="A588" s="182"/>
      <c r="B588" s="182"/>
      <c r="C588" s="171"/>
      <c r="D588" s="171"/>
      <c r="E588" s="171"/>
      <c r="F588" s="171"/>
      <c r="G588" s="171"/>
      <c r="H588" s="182"/>
      <c r="I588" s="182"/>
    </row>
    <row r="589" spans="1:9" s="151" customFormat="1" ht="12.75">
      <c r="A589" s="182"/>
      <c r="B589" s="182"/>
      <c r="C589" s="171"/>
      <c r="D589" s="171"/>
      <c r="E589" s="171"/>
      <c r="F589" s="171"/>
      <c r="G589" s="171"/>
      <c r="H589" s="182"/>
      <c r="I589" s="182"/>
    </row>
    <row r="590" spans="1:9" s="151" customFormat="1" ht="12.75">
      <c r="A590" s="182"/>
      <c r="B590" s="182"/>
      <c r="C590" s="171"/>
      <c r="D590" s="171"/>
      <c r="E590" s="171"/>
      <c r="F590" s="171"/>
      <c r="G590" s="171"/>
      <c r="H590" s="182"/>
      <c r="I590" s="182"/>
    </row>
    <row r="591" spans="1:9" s="151" customFormat="1" ht="12.75">
      <c r="A591" s="182"/>
      <c r="B591" s="182"/>
      <c r="C591" s="171"/>
      <c r="D591" s="171"/>
      <c r="E591" s="171"/>
      <c r="F591" s="171"/>
      <c r="G591" s="171"/>
      <c r="H591" s="182"/>
      <c r="I591" s="182"/>
    </row>
    <row r="592" spans="1:9" s="151" customFormat="1" ht="12.75">
      <c r="A592" s="182"/>
      <c r="B592" s="182"/>
      <c r="C592" s="171"/>
      <c r="D592" s="171"/>
      <c r="E592" s="171"/>
      <c r="F592" s="171"/>
      <c r="G592" s="171"/>
      <c r="H592" s="182"/>
      <c r="I592" s="182"/>
    </row>
    <row r="593" spans="1:9" s="151" customFormat="1" ht="12.75">
      <c r="A593" s="182"/>
      <c r="B593" s="182"/>
      <c r="C593" s="171"/>
      <c r="D593" s="171"/>
      <c r="E593" s="171"/>
      <c r="F593" s="171"/>
      <c r="G593" s="171"/>
      <c r="H593" s="182"/>
      <c r="I593" s="182"/>
    </row>
    <row r="594" spans="1:9" s="151" customFormat="1" ht="12.75">
      <c r="A594" s="182"/>
      <c r="B594" s="182"/>
      <c r="C594" s="171"/>
      <c r="D594" s="171"/>
      <c r="E594" s="171"/>
      <c r="F594" s="171"/>
      <c r="G594" s="171"/>
      <c r="H594" s="182"/>
      <c r="I594" s="182"/>
    </row>
    <row r="595" spans="1:9" s="151" customFormat="1" ht="12.75">
      <c r="A595" s="182"/>
      <c r="B595" s="182"/>
      <c r="C595" s="171"/>
      <c r="D595" s="171"/>
      <c r="E595" s="171"/>
      <c r="F595" s="171"/>
      <c r="G595" s="171"/>
      <c r="H595" s="182"/>
      <c r="I595" s="182"/>
    </row>
    <row r="596" spans="1:9" s="151" customFormat="1" ht="12.75">
      <c r="A596" s="182"/>
      <c r="B596" s="182"/>
      <c r="C596" s="171"/>
      <c r="D596" s="171"/>
      <c r="E596" s="171"/>
      <c r="F596" s="171"/>
      <c r="G596" s="171"/>
      <c r="H596" s="182"/>
      <c r="I596" s="182"/>
    </row>
    <row r="597" spans="1:9" s="151" customFormat="1" ht="12.75">
      <c r="A597" s="182"/>
      <c r="B597" s="182"/>
      <c r="C597" s="171"/>
      <c r="D597" s="171"/>
      <c r="E597" s="171"/>
      <c r="F597" s="171"/>
      <c r="G597" s="171"/>
      <c r="H597" s="182"/>
      <c r="I597" s="182"/>
    </row>
    <row r="598" spans="1:9" s="151" customFormat="1" ht="12.75">
      <c r="A598" s="182"/>
      <c r="B598" s="182"/>
      <c r="C598" s="171"/>
      <c r="D598" s="171"/>
      <c r="E598" s="171"/>
      <c r="F598" s="171"/>
      <c r="G598" s="171"/>
      <c r="H598" s="182"/>
      <c r="I598" s="182"/>
    </row>
    <row r="599" spans="1:9" s="151" customFormat="1" ht="12.75">
      <c r="A599" s="182"/>
      <c r="B599" s="182"/>
      <c r="C599" s="171"/>
      <c r="D599" s="171"/>
      <c r="E599" s="171"/>
      <c r="F599" s="171"/>
      <c r="G599" s="171"/>
      <c r="H599" s="182"/>
      <c r="I599" s="182"/>
    </row>
    <row r="600" spans="1:9" s="151" customFormat="1" ht="12.75">
      <c r="A600" s="182"/>
      <c r="B600" s="182"/>
      <c r="C600" s="171"/>
      <c r="D600" s="171"/>
      <c r="E600" s="171"/>
      <c r="F600" s="171"/>
      <c r="G600" s="171"/>
      <c r="H600" s="182"/>
      <c r="I600" s="182"/>
    </row>
    <row r="601" spans="1:9" s="151" customFormat="1" ht="12.75">
      <c r="A601" s="182"/>
      <c r="B601" s="182"/>
      <c r="C601" s="171"/>
      <c r="D601" s="171"/>
      <c r="E601" s="171"/>
      <c r="F601" s="171"/>
      <c r="G601" s="171"/>
      <c r="H601" s="182"/>
      <c r="I601" s="182"/>
    </row>
    <row r="602" spans="1:9" s="151" customFormat="1" ht="12.75">
      <c r="A602" s="182"/>
      <c r="B602" s="182"/>
      <c r="C602" s="171"/>
      <c r="D602" s="171"/>
      <c r="E602" s="171"/>
      <c r="F602" s="171"/>
      <c r="G602" s="171"/>
      <c r="H602" s="182"/>
      <c r="I602" s="182"/>
    </row>
    <row r="603" spans="1:9" s="151" customFormat="1" ht="12.75">
      <c r="A603" s="182"/>
      <c r="B603" s="182"/>
      <c r="C603" s="171"/>
      <c r="D603" s="171"/>
      <c r="E603" s="171"/>
      <c r="F603" s="171"/>
      <c r="G603" s="171"/>
      <c r="H603" s="182"/>
      <c r="I603" s="182"/>
    </row>
    <row r="604" spans="1:9" s="151" customFormat="1" ht="12.75">
      <c r="A604" s="182"/>
      <c r="B604" s="182"/>
      <c r="C604" s="171"/>
      <c r="D604" s="171"/>
      <c r="E604" s="171"/>
      <c r="F604" s="171"/>
      <c r="G604" s="171"/>
      <c r="H604" s="182"/>
      <c r="I604" s="182"/>
    </row>
    <row r="605" spans="1:9" s="151" customFormat="1" ht="12.75">
      <c r="A605" s="182"/>
      <c r="B605" s="182"/>
      <c r="C605" s="171"/>
      <c r="D605" s="171"/>
      <c r="E605" s="171"/>
      <c r="F605" s="171"/>
      <c r="G605" s="171"/>
      <c r="H605" s="182"/>
      <c r="I605" s="182"/>
    </row>
    <row r="606" spans="1:9" s="151" customFormat="1" ht="12.75">
      <c r="A606" s="182"/>
      <c r="B606" s="182"/>
      <c r="C606" s="171"/>
      <c r="D606" s="171"/>
      <c r="E606" s="171"/>
      <c r="F606" s="171"/>
      <c r="G606" s="171"/>
      <c r="H606" s="182"/>
      <c r="I606" s="182"/>
    </row>
    <row r="607" spans="1:9" s="151" customFormat="1" ht="12.75">
      <c r="A607" s="182"/>
      <c r="B607" s="182"/>
      <c r="C607" s="171"/>
      <c r="D607" s="171"/>
      <c r="E607" s="171"/>
      <c r="F607" s="171"/>
      <c r="G607" s="171"/>
      <c r="H607" s="182"/>
      <c r="I607" s="182"/>
    </row>
    <row r="608" spans="1:9" s="151" customFormat="1" ht="12.75">
      <c r="A608" s="182"/>
      <c r="B608" s="182"/>
      <c r="C608" s="171"/>
      <c r="D608" s="171"/>
      <c r="E608" s="171"/>
      <c r="F608" s="171"/>
      <c r="G608" s="171"/>
      <c r="H608" s="182"/>
      <c r="I608" s="182"/>
    </row>
    <row r="609" spans="1:9" s="151" customFormat="1" ht="12.75">
      <c r="A609" s="182"/>
      <c r="B609" s="182"/>
      <c r="C609" s="171"/>
      <c r="D609" s="171"/>
      <c r="E609" s="171"/>
      <c r="F609" s="171"/>
      <c r="G609" s="171"/>
      <c r="H609" s="182"/>
      <c r="I609" s="182"/>
    </row>
    <row r="610" spans="1:9" s="151" customFormat="1" ht="12.75">
      <c r="A610" s="182"/>
      <c r="B610" s="182"/>
      <c r="C610" s="171"/>
      <c r="D610" s="171"/>
      <c r="E610" s="171"/>
      <c r="F610" s="171"/>
      <c r="G610" s="171"/>
      <c r="H610" s="182"/>
      <c r="I610" s="182"/>
    </row>
    <row r="611" spans="1:9" s="151" customFormat="1" ht="12.75">
      <c r="A611" s="182"/>
      <c r="B611" s="182"/>
      <c r="C611" s="171"/>
      <c r="D611" s="171"/>
      <c r="E611" s="171"/>
      <c r="F611" s="171"/>
      <c r="G611" s="171"/>
      <c r="H611" s="182"/>
      <c r="I611" s="182"/>
    </row>
    <row r="612" spans="1:9" s="151" customFormat="1" ht="12.75">
      <c r="A612" s="182"/>
      <c r="B612" s="182"/>
      <c r="C612" s="171"/>
      <c r="D612" s="171"/>
      <c r="E612" s="171"/>
      <c r="F612" s="171"/>
      <c r="G612" s="171"/>
      <c r="H612" s="182"/>
      <c r="I612" s="182"/>
    </row>
    <row r="613" spans="1:9" s="151" customFormat="1" ht="12.75">
      <c r="A613" s="182"/>
      <c r="B613" s="182"/>
      <c r="C613" s="171"/>
      <c r="D613" s="171"/>
      <c r="E613" s="171"/>
      <c r="F613" s="171"/>
      <c r="G613" s="171"/>
      <c r="H613" s="182"/>
      <c r="I613" s="182"/>
    </row>
    <row r="614" spans="1:9" s="151" customFormat="1" ht="12.75">
      <c r="A614" s="182"/>
      <c r="B614" s="182"/>
      <c r="C614" s="171"/>
      <c r="D614" s="171"/>
      <c r="E614" s="171"/>
      <c r="F614" s="171"/>
      <c r="G614" s="171"/>
      <c r="H614" s="182"/>
      <c r="I614" s="182"/>
    </row>
    <row r="615" spans="1:9" s="151" customFormat="1" ht="12.75">
      <c r="A615" s="182"/>
      <c r="B615" s="182"/>
      <c r="C615" s="171"/>
      <c r="D615" s="171"/>
      <c r="E615" s="171"/>
      <c r="F615" s="171"/>
      <c r="G615" s="171"/>
      <c r="H615" s="182"/>
      <c r="I615" s="182"/>
    </row>
    <row r="616" spans="1:9" s="151" customFormat="1" ht="12.75">
      <c r="A616" s="182"/>
      <c r="B616" s="182"/>
      <c r="C616" s="171"/>
      <c r="D616" s="171"/>
      <c r="E616" s="171"/>
      <c r="F616" s="171"/>
      <c r="G616" s="171"/>
      <c r="H616" s="182"/>
      <c r="I616" s="182"/>
    </row>
    <row r="617" spans="1:9" s="151" customFormat="1" ht="12.75">
      <c r="A617" s="182"/>
      <c r="B617" s="182"/>
      <c r="C617" s="171"/>
      <c r="D617" s="171"/>
      <c r="E617" s="171"/>
      <c r="F617" s="171"/>
      <c r="G617" s="171"/>
      <c r="H617" s="182"/>
      <c r="I617" s="182"/>
    </row>
    <row r="618" spans="1:9" s="151" customFormat="1" ht="12.75">
      <c r="A618" s="182"/>
      <c r="B618" s="182"/>
      <c r="C618" s="171"/>
      <c r="D618" s="171"/>
      <c r="E618" s="171"/>
      <c r="F618" s="171"/>
      <c r="G618" s="171"/>
      <c r="H618" s="182"/>
      <c r="I618" s="182"/>
    </row>
    <row r="619" spans="1:9" s="151" customFormat="1" ht="12.75">
      <c r="A619" s="182"/>
      <c r="B619" s="182"/>
      <c r="C619" s="171"/>
      <c r="D619" s="171"/>
      <c r="E619" s="171"/>
      <c r="F619" s="171"/>
      <c r="G619" s="171"/>
      <c r="H619" s="182"/>
      <c r="I619" s="182"/>
    </row>
    <row r="620" spans="1:9" s="151" customFormat="1" ht="12.75">
      <c r="A620" s="182"/>
      <c r="B620" s="182"/>
      <c r="C620" s="171"/>
      <c r="D620" s="171"/>
      <c r="E620" s="171"/>
      <c r="F620" s="171"/>
      <c r="G620" s="171"/>
      <c r="H620" s="182"/>
      <c r="I620" s="182"/>
    </row>
    <row r="621" spans="1:9" s="151" customFormat="1" ht="12.75">
      <c r="A621" s="182"/>
      <c r="B621" s="182"/>
      <c r="C621" s="171"/>
      <c r="D621" s="171"/>
      <c r="E621" s="171"/>
      <c r="F621" s="171"/>
      <c r="G621" s="171"/>
      <c r="H621" s="182"/>
      <c r="I621" s="182"/>
    </row>
    <row r="622" spans="1:9" s="151" customFormat="1" ht="12.75">
      <c r="A622" s="182"/>
      <c r="B622" s="182"/>
      <c r="C622" s="171"/>
      <c r="D622" s="171"/>
      <c r="E622" s="171"/>
      <c r="F622" s="171"/>
      <c r="G622" s="171"/>
      <c r="H622" s="182"/>
      <c r="I622" s="182"/>
    </row>
    <row r="623" spans="1:9" s="151" customFormat="1" ht="12.75">
      <c r="A623" s="182"/>
      <c r="B623" s="182"/>
      <c r="C623" s="171"/>
      <c r="D623" s="171"/>
      <c r="E623" s="171"/>
      <c r="F623" s="171"/>
      <c r="G623" s="171"/>
      <c r="H623" s="182"/>
      <c r="I623" s="182"/>
    </row>
    <row r="624" spans="1:9" s="151" customFormat="1" ht="12.75">
      <c r="A624" s="182"/>
      <c r="B624" s="182"/>
      <c r="C624" s="171"/>
      <c r="D624" s="171"/>
      <c r="E624" s="171"/>
      <c r="F624" s="171"/>
      <c r="G624" s="171"/>
      <c r="H624" s="182"/>
      <c r="I624" s="182"/>
    </row>
    <row r="625" spans="1:9" s="151" customFormat="1" ht="12.75">
      <c r="A625" s="182"/>
      <c r="B625" s="182"/>
      <c r="C625" s="171"/>
      <c r="D625" s="171"/>
      <c r="E625" s="171"/>
      <c r="F625" s="171"/>
      <c r="G625" s="171"/>
      <c r="H625" s="182"/>
      <c r="I625" s="182"/>
    </row>
    <row r="626" spans="1:9" s="151" customFormat="1" ht="12.75">
      <c r="A626" s="182"/>
      <c r="B626" s="182"/>
      <c r="C626" s="171"/>
      <c r="D626" s="171"/>
      <c r="E626" s="171"/>
      <c r="F626" s="171"/>
      <c r="G626" s="171"/>
      <c r="H626" s="182"/>
      <c r="I626" s="182"/>
    </row>
    <row r="627" spans="1:9" s="151" customFormat="1" ht="12.75">
      <c r="A627" s="182"/>
      <c r="B627" s="182"/>
      <c r="C627" s="171"/>
      <c r="D627" s="171"/>
      <c r="E627" s="171"/>
      <c r="F627" s="171"/>
      <c r="G627" s="171"/>
      <c r="H627" s="182"/>
      <c r="I627" s="182"/>
    </row>
    <row r="628" spans="1:9" s="151" customFormat="1" ht="12.75">
      <c r="A628" s="182"/>
      <c r="B628" s="182"/>
      <c r="C628" s="171"/>
      <c r="D628" s="171"/>
      <c r="E628" s="171"/>
      <c r="F628" s="171"/>
      <c r="G628" s="171"/>
      <c r="H628" s="182"/>
      <c r="I628" s="182"/>
    </row>
    <row r="629" spans="1:9" s="151" customFormat="1" ht="12.75">
      <c r="A629" s="182"/>
      <c r="B629" s="182"/>
      <c r="C629" s="171"/>
      <c r="D629" s="171"/>
      <c r="E629" s="171"/>
      <c r="F629" s="171"/>
      <c r="G629" s="171"/>
      <c r="H629" s="182"/>
      <c r="I629" s="182"/>
    </row>
    <row r="630" spans="1:9" s="151" customFormat="1" ht="12.75">
      <c r="A630" s="182"/>
      <c r="B630" s="182"/>
      <c r="C630" s="171"/>
      <c r="D630" s="171"/>
      <c r="E630" s="171"/>
      <c r="F630" s="171"/>
      <c r="G630" s="171"/>
      <c r="H630" s="182"/>
      <c r="I630" s="182"/>
    </row>
    <row r="631" spans="1:9" s="151" customFormat="1" ht="12.75">
      <c r="A631" s="182"/>
      <c r="B631" s="182"/>
      <c r="C631" s="171"/>
      <c r="D631" s="171"/>
      <c r="E631" s="171"/>
      <c r="F631" s="171"/>
      <c r="G631" s="171"/>
      <c r="H631" s="182"/>
      <c r="I631" s="182"/>
    </row>
    <row r="632" spans="1:9" s="151" customFormat="1" ht="12.75">
      <c r="A632" s="182"/>
      <c r="B632" s="182"/>
      <c r="C632" s="171"/>
      <c r="D632" s="171"/>
      <c r="E632" s="171"/>
      <c r="F632" s="171"/>
      <c r="G632" s="171"/>
      <c r="H632" s="182"/>
      <c r="I632" s="182"/>
    </row>
    <row r="633" spans="1:9" s="151" customFormat="1" ht="12.75">
      <c r="A633" s="182"/>
      <c r="B633" s="182"/>
      <c r="C633" s="171"/>
      <c r="D633" s="171"/>
      <c r="E633" s="171"/>
      <c r="F633" s="171"/>
      <c r="G633" s="171"/>
      <c r="H633" s="182"/>
      <c r="I633" s="182"/>
    </row>
    <row r="634" spans="1:9" s="151" customFormat="1" ht="12.75">
      <c r="A634" s="182"/>
      <c r="B634" s="182"/>
      <c r="C634" s="171"/>
      <c r="D634" s="171"/>
      <c r="E634" s="171"/>
      <c r="F634" s="171"/>
      <c r="G634" s="171"/>
      <c r="H634" s="182"/>
      <c r="I634" s="182"/>
    </row>
    <row r="635" spans="1:9" s="151" customFormat="1" ht="12.75">
      <c r="A635" s="182"/>
      <c r="B635" s="182"/>
      <c r="C635" s="171"/>
      <c r="D635" s="171"/>
      <c r="E635" s="171"/>
      <c r="F635" s="171"/>
      <c r="G635" s="171"/>
      <c r="H635" s="182"/>
      <c r="I635" s="182"/>
    </row>
    <row r="636" spans="1:9" s="151" customFormat="1" ht="12.75">
      <c r="A636" s="182"/>
      <c r="B636" s="182"/>
      <c r="C636" s="171"/>
      <c r="D636" s="171"/>
      <c r="E636" s="171"/>
      <c r="F636" s="171"/>
      <c r="G636" s="171"/>
      <c r="H636" s="182"/>
      <c r="I636" s="182"/>
    </row>
    <row r="637" spans="1:9" s="151" customFormat="1" ht="12.75">
      <c r="A637" s="182"/>
      <c r="B637" s="182"/>
      <c r="C637" s="171"/>
      <c r="D637" s="171"/>
      <c r="E637" s="171"/>
      <c r="F637" s="171"/>
      <c r="G637" s="171"/>
      <c r="H637" s="182"/>
      <c r="I637" s="182"/>
    </row>
    <row r="638" spans="1:9" s="151" customFormat="1" ht="12.75">
      <c r="A638" s="182"/>
      <c r="B638" s="182"/>
      <c r="C638" s="171"/>
      <c r="D638" s="171"/>
      <c r="E638" s="171"/>
      <c r="F638" s="171"/>
      <c r="G638" s="171"/>
      <c r="H638" s="182"/>
      <c r="I638" s="182"/>
    </row>
    <row r="639" spans="1:9" s="151" customFormat="1" ht="12.75">
      <c r="A639" s="182"/>
      <c r="B639" s="182"/>
      <c r="C639" s="171"/>
      <c r="D639" s="171"/>
      <c r="E639" s="171"/>
      <c r="F639" s="171"/>
      <c r="G639" s="171"/>
      <c r="H639" s="182"/>
      <c r="I639" s="182"/>
    </row>
    <row r="640" spans="1:9" s="151" customFormat="1" ht="12.75">
      <c r="A640" s="182"/>
      <c r="B640" s="182"/>
      <c r="C640" s="171"/>
      <c r="D640" s="171"/>
      <c r="E640" s="171"/>
      <c r="F640" s="171"/>
      <c r="G640" s="171"/>
      <c r="H640" s="182"/>
      <c r="I640" s="182"/>
    </row>
    <row r="641" spans="1:9" s="151" customFormat="1" ht="12.75">
      <c r="A641" s="182"/>
      <c r="B641" s="182"/>
      <c r="C641" s="171"/>
      <c r="D641" s="171"/>
      <c r="E641" s="171"/>
      <c r="F641" s="171"/>
      <c r="G641" s="171"/>
      <c r="H641" s="182"/>
      <c r="I641" s="182"/>
    </row>
    <row r="642" spans="1:9" s="151" customFormat="1" ht="12.75">
      <c r="A642" s="182"/>
      <c r="B642" s="182"/>
      <c r="C642" s="171"/>
      <c r="D642" s="171"/>
      <c r="E642" s="171"/>
      <c r="F642" s="171"/>
      <c r="G642" s="171"/>
      <c r="H642" s="182"/>
      <c r="I642" s="182"/>
    </row>
    <row r="643" spans="1:9" s="151" customFormat="1" ht="12.75">
      <c r="A643" s="182"/>
      <c r="B643" s="182"/>
      <c r="C643" s="171"/>
      <c r="D643" s="171"/>
      <c r="E643" s="171"/>
      <c r="F643" s="171"/>
      <c r="G643" s="171"/>
      <c r="H643" s="182"/>
      <c r="I643" s="182"/>
    </row>
    <row r="644" spans="1:9" s="151" customFormat="1" ht="12.75">
      <c r="A644" s="182"/>
      <c r="B644" s="182"/>
      <c r="C644" s="171"/>
      <c r="D644" s="171"/>
      <c r="E644" s="171"/>
      <c r="F644" s="171"/>
      <c r="G644" s="171"/>
      <c r="H644" s="182"/>
      <c r="I644" s="182"/>
    </row>
    <row r="645" spans="1:9" s="151" customFormat="1" ht="12.75">
      <c r="A645" s="182"/>
      <c r="B645" s="182"/>
      <c r="C645" s="171"/>
      <c r="D645" s="171"/>
      <c r="E645" s="171"/>
      <c r="F645" s="171"/>
      <c r="G645" s="171"/>
      <c r="H645" s="182"/>
      <c r="I645" s="182"/>
    </row>
    <row r="646" spans="1:9" s="151" customFormat="1" ht="12.75">
      <c r="A646" s="182"/>
      <c r="B646" s="182"/>
      <c r="C646" s="171"/>
      <c r="D646" s="171"/>
      <c r="E646" s="171"/>
      <c r="F646" s="171"/>
      <c r="G646" s="171"/>
      <c r="H646" s="182"/>
      <c r="I646" s="182"/>
    </row>
    <row r="647" spans="1:9" s="151" customFormat="1" ht="12.75">
      <c r="A647" s="182"/>
      <c r="B647" s="182"/>
      <c r="C647" s="171"/>
      <c r="D647" s="171"/>
      <c r="E647" s="171"/>
      <c r="F647" s="171"/>
      <c r="G647" s="171"/>
      <c r="H647" s="182"/>
      <c r="I647" s="182"/>
    </row>
    <row r="648" spans="1:9" s="151" customFormat="1" ht="12.75">
      <c r="A648" s="182"/>
      <c r="B648" s="182"/>
      <c r="C648" s="171"/>
      <c r="D648" s="171"/>
      <c r="E648" s="171"/>
      <c r="F648" s="171"/>
      <c r="G648" s="171"/>
      <c r="H648" s="182"/>
      <c r="I648" s="182"/>
    </row>
    <row r="649" spans="1:9" s="151" customFormat="1" ht="12.75">
      <c r="A649" s="182"/>
      <c r="B649" s="182"/>
      <c r="C649" s="171"/>
      <c r="D649" s="171"/>
      <c r="E649" s="171"/>
      <c r="F649" s="171"/>
      <c r="G649" s="171"/>
      <c r="H649" s="182"/>
      <c r="I649" s="182"/>
    </row>
    <row r="650" spans="1:9" s="151" customFormat="1" ht="12.75">
      <c r="A650" s="182"/>
      <c r="B650" s="182"/>
      <c r="C650" s="171"/>
      <c r="D650" s="171"/>
      <c r="E650" s="171"/>
      <c r="F650" s="171"/>
      <c r="G650" s="171"/>
      <c r="H650" s="182"/>
      <c r="I650" s="182"/>
    </row>
    <row r="651" spans="1:9" s="151" customFormat="1" ht="12.75">
      <c r="A651" s="182"/>
      <c r="B651" s="182"/>
      <c r="C651" s="171"/>
      <c r="D651" s="171"/>
      <c r="E651" s="171"/>
      <c r="F651" s="171"/>
      <c r="G651" s="171"/>
      <c r="H651" s="182"/>
      <c r="I651" s="182"/>
    </row>
    <row r="652" spans="1:9" s="151" customFormat="1" ht="12.75">
      <c r="A652" s="182"/>
      <c r="B652" s="182"/>
      <c r="C652" s="171"/>
      <c r="D652" s="171"/>
      <c r="E652" s="171"/>
      <c r="F652" s="171"/>
      <c r="G652" s="171"/>
      <c r="H652" s="182"/>
      <c r="I652" s="182"/>
    </row>
    <row r="653" spans="1:9" s="151" customFormat="1" ht="12.75">
      <c r="A653" s="182"/>
      <c r="B653" s="182"/>
      <c r="C653" s="171"/>
      <c r="D653" s="171"/>
      <c r="E653" s="171"/>
      <c r="F653" s="171"/>
      <c r="G653" s="171"/>
      <c r="H653" s="182"/>
      <c r="I653" s="182"/>
    </row>
    <row r="654" spans="1:9" s="151" customFormat="1" ht="12.75">
      <c r="A654" s="182"/>
      <c r="B654" s="182"/>
      <c r="C654" s="171"/>
      <c r="D654" s="171"/>
      <c r="E654" s="171"/>
      <c r="F654" s="171"/>
      <c r="G654" s="171"/>
      <c r="H654" s="182"/>
      <c r="I654" s="182"/>
    </row>
    <row r="655" spans="1:9" s="151" customFormat="1" ht="12.75">
      <c r="A655" s="182"/>
      <c r="B655" s="182"/>
      <c r="C655" s="171"/>
      <c r="D655" s="171"/>
      <c r="E655" s="171"/>
      <c r="F655" s="171"/>
      <c r="G655" s="171"/>
      <c r="H655" s="182"/>
      <c r="I655" s="182"/>
    </row>
    <row r="656" spans="1:9" s="151" customFormat="1" ht="12.75">
      <c r="A656" s="182"/>
      <c r="B656" s="182"/>
      <c r="C656" s="171"/>
      <c r="D656" s="171"/>
      <c r="E656" s="171"/>
      <c r="F656" s="171"/>
      <c r="G656" s="171"/>
      <c r="H656" s="182"/>
      <c r="I656" s="182"/>
    </row>
    <row r="657" spans="1:9" s="151" customFormat="1" ht="12.75">
      <c r="A657" s="182"/>
      <c r="B657" s="182"/>
      <c r="C657" s="171"/>
      <c r="D657" s="171"/>
      <c r="E657" s="171"/>
      <c r="F657" s="171"/>
      <c r="G657" s="171"/>
      <c r="H657" s="182"/>
      <c r="I657" s="182"/>
    </row>
    <row r="658" spans="1:9" s="151" customFormat="1" ht="12.75">
      <c r="A658" s="182"/>
      <c r="B658" s="182"/>
      <c r="C658" s="171"/>
      <c r="D658" s="171"/>
      <c r="E658" s="171"/>
      <c r="F658" s="171"/>
      <c r="G658" s="171"/>
      <c r="H658" s="182"/>
      <c r="I658" s="182"/>
    </row>
    <row r="659" spans="1:9" s="151" customFormat="1" ht="12.75">
      <c r="A659" s="182"/>
      <c r="B659" s="182"/>
      <c r="C659" s="171"/>
      <c r="D659" s="171"/>
      <c r="E659" s="171"/>
      <c r="F659" s="171"/>
      <c r="G659" s="171"/>
      <c r="H659" s="182"/>
      <c r="I659" s="182"/>
    </row>
    <row r="660" spans="1:9" s="151" customFormat="1" ht="12.75">
      <c r="A660" s="182"/>
      <c r="B660" s="182"/>
      <c r="C660" s="171"/>
      <c r="D660" s="171"/>
      <c r="E660" s="171"/>
      <c r="F660" s="171"/>
      <c r="G660" s="171"/>
      <c r="H660" s="182"/>
      <c r="I660" s="182"/>
    </row>
    <row r="661" spans="1:9" s="151" customFormat="1" ht="12.75">
      <c r="A661" s="182"/>
      <c r="B661" s="182"/>
      <c r="C661" s="171"/>
      <c r="D661" s="171"/>
      <c r="E661" s="171"/>
      <c r="F661" s="171"/>
      <c r="G661" s="171"/>
      <c r="H661" s="182"/>
      <c r="I661" s="182"/>
    </row>
    <row r="662" spans="1:9" s="151" customFormat="1" ht="12.75">
      <c r="A662" s="182"/>
      <c r="B662" s="182"/>
      <c r="C662" s="171"/>
      <c r="D662" s="171"/>
      <c r="E662" s="171"/>
      <c r="F662" s="171"/>
      <c r="G662" s="171"/>
      <c r="H662" s="182"/>
      <c r="I662" s="182"/>
    </row>
    <row r="663" spans="1:9" s="151" customFormat="1" ht="12.75">
      <c r="A663" s="182"/>
      <c r="B663" s="182"/>
      <c r="C663" s="171"/>
      <c r="D663" s="171"/>
      <c r="E663" s="171"/>
      <c r="F663" s="171"/>
      <c r="G663" s="171"/>
      <c r="H663" s="182"/>
      <c r="I663" s="182"/>
    </row>
    <row r="664" spans="1:9" s="151" customFormat="1" ht="12.75">
      <c r="A664" s="182"/>
      <c r="B664" s="182"/>
      <c r="C664" s="171"/>
      <c r="D664" s="171"/>
      <c r="E664" s="171"/>
      <c r="F664" s="171"/>
      <c r="G664" s="171"/>
      <c r="H664" s="182"/>
      <c r="I664" s="182"/>
    </row>
    <row r="665" spans="1:9" s="151" customFormat="1" ht="12.75">
      <c r="A665" s="182"/>
      <c r="B665" s="182"/>
      <c r="C665" s="171"/>
      <c r="D665" s="171"/>
      <c r="E665" s="171"/>
      <c r="F665" s="171"/>
      <c r="G665" s="171"/>
      <c r="H665" s="182"/>
      <c r="I665" s="182"/>
    </row>
    <row r="666" spans="1:9" s="151" customFormat="1" ht="12.75">
      <c r="A666" s="182"/>
      <c r="B666" s="182"/>
      <c r="C666" s="171"/>
      <c r="D666" s="171"/>
      <c r="E666" s="171"/>
      <c r="F666" s="171"/>
      <c r="G666" s="171"/>
      <c r="H666" s="182"/>
      <c r="I666" s="182"/>
    </row>
    <row r="667" spans="1:9" s="151" customFormat="1" ht="12.75">
      <c r="A667" s="182"/>
      <c r="B667" s="182"/>
      <c r="C667" s="171"/>
      <c r="D667" s="171"/>
      <c r="E667" s="171"/>
      <c r="F667" s="171"/>
      <c r="G667" s="171"/>
      <c r="H667" s="182"/>
      <c r="I667" s="182"/>
    </row>
    <row r="668" spans="1:9" s="151" customFormat="1" ht="12.75">
      <c r="A668" s="182"/>
      <c r="B668" s="182"/>
      <c r="C668" s="171"/>
      <c r="D668" s="171"/>
      <c r="E668" s="171"/>
      <c r="F668" s="171"/>
      <c r="G668" s="171"/>
      <c r="H668" s="182"/>
      <c r="I668" s="182"/>
    </row>
    <row r="669" spans="1:9" s="151" customFormat="1" ht="12.75">
      <c r="A669" s="182"/>
      <c r="B669" s="182"/>
      <c r="C669" s="171"/>
      <c r="D669" s="171"/>
      <c r="E669" s="171"/>
      <c r="F669" s="171"/>
      <c r="G669" s="171"/>
      <c r="H669" s="182"/>
      <c r="I669" s="182"/>
    </row>
    <row r="670" spans="1:9" s="151" customFormat="1" ht="12.75">
      <c r="A670" s="182"/>
      <c r="B670" s="182"/>
      <c r="C670" s="171"/>
      <c r="D670" s="171"/>
      <c r="E670" s="171"/>
      <c r="F670" s="171"/>
      <c r="G670" s="171"/>
      <c r="H670" s="182"/>
      <c r="I670" s="182"/>
    </row>
    <row r="671" spans="1:9" s="151" customFormat="1" ht="12.75">
      <c r="A671" s="182"/>
      <c r="B671" s="182"/>
      <c r="C671" s="171"/>
      <c r="D671" s="171"/>
      <c r="E671" s="171"/>
      <c r="F671" s="171"/>
      <c r="G671" s="171"/>
      <c r="H671" s="182"/>
      <c r="I671" s="182"/>
    </row>
    <row r="672" spans="1:9" s="151" customFormat="1" ht="12.75">
      <c r="A672" s="182"/>
      <c r="B672" s="182"/>
      <c r="C672" s="171"/>
      <c r="D672" s="171"/>
      <c r="E672" s="171"/>
      <c r="F672" s="171"/>
      <c r="G672" s="171"/>
      <c r="H672" s="182"/>
      <c r="I672" s="182"/>
    </row>
    <row r="673" spans="1:9" s="151" customFormat="1" ht="12.75">
      <c r="A673" s="182"/>
      <c r="B673" s="182"/>
      <c r="C673" s="171"/>
      <c r="D673" s="171"/>
      <c r="E673" s="171"/>
      <c r="F673" s="171"/>
      <c r="G673" s="171"/>
      <c r="H673" s="182"/>
      <c r="I673" s="182"/>
    </row>
    <row r="674" spans="1:9" s="151" customFormat="1" ht="12.75">
      <c r="A674" s="182"/>
      <c r="B674" s="182"/>
      <c r="C674" s="171"/>
      <c r="D674" s="171"/>
      <c r="E674" s="171"/>
      <c r="F674" s="171"/>
      <c r="G674" s="171"/>
      <c r="H674" s="182"/>
      <c r="I674" s="182"/>
    </row>
    <row r="675" spans="1:9" s="151" customFormat="1" ht="12.75">
      <c r="A675" s="182"/>
      <c r="B675" s="182"/>
      <c r="C675" s="171"/>
      <c r="D675" s="171"/>
      <c r="E675" s="171"/>
      <c r="F675" s="171"/>
      <c r="G675" s="171"/>
      <c r="H675" s="182"/>
      <c r="I675" s="182"/>
    </row>
    <row r="676" spans="1:9" s="151" customFormat="1" ht="12.75">
      <c r="A676" s="182"/>
      <c r="B676" s="182"/>
      <c r="C676" s="171"/>
      <c r="D676" s="171"/>
      <c r="E676" s="171"/>
      <c r="F676" s="171"/>
      <c r="G676" s="171"/>
      <c r="H676" s="182"/>
      <c r="I676" s="182"/>
    </row>
    <row r="677" spans="1:9" s="151" customFormat="1" ht="12.75">
      <c r="A677" s="182"/>
      <c r="B677" s="182"/>
      <c r="C677" s="171"/>
      <c r="D677" s="171"/>
      <c r="E677" s="171"/>
      <c r="F677" s="171"/>
      <c r="G677" s="171"/>
      <c r="H677" s="182"/>
      <c r="I677" s="182"/>
    </row>
    <row r="678" spans="1:9" s="151" customFormat="1" ht="12.75">
      <c r="A678" s="182"/>
      <c r="B678" s="182"/>
      <c r="C678" s="171"/>
      <c r="D678" s="171"/>
      <c r="E678" s="171"/>
      <c r="F678" s="171"/>
      <c r="G678" s="171"/>
      <c r="H678" s="182"/>
      <c r="I678" s="182"/>
    </row>
    <row r="679" spans="1:9" s="151" customFormat="1" ht="12.75">
      <c r="A679" s="182"/>
      <c r="B679" s="182"/>
      <c r="C679" s="171"/>
      <c r="D679" s="171"/>
      <c r="E679" s="171"/>
      <c r="F679" s="171"/>
      <c r="G679" s="171"/>
      <c r="H679" s="182"/>
      <c r="I679" s="182"/>
    </row>
    <row r="680" spans="1:9" s="151" customFormat="1" ht="12.75">
      <c r="A680" s="182"/>
      <c r="B680" s="182"/>
      <c r="C680" s="171"/>
      <c r="D680" s="171"/>
      <c r="E680" s="171"/>
      <c r="F680" s="171"/>
      <c r="G680" s="171"/>
      <c r="H680" s="182"/>
      <c r="I680" s="182"/>
    </row>
    <row r="681" spans="1:9" s="151" customFormat="1" ht="12.75">
      <c r="A681" s="182"/>
      <c r="B681" s="182"/>
      <c r="C681" s="171"/>
      <c r="D681" s="171"/>
      <c r="E681" s="171"/>
      <c r="F681" s="171"/>
      <c r="G681" s="171"/>
      <c r="H681" s="182"/>
      <c r="I681" s="182"/>
    </row>
    <row r="682" spans="1:9" s="151" customFormat="1" ht="12.75">
      <c r="A682" s="182"/>
      <c r="B682" s="182"/>
      <c r="C682" s="171"/>
      <c r="D682" s="171"/>
      <c r="E682" s="171"/>
      <c r="F682" s="171"/>
      <c r="G682" s="171"/>
      <c r="H682" s="182"/>
      <c r="I682" s="182"/>
    </row>
    <row r="683" spans="1:9" s="151" customFormat="1" ht="12.75">
      <c r="A683" s="182"/>
      <c r="B683" s="182"/>
      <c r="C683" s="171"/>
      <c r="D683" s="171"/>
      <c r="E683" s="171"/>
      <c r="F683" s="171"/>
      <c r="G683" s="171"/>
      <c r="H683" s="182"/>
      <c r="I683" s="182"/>
    </row>
    <row r="684" spans="1:9" s="151" customFormat="1" ht="12.75">
      <c r="A684" s="182"/>
      <c r="B684" s="182"/>
      <c r="C684" s="171"/>
      <c r="D684" s="171"/>
      <c r="E684" s="171"/>
      <c r="F684" s="171"/>
      <c r="G684" s="171"/>
      <c r="H684" s="182"/>
      <c r="I684" s="182"/>
    </row>
    <row r="685" spans="1:9" s="151" customFormat="1" ht="12.75">
      <c r="A685" s="182"/>
      <c r="B685" s="182"/>
      <c r="C685" s="171"/>
      <c r="D685" s="171"/>
      <c r="E685" s="171"/>
      <c r="F685" s="171"/>
      <c r="G685" s="171"/>
      <c r="H685" s="182"/>
      <c r="I685" s="182"/>
    </row>
    <row r="686" spans="1:9" s="151" customFormat="1" ht="12.75">
      <c r="A686" s="182"/>
      <c r="B686" s="182"/>
      <c r="C686" s="171"/>
      <c r="D686" s="171"/>
      <c r="E686" s="171"/>
      <c r="F686" s="171"/>
      <c r="G686" s="171"/>
      <c r="H686" s="182"/>
      <c r="I686" s="182"/>
    </row>
    <row r="687" spans="1:9" s="151" customFormat="1" ht="12.75">
      <c r="A687" s="182"/>
      <c r="B687" s="182"/>
      <c r="C687" s="171"/>
      <c r="D687" s="171"/>
      <c r="E687" s="171"/>
      <c r="F687" s="171"/>
      <c r="G687" s="171"/>
      <c r="H687" s="182"/>
      <c r="I687" s="182"/>
    </row>
    <row r="688" spans="1:9" s="151" customFormat="1" ht="12.75">
      <c r="A688" s="182"/>
      <c r="B688" s="182"/>
      <c r="C688" s="171"/>
      <c r="D688" s="171"/>
      <c r="E688" s="171"/>
      <c r="F688" s="171"/>
      <c r="G688" s="171"/>
      <c r="H688" s="182"/>
      <c r="I688" s="182"/>
    </row>
    <row r="689" spans="1:9" s="151" customFormat="1" ht="12.75">
      <c r="A689" s="182"/>
      <c r="B689" s="182"/>
      <c r="C689" s="171"/>
      <c r="D689" s="171"/>
      <c r="E689" s="171"/>
      <c r="F689" s="171"/>
      <c r="G689" s="171"/>
      <c r="H689" s="182"/>
      <c r="I689" s="182"/>
    </row>
    <row r="690" spans="1:9" s="151" customFormat="1" ht="12.75">
      <c r="A690" s="182"/>
      <c r="B690" s="182"/>
      <c r="C690" s="171"/>
      <c r="D690" s="171"/>
      <c r="E690" s="171"/>
      <c r="F690" s="171"/>
      <c r="G690" s="171"/>
      <c r="H690" s="182"/>
      <c r="I690" s="182"/>
    </row>
    <row r="691" spans="1:9" s="151" customFormat="1" ht="12.75">
      <c r="A691" s="182"/>
      <c r="B691" s="182"/>
      <c r="C691" s="171"/>
      <c r="D691" s="171"/>
      <c r="E691" s="171"/>
      <c r="F691" s="171"/>
      <c r="G691" s="171"/>
      <c r="H691" s="182"/>
      <c r="I691" s="182"/>
    </row>
    <row r="692" spans="1:9" s="151" customFormat="1" ht="12.75">
      <c r="A692" s="182"/>
      <c r="B692" s="182"/>
      <c r="C692" s="171"/>
      <c r="D692" s="171"/>
      <c r="E692" s="171"/>
      <c r="F692" s="171"/>
      <c r="G692" s="171"/>
      <c r="H692" s="182"/>
      <c r="I692" s="182"/>
    </row>
    <row r="693" spans="1:9" s="151" customFormat="1" ht="12.75">
      <c r="A693" s="182"/>
      <c r="B693" s="182"/>
      <c r="C693" s="171"/>
      <c r="D693" s="171"/>
      <c r="E693" s="171"/>
      <c r="F693" s="171"/>
      <c r="G693" s="171"/>
      <c r="H693" s="182"/>
      <c r="I693" s="182"/>
    </row>
    <row r="694" spans="1:9" s="151" customFormat="1" ht="12.75">
      <c r="A694" s="182"/>
      <c r="B694" s="182"/>
      <c r="C694" s="171"/>
      <c r="D694" s="171"/>
      <c r="E694" s="171"/>
      <c r="F694" s="171"/>
      <c r="G694" s="171"/>
      <c r="H694" s="182"/>
      <c r="I694" s="182"/>
    </row>
    <row r="695" spans="1:9" s="151" customFormat="1" ht="12.75">
      <c r="A695" s="182"/>
      <c r="B695" s="182"/>
      <c r="C695" s="171"/>
      <c r="D695" s="171"/>
      <c r="E695" s="171"/>
      <c r="F695" s="171"/>
      <c r="G695" s="171"/>
      <c r="H695" s="182"/>
      <c r="I695" s="182"/>
    </row>
    <row r="696" spans="1:9" s="151" customFormat="1" ht="12.75">
      <c r="A696" s="182"/>
      <c r="B696" s="182"/>
      <c r="C696" s="171"/>
      <c r="D696" s="171"/>
      <c r="E696" s="171"/>
      <c r="F696" s="171"/>
      <c r="G696" s="171"/>
      <c r="H696" s="182"/>
      <c r="I696" s="182"/>
    </row>
    <row r="697" spans="1:9" s="151" customFormat="1" ht="12.75">
      <c r="A697" s="182"/>
      <c r="B697" s="182"/>
      <c r="C697" s="171"/>
      <c r="D697" s="171"/>
      <c r="E697" s="171"/>
      <c r="F697" s="171"/>
      <c r="G697" s="171"/>
      <c r="H697" s="182"/>
      <c r="I697" s="182"/>
    </row>
    <row r="698" spans="1:9" s="151" customFormat="1" ht="12.75">
      <c r="A698" s="182"/>
      <c r="B698" s="182"/>
      <c r="C698" s="171"/>
      <c r="D698" s="171"/>
      <c r="E698" s="171"/>
      <c r="F698" s="171"/>
      <c r="G698" s="171"/>
      <c r="H698" s="182"/>
      <c r="I698" s="182"/>
    </row>
    <row r="699" spans="1:9" s="151" customFormat="1" ht="12.75">
      <c r="A699" s="182"/>
      <c r="B699" s="182"/>
      <c r="C699" s="171"/>
      <c r="D699" s="171"/>
      <c r="E699" s="171"/>
      <c r="F699" s="171"/>
      <c r="G699" s="171"/>
      <c r="H699" s="182"/>
      <c r="I699" s="182"/>
    </row>
    <row r="700" spans="1:9" s="151" customFormat="1" ht="12.75">
      <c r="A700" s="182"/>
      <c r="B700" s="182"/>
      <c r="C700" s="171"/>
      <c r="D700" s="171"/>
      <c r="E700" s="171"/>
      <c r="F700" s="171"/>
      <c r="G700" s="171"/>
      <c r="H700" s="182"/>
      <c r="I700" s="182"/>
    </row>
    <row r="701" spans="1:9" s="151" customFormat="1" ht="12.75">
      <c r="A701" s="182"/>
      <c r="B701" s="182"/>
      <c r="C701" s="171"/>
      <c r="D701" s="171"/>
      <c r="E701" s="171"/>
      <c r="F701" s="171"/>
      <c r="G701" s="171"/>
      <c r="H701" s="182"/>
      <c r="I701" s="182"/>
    </row>
    <row r="702" spans="1:9" s="151" customFormat="1" ht="12.75">
      <c r="A702" s="182"/>
      <c r="B702" s="182"/>
      <c r="C702" s="171"/>
      <c r="D702" s="171"/>
      <c r="E702" s="171"/>
      <c r="F702" s="171"/>
      <c r="G702" s="171"/>
      <c r="H702" s="182"/>
      <c r="I702" s="182"/>
    </row>
    <row r="703" spans="1:9" s="151" customFormat="1" ht="12.75">
      <c r="A703" s="182"/>
      <c r="B703" s="182"/>
      <c r="C703" s="171"/>
      <c r="D703" s="171"/>
      <c r="E703" s="171"/>
      <c r="F703" s="171"/>
      <c r="G703" s="171"/>
      <c r="H703" s="182"/>
      <c r="I703" s="182"/>
    </row>
    <row r="704" spans="1:9" s="151" customFormat="1" ht="12.75">
      <c r="A704" s="182"/>
      <c r="B704" s="182"/>
      <c r="C704" s="171"/>
      <c r="D704" s="171"/>
      <c r="E704" s="171"/>
      <c r="F704" s="171"/>
      <c r="G704" s="171"/>
      <c r="H704" s="182"/>
      <c r="I704" s="182"/>
    </row>
    <row r="705" spans="1:9" s="151" customFormat="1" ht="12.75">
      <c r="A705" s="182"/>
      <c r="B705" s="182"/>
      <c r="C705" s="171"/>
      <c r="D705" s="171"/>
      <c r="E705" s="171"/>
      <c r="F705" s="171"/>
      <c r="G705" s="171"/>
      <c r="H705" s="182"/>
      <c r="I705" s="182"/>
    </row>
    <row r="706" spans="1:9" s="151" customFormat="1" ht="12.75">
      <c r="A706" s="182"/>
      <c r="B706" s="182"/>
      <c r="C706" s="171"/>
      <c r="D706" s="171"/>
      <c r="E706" s="171"/>
      <c r="F706" s="171"/>
      <c r="G706" s="171"/>
      <c r="H706" s="182"/>
      <c r="I706" s="182"/>
    </row>
    <row r="707" spans="1:9" s="151" customFormat="1" ht="12.75">
      <c r="A707" s="182"/>
      <c r="B707" s="182"/>
      <c r="C707" s="171"/>
      <c r="D707" s="171"/>
      <c r="E707" s="171"/>
      <c r="F707" s="171"/>
      <c r="G707" s="171"/>
      <c r="H707" s="182"/>
      <c r="I707" s="182"/>
    </row>
    <row r="708" spans="1:9" s="151" customFormat="1" ht="12.75">
      <c r="A708" s="182"/>
      <c r="B708" s="182"/>
      <c r="C708" s="171"/>
      <c r="D708" s="171"/>
      <c r="E708" s="171"/>
      <c r="F708" s="171"/>
      <c r="G708" s="171"/>
      <c r="H708" s="182"/>
      <c r="I708" s="182"/>
    </row>
    <row r="709" spans="1:9" s="151" customFormat="1" ht="12.75">
      <c r="A709" s="182"/>
      <c r="B709" s="182"/>
      <c r="C709" s="171"/>
      <c r="D709" s="171"/>
      <c r="E709" s="171"/>
      <c r="F709" s="171"/>
      <c r="G709" s="171"/>
      <c r="H709" s="182"/>
      <c r="I709" s="182"/>
    </row>
    <row r="710" spans="1:9" s="151" customFormat="1" ht="12.75">
      <c r="A710" s="182"/>
      <c r="B710" s="182"/>
      <c r="C710" s="171"/>
      <c r="D710" s="171"/>
      <c r="E710" s="171"/>
      <c r="F710" s="171"/>
      <c r="G710" s="171"/>
      <c r="H710" s="182"/>
      <c r="I710" s="182"/>
    </row>
    <row r="711" spans="1:9" s="151" customFormat="1" ht="12.75">
      <c r="A711" s="182"/>
      <c r="B711" s="182"/>
      <c r="C711" s="171"/>
      <c r="D711" s="171"/>
      <c r="E711" s="171"/>
      <c r="F711" s="171"/>
      <c r="G711" s="171"/>
      <c r="H711" s="182"/>
      <c r="I711" s="182"/>
    </row>
    <row r="712" spans="1:9" s="151" customFormat="1" ht="12.75">
      <c r="A712" s="182"/>
      <c r="B712" s="182"/>
      <c r="C712" s="171"/>
      <c r="D712" s="171"/>
      <c r="E712" s="171"/>
      <c r="F712" s="171"/>
      <c r="G712" s="171"/>
      <c r="H712" s="182"/>
      <c r="I712" s="182"/>
    </row>
    <row r="713" spans="1:9" s="151" customFormat="1" ht="12.75">
      <c r="A713" s="182"/>
      <c r="B713" s="182"/>
      <c r="C713" s="171"/>
      <c r="D713" s="171"/>
      <c r="E713" s="171"/>
      <c r="F713" s="171"/>
      <c r="G713" s="171"/>
      <c r="H713" s="182"/>
      <c r="I713" s="182"/>
    </row>
    <row r="714" spans="1:9" s="151" customFormat="1" ht="12.75">
      <c r="A714" s="182"/>
      <c r="B714" s="182"/>
      <c r="C714" s="171"/>
      <c r="D714" s="171"/>
      <c r="E714" s="171"/>
      <c r="F714" s="171"/>
      <c r="G714" s="171"/>
      <c r="H714" s="182"/>
      <c r="I714" s="182"/>
    </row>
    <row r="715" spans="1:9" s="151" customFormat="1" ht="12.75">
      <c r="A715" s="182"/>
      <c r="B715" s="182"/>
      <c r="C715" s="171"/>
      <c r="D715" s="171"/>
      <c r="E715" s="171"/>
      <c r="F715" s="171"/>
      <c r="G715" s="171"/>
      <c r="H715" s="182"/>
      <c r="I715" s="182"/>
    </row>
    <row r="716" spans="1:9" s="151" customFormat="1" ht="12.75">
      <c r="A716" s="182"/>
      <c r="B716" s="182"/>
      <c r="C716" s="171"/>
      <c r="D716" s="171"/>
      <c r="E716" s="171"/>
      <c r="F716" s="171"/>
      <c r="G716" s="171"/>
      <c r="H716" s="182"/>
      <c r="I716" s="182"/>
    </row>
    <row r="717" spans="1:9" s="151" customFormat="1" ht="12.75">
      <c r="A717" s="182"/>
      <c r="B717" s="182"/>
      <c r="C717" s="171"/>
      <c r="D717" s="171"/>
      <c r="E717" s="171"/>
      <c r="F717" s="171"/>
      <c r="G717" s="171"/>
      <c r="H717" s="182"/>
      <c r="I717" s="182"/>
    </row>
    <row r="718" spans="1:9" s="151" customFormat="1" ht="12.75">
      <c r="A718" s="182"/>
      <c r="B718" s="182"/>
      <c r="C718" s="171"/>
      <c r="D718" s="171"/>
      <c r="E718" s="171"/>
      <c r="F718" s="171"/>
      <c r="G718" s="171"/>
      <c r="H718" s="182"/>
      <c r="I718" s="182"/>
    </row>
    <row r="719" spans="1:9" s="151" customFormat="1" ht="12.75">
      <c r="A719" s="182"/>
      <c r="B719" s="182"/>
      <c r="C719" s="171"/>
      <c r="D719" s="171"/>
      <c r="E719" s="171"/>
      <c r="F719" s="171"/>
      <c r="G719" s="171"/>
      <c r="H719" s="182"/>
      <c r="I719" s="182"/>
    </row>
    <row r="720" spans="1:9" s="151" customFormat="1" ht="12.75">
      <c r="A720" s="182"/>
      <c r="B720" s="182"/>
      <c r="C720" s="171"/>
      <c r="D720" s="171"/>
      <c r="E720" s="171"/>
      <c r="F720" s="171"/>
      <c r="G720" s="171"/>
      <c r="H720" s="182"/>
      <c r="I720" s="182"/>
    </row>
    <row r="721" spans="1:9" s="151" customFormat="1" ht="12.75">
      <c r="A721" s="182"/>
      <c r="B721" s="182"/>
      <c r="C721" s="171"/>
      <c r="D721" s="171"/>
      <c r="E721" s="171"/>
      <c r="F721" s="171"/>
      <c r="G721" s="171"/>
      <c r="H721" s="182"/>
      <c r="I721" s="182"/>
    </row>
    <row r="722" spans="1:9" s="151" customFormat="1" ht="12.75">
      <c r="A722" s="182"/>
      <c r="B722" s="182"/>
      <c r="C722" s="171"/>
      <c r="D722" s="171"/>
      <c r="E722" s="171"/>
      <c r="F722" s="171"/>
      <c r="G722" s="171"/>
      <c r="H722" s="182"/>
      <c r="I722" s="182"/>
    </row>
    <row r="723" spans="1:9" s="151" customFormat="1" ht="12.75">
      <c r="A723" s="182"/>
      <c r="B723" s="182"/>
      <c r="C723" s="171"/>
      <c r="D723" s="171"/>
      <c r="E723" s="171"/>
      <c r="F723" s="171"/>
      <c r="G723" s="171"/>
      <c r="H723" s="182"/>
      <c r="I723" s="182"/>
    </row>
    <row r="724" spans="1:9" s="151" customFormat="1" ht="12.75">
      <c r="A724" s="182"/>
      <c r="B724" s="182"/>
      <c r="C724" s="171"/>
      <c r="D724" s="171"/>
      <c r="E724" s="171"/>
      <c r="F724" s="171"/>
      <c r="G724" s="171"/>
      <c r="H724" s="182"/>
      <c r="I724" s="182"/>
    </row>
    <row r="725" spans="1:9" s="151" customFormat="1" ht="12.75">
      <c r="A725" s="182"/>
      <c r="B725" s="182"/>
      <c r="C725" s="171"/>
      <c r="D725" s="171"/>
      <c r="E725" s="171"/>
      <c r="F725" s="171"/>
      <c r="G725" s="171"/>
      <c r="H725" s="182"/>
      <c r="I725" s="182"/>
    </row>
    <row r="726" spans="1:9" s="151" customFormat="1" ht="12.75">
      <c r="A726" s="182"/>
      <c r="B726" s="182"/>
      <c r="C726" s="171"/>
      <c r="D726" s="171"/>
      <c r="E726" s="171"/>
      <c r="F726" s="171"/>
      <c r="G726" s="171"/>
      <c r="H726" s="182"/>
      <c r="I726" s="182"/>
    </row>
    <row r="727" spans="1:9" s="151" customFormat="1" ht="12.75">
      <c r="A727" s="182"/>
      <c r="B727" s="182"/>
      <c r="C727" s="171"/>
      <c r="D727" s="171"/>
      <c r="E727" s="171"/>
      <c r="F727" s="171"/>
      <c r="G727" s="171"/>
      <c r="H727" s="182"/>
      <c r="I727" s="182"/>
    </row>
    <row r="728" spans="1:9" s="151" customFormat="1" ht="12.75">
      <c r="A728" s="182"/>
      <c r="B728" s="182"/>
      <c r="C728" s="171"/>
      <c r="D728" s="171"/>
      <c r="E728" s="171"/>
      <c r="F728" s="171"/>
      <c r="G728" s="171"/>
      <c r="H728" s="182"/>
      <c r="I728" s="182"/>
    </row>
    <row r="729" spans="1:9" s="151" customFormat="1" ht="12.75">
      <c r="A729" s="182"/>
      <c r="B729" s="182"/>
      <c r="C729" s="171"/>
      <c r="D729" s="171"/>
      <c r="E729" s="171"/>
      <c r="F729" s="171"/>
      <c r="G729" s="171"/>
      <c r="H729" s="182"/>
      <c r="I729" s="182"/>
    </row>
    <row r="730" spans="1:9" s="151" customFormat="1" ht="12.75">
      <c r="A730" s="182"/>
      <c r="B730" s="182"/>
      <c r="C730" s="171"/>
      <c r="D730" s="171"/>
      <c r="E730" s="171"/>
      <c r="F730" s="171"/>
      <c r="G730" s="171"/>
      <c r="H730" s="182"/>
      <c r="I730" s="182"/>
    </row>
    <row r="731" spans="1:9" s="151" customFormat="1" ht="12.75">
      <c r="A731" s="182"/>
      <c r="B731" s="182"/>
      <c r="C731" s="171"/>
      <c r="D731" s="171"/>
      <c r="E731" s="171"/>
      <c r="F731" s="171"/>
      <c r="G731" s="171"/>
      <c r="H731" s="182"/>
      <c r="I731" s="182"/>
    </row>
    <row r="732" spans="1:9" s="151" customFormat="1" ht="12.75">
      <c r="A732" s="182"/>
      <c r="B732" s="182"/>
      <c r="C732" s="171"/>
      <c r="D732" s="171"/>
      <c r="E732" s="171"/>
      <c r="F732" s="171"/>
      <c r="G732" s="171"/>
      <c r="H732" s="182"/>
      <c r="I732" s="182"/>
    </row>
    <row r="733" spans="1:9" s="151" customFormat="1" ht="12.75">
      <c r="A733" s="182"/>
      <c r="B733" s="182"/>
      <c r="C733" s="171"/>
      <c r="D733" s="171"/>
      <c r="E733" s="171"/>
      <c r="F733" s="171"/>
      <c r="G733" s="171"/>
      <c r="H733" s="182"/>
      <c r="I733" s="182"/>
    </row>
    <row r="734" spans="1:9" s="151" customFormat="1" ht="12.75">
      <c r="A734" s="182"/>
      <c r="B734" s="182"/>
      <c r="C734" s="171"/>
      <c r="D734" s="171"/>
      <c r="E734" s="171"/>
      <c r="F734" s="171"/>
      <c r="G734" s="171"/>
      <c r="H734" s="182"/>
      <c r="I734" s="182"/>
    </row>
    <row r="735" spans="1:9" s="151" customFormat="1" ht="12.75">
      <c r="A735" s="182"/>
      <c r="B735" s="182"/>
      <c r="C735" s="171"/>
      <c r="D735" s="171"/>
      <c r="E735" s="171"/>
      <c r="F735" s="171"/>
      <c r="G735" s="171"/>
      <c r="H735" s="182"/>
      <c r="I735" s="182"/>
    </row>
    <row r="736" spans="1:9" s="151" customFormat="1" ht="12.75">
      <c r="A736" s="182"/>
      <c r="B736" s="182"/>
      <c r="C736" s="171"/>
      <c r="D736" s="171"/>
      <c r="E736" s="171"/>
      <c r="F736" s="171"/>
      <c r="G736" s="171"/>
      <c r="H736" s="182"/>
      <c r="I736" s="182"/>
    </row>
    <row r="737" spans="1:9" s="151" customFormat="1" ht="12.75">
      <c r="A737" s="182"/>
      <c r="B737" s="182"/>
      <c r="C737" s="171"/>
      <c r="D737" s="171"/>
      <c r="E737" s="171"/>
      <c r="F737" s="171"/>
      <c r="G737" s="171"/>
      <c r="H737" s="182"/>
      <c r="I737" s="182"/>
    </row>
    <row r="738" spans="1:9" s="151" customFormat="1" ht="12.75">
      <c r="A738" s="182"/>
      <c r="B738" s="182"/>
      <c r="C738" s="171"/>
      <c r="D738" s="171"/>
      <c r="E738" s="171"/>
      <c r="F738" s="171"/>
      <c r="G738" s="171"/>
      <c r="H738" s="182"/>
      <c r="I738" s="182"/>
    </row>
    <row r="739" spans="1:9" s="151" customFormat="1" ht="12.75">
      <c r="A739" s="182"/>
      <c r="B739" s="182"/>
      <c r="C739" s="171"/>
      <c r="D739" s="171"/>
      <c r="E739" s="171"/>
      <c r="F739" s="171"/>
      <c r="G739" s="171"/>
      <c r="H739" s="182"/>
      <c r="I739" s="182"/>
    </row>
    <row r="740" spans="1:9" s="151" customFormat="1" ht="12.75">
      <c r="A740" s="182"/>
      <c r="B740" s="182"/>
      <c r="C740" s="171"/>
      <c r="D740" s="171"/>
      <c r="E740" s="171"/>
      <c r="F740" s="171"/>
      <c r="G740" s="171"/>
      <c r="H740" s="182"/>
      <c r="I740" s="182"/>
    </row>
    <row r="741" spans="1:9" s="151" customFormat="1" ht="12.75">
      <c r="A741" s="182"/>
      <c r="B741" s="182"/>
      <c r="C741" s="171"/>
      <c r="D741" s="171"/>
      <c r="E741" s="171"/>
      <c r="F741" s="171"/>
      <c r="G741" s="171"/>
      <c r="H741" s="182"/>
      <c r="I741" s="182"/>
    </row>
    <row r="742" spans="1:9" s="151" customFormat="1" ht="12.75">
      <c r="A742" s="182"/>
      <c r="B742" s="182"/>
      <c r="C742" s="171"/>
      <c r="D742" s="171"/>
      <c r="E742" s="171"/>
      <c r="F742" s="171"/>
      <c r="G742" s="171"/>
      <c r="H742" s="182"/>
      <c r="I742" s="182"/>
    </row>
    <row r="743" spans="1:9" s="151" customFormat="1" ht="12.75">
      <c r="A743" s="182"/>
      <c r="B743" s="182"/>
      <c r="C743" s="171"/>
      <c r="D743" s="171"/>
      <c r="E743" s="171"/>
      <c r="F743" s="171"/>
      <c r="G743" s="171"/>
      <c r="H743" s="182"/>
      <c r="I743" s="182"/>
    </row>
    <row r="744" spans="1:9" s="151" customFormat="1" ht="12.75">
      <c r="A744" s="182"/>
      <c r="B744" s="182"/>
      <c r="C744" s="171"/>
      <c r="D744" s="171"/>
      <c r="E744" s="171"/>
      <c r="F744" s="171"/>
      <c r="G744" s="171"/>
      <c r="H744" s="182"/>
      <c r="I744" s="182"/>
    </row>
    <row r="745" spans="1:9" s="151" customFormat="1" ht="12.75">
      <c r="A745" s="182"/>
      <c r="B745" s="182"/>
      <c r="C745" s="171"/>
      <c r="D745" s="171"/>
      <c r="E745" s="171"/>
      <c r="F745" s="171"/>
      <c r="G745" s="171"/>
      <c r="H745" s="182"/>
      <c r="I745" s="182"/>
    </row>
    <row r="746" spans="1:9" s="151" customFormat="1" ht="12.75">
      <c r="A746" s="182"/>
      <c r="B746" s="182"/>
      <c r="C746" s="171"/>
      <c r="D746" s="171"/>
      <c r="E746" s="171"/>
      <c r="F746" s="171"/>
      <c r="G746" s="171"/>
      <c r="H746" s="182"/>
      <c r="I746" s="182"/>
    </row>
    <row r="747" spans="1:9" s="151" customFormat="1" ht="12.75">
      <c r="A747" s="182"/>
      <c r="B747" s="182"/>
      <c r="C747" s="171"/>
      <c r="D747" s="171"/>
      <c r="E747" s="171"/>
      <c r="F747" s="171"/>
      <c r="G747" s="171"/>
      <c r="H747" s="182"/>
      <c r="I747" s="182"/>
    </row>
    <row r="748" spans="1:9" s="151" customFormat="1" ht="12.75">
      <c r="A748" s="182"/>
      <c r="B748" s="182"/>
      <c r="C748" s="171"/>
      <c r="D748" s="171"/>
      <c r="E748" s="171"/>
      <c r="F748" s="171"/>
      <c r="G748" s="171"/>
      <c r="H748" s="182"/>
      <c r="I748" s="182"/>
    </row>
    <row r="749" spans="1:9" s="151" customFormat="1" ht="12.75">
      <c r="A749" s="182"/>
      <c r="B749" s="182"/>
      <c r="C749" s="171"/>
      <c r="D749" s="171"/>
      <c r="E749" s="171"/>
      <c r="F749" s="171"/>
      <c r="G749" s="171"/>
      <c r="H749" s="182"/>
      <c r="I749" s="182"/>
    </row>
    <row r="750" spans="1:9" s="151" customFormat="1" ht="12.75">
      <c r="A750" s="182"/>
      <c r="B750" s="182"/>
      <c r="C750" s="171"/>
      <c r="D750" s="171"/>
      <c r="E750" s="171"/>
      <c r="F750" s="171"/>
      <c r="G750" s="171"/>
      <c r="H750" s="182"/>
      <c r="I750" s="182"/>
    </row>
    <row r="751" spans="1:9" s="151" customFormat="1" ht="12.75">
      <c r="A751" s="182"/>
      <c r="B751" s="182"/>
      <c r="C751" s="171"/>
      <c r="D751" s="171"/>
      <c r="E751" s="171"/>
      <c r="F751" s="171"/>
      <c r="G751" s="171"/>
      <c r="H751" s="182"/>
      <c r="I751" s="182"/>
    </row>
    <row r="752" spans="1:9" s="151" customFormat="1" ht="12.75">
      <c r="A752" s="182"/>
      <c r="B752" s="182"/>
      <c r="C752" s="171"/>
      <c r="D752" s="171"/>
      <c r="E752" s="171"/>
      <c r="F752" s="171"/>
      <c r="G752" s="171"/>
      <c r="H752" s="182"/>
      <c r="I752" s="182"/>
    </row>
    <row r="753" spans="1:9" s="151" customFormat="1" ht="12.75">
      <c r="A753" s="182"/>
      <c r="B753" s="182"/>
      <c r="C753" s="171"/>
      <c r="D753" s="171"/>
      <c r="E753" s="171"/>
      <c r="F753" s="171"/>
      <c r="G753" s="171"/>
      <c r="H753" s="182"/>
      <c r="I753" s="182"/>
    </row>
    <row r="754" spans="1:9" s="151" customFormat="1" ht="12.75">
      <c r="A754" s="182"/>
      <c r="B754" s="182"/>
      <c r="C754" s="171"/>
      <c r="D754" s="171"/>
      <c r="E754" s="171"/>
      <c r="F754" s="171"/>
      <c r="G754" s="171"/>
      <c r="H754" s="182"/>
      <c r="I754" s="182"/>
    </row>
    <row r="755" spans="1:9" s="151" customFormat="1" ht="12.75">
      <c r="A755" s="182"/>
      <c r="B755" s="182"/>
      <c r="C755" s="171"/>
      <c r="D755" s="171"/>
      <c r="E755" s="171"/>
      <c r="F755" s="171"/>
      <c r="G755" s="171"/>
      <c r="H755" s="182"/>
      <c r="I755" s="182"/>
    </row>
    <row r="756" spans="1:9" s="151" customFormat="1" ht="12.75">
      <c r="A756" s="182"/>
      <c r="B756" s="182"/>
      <c r="C756" s="171"/>
      <c r="D756" s="171"/>
      <c r="E756" s="171"/>
      <c r="F756" s="171"/>
      <c r="G756" s="171"/>
      <c r="H756" s="182"/>
      <c r="I756" s="182"/>
    </row>
    <row r="757" spans="1:9" s="151" customFormat="1" ht="12.75">
      <c r="A757" s="182"/>
      <c r="B757" s="182"/>
      <c r="C757" s="171"/>
      <c r="D757" s="171"/>
      <c r="E757" s="171"/>
      <c r="F757" s="171"/>
      <c r="G757" s="171"/>
      <c r="H757" s="182"/>
      <c r="I757" s="182"/>
    </row>
    <row r="758" spans="1:9" s="151" customFormat="1" ht="12.75">
      <c r="A758" s="182"/>
      <c r="B758" s="182"/>
      <c r="C758" s="171"/>
      <c r="D758" s="171"/>
      <c r="E758" s="171"/>
      <c r="F758" s="171"/>
      <c r="G758" s="171"/>
      <c r="H758" s="182"/>
      <c r="I758" s="182"/>
    </row>
    <row r="759" spans="1:9" s="151" customFormat="1" ht="12.75">
      <c r="A759" s="182"/>
      <c r="B759" s="182"/>
      <c r="C759" s="171"/>
      <c r="D759" s="171"/>
      <c r="E759" s="171"/>
      <c r="F759" s="171"/>
      <c r="G759" s="171"/>
      <c r="H759" s="182"/>
      <c r="I759" s="182"/>
    </row>
    <row r="760" spans="1:9" s="151" customFormat="1" ht="12.75">
      <c r="A760" s="182"/>
      <c r="B760" s="182"/>
      <c r="C760" s="171"/>
      <c r="D760" s="171"/>
      <c r="E760" s="171"/>
      <c r="F760" s="171"/>
      <c r="G760" s="171"/>
      <c r="H760" s="182"/>
      <c r="I760" s="182"/>
    </row>
    <row r="761" spans="1:9" s="151" customFormat="1" ht="12.75">
      <c r="A761" s="182"/>
      <c r="B761" s="182"/>
      <c r="C761" s="171"/>
      <c r="D761" s="171"/>
      <c r="E761" s="171"/>
      <c r="F761" s="171"/>
      <c r="G761" s="171"/>
      <c r="H761" s="182"/>
      <c r="I761" s="182"/>
    </row>
    <row r="762" spans="1:9" s="151" customFormat="1" ht="12.75">
      <c r="A762" s="182"/>
      <c r="B762" s="182"/>
      <c r="C762" s="171"/>
      <c r="D762" s="171"/>
      <c r="E762" s="171"/>
      <c r="F762" s="171"/>
      <c r="G762" s="171"/>
      <c r="H762" s="182"/>
      <c r="I762" s="182"/>
    </row>
    <row r="763" spans="1:9" s="151" customFormat="1" ht="12.75">
      <c r="A763" s="182"/>
      <c r="B763" s="182"/>
      <c r="C763" s="171"/>
      <c r="D763" s="171"/>
      <c r="E763" s="171"/>
      <c r="F763" s="171"/>
      <c r="G763" s="171"/>
      <c r="H763" s="182"/>
      <c r="I763" s="182"/>
    </row>
    <row r="764" spans="1:9" s="151" customFormat="1" ht="12.75">
      <c r="A764" s="182"/>
      <c r="B764" s="182"/>
      <c r="C764" s="171"/>
      <c r="D764" s="171"/>
      <c r="E764" s="171"/>
      <c r="F764" s="171"/>
      <c r="G764" s="171"/>
      <c r="H764" s="182"/>
      <c r="I764" s="182"/>
    </row>
    <row r="765" spans="1:9" s="151" customFormat="1" ht="12.75">
      <c r="A765" s="182"/>
      <c r="B765" s="182"/>
      <c r="C765" s="171"/>
      <c r="D765" s="171"/>
      <c r="E765" s="171"/>
      <c r="F765" s="171"/>
      <c r="G765" s="171"/>
      <c r="H765" s="182"/>
      <c r="I765" s="182"/>
    </row>
    <row r="766" spans="1:9" s="151" customFormat="1" ht="12.75">
      <c r="A766" s="182"/>
      <c r="B766" s="182"/>
      <c r="C766" s="171"/>
      <c r="D766" s="171"/>
      <c r="E766" s="171"/>
      <c r="F766" s="171"/>
      <c r="G766" s="171"/>
      <c r="H766" s="182"/>
      <c r="I766" s="182"/>
    </row>
    <row r="767" spans="1:9" s="151" customFormat="1" ht="12.75">
      <c r="A767" s="182"/>
      <c r="B767" s="182"/>
      <c r="C767" s="171"/>
      <c r="D767" s="171"/>
      <c r="E767" s="171"/>
      <c r="F767" s="171"/>
      <c r="G767" s="171"/>
      <c r="H767" s="182"/>
      <c r="I767" s="182"/>
    </row>
    <row r="768" spans="1:9" s="151" customFormat="1" ht="12.75">
      <c r="A768" s="182"/>
      <c r="B768" s="182"/>
      <c r="C768" s="171"/>
      <c r="D768" s="171"/>
      <c r="E768" s="171"/>
      <c r="F768" s="171"/>
      <c r="G768" s="171"/>
      <c r="H768" s="182"/>
      <c r="I768" s="182"/>
    </row>
    <row r="769" spans="1:9" s="151" customFormat="1" ht="12.75">
      <c r="A769" s="182"/>
      <c r="B769" s="182"/>
      <c r="C769" s="171"/>
      <c r="D769" s="171"/>
      <c r="E769" s="171"/>
      <c r="F769" s="171"/>
      <c r="G769" s="171"/>
      <c r="H769" s="182"/>
      <c r="I769" s="182"/>
    </row>
    <row r="770" spans="1:9" s="151" customFormat="1" ht="12.75">
      <c r="A770" s="182"/>
      <c r="B770" s="182"/>
      <c r="C770" s="171"/>
      <c r="D770" s="171"/>
      <c r="E770" s="171"/>
      <c r="F770" s="171"/>
      <c r="G770" s="171"/>
      <c r="H770" s="182"/>
      <c r="I770" s="182"/>
    </row>
    <row r="771" spans="1:9" s="151" customFormat="1" ht="12.75">
      <c r="A771" s="182"/>
      <c r="B771" s="182"/>
      <c r="C771" s="171"/>
      <c r="D771" s="171"/>
      <c r="E771" s="171"/>
      <c r="F771" s="171"/>
      <c r="G771" s="171"/>
      <c r="H771" s="182"/>
      <c r="I771" s="182"/>
    </row>
    <row r="772" spans="1:9" s="151" customFormat="1" ht="12.75">
      <c r="A772" s="182"/>
      <c r="B772" s="182"/>
      <c r="C772" s="171"/>
      <c r="D772" s="171"/>
      <c r="E772" s="171"/>
      <c r="F772" s="171"/>
      <c r="G772" s="171"/>
      <c r="H772" s="182"/>
      <c r="I772" s="182"/>
    </row>
    <row r="773" spans="1:9" s="151" customFormat="1" ht="12.75">
      <c r="A773" s="182"/>
      <c r="B773" s="182"/>
      <c r="C773" s="171"/>
      <c r="D773" s="171"/>
      <c r="E773" s="171"/>
      <c r="F773" s="171"/>
      <c r="G773" s="171"/>
      <c r="H773" s="182"/>
      <c r="I773" s="182"/>
    </row>
    <row r="774" spans="1:9" s="151" customFormat="1" ht="12.75">
      <c r="A774" s="182"/>
      <c r="B774" s="182"/>
      <c r="C774" s="171"/>
      <c r="D774" s="171"/>
      <c r="E774" s="171"/>
      <c r="F774" s="171"/>
      <c r="G774" s="171"/>
      <c r="H774" s="182"/>
      <c r="I774" s="182"/>
    </row>
    <row r="775" spans="1:9" s="151" customFormat="1" ht="12.75">
      <c r="A775" s="182"/>
      <c r="B775" s="182"/>
      <c r="C775" s="171"/>
      <c r="D775" s="171"/>
      <c r="E775" s="171"/>
      <c r="F775" s="171"/>
      <c r="G775" s="171"/>
      <c r="H775" s="182"/>
      <c r="I775" s="182"/>
    </row>
    <row r="776" spans="1:9" s="151" customFormat="1" ht="12.75">
      <c r="A776" s="182"/>
      <c r="B776" s="182"/>
      <c r="C776" s="171"/>
      <c r="D776" s="171"/>
      <c r="E776" s="171"/>
      <c r="F776" s="171"/>
      <c r="G776" s="171"/>
      <c r="H776" s="182"/>
      <c r="I776" s="182"/>
    </row>
    <row r="777" spans="1:9" s="151" customFormat="1" ht="12.75">
      <c r="A777" s="182"/>
      <c r="B777" s="182"/>
      <c r="C777" s="171"/>
      <c r="D777" s="171"/>
      <c r="E777" s="171"/>
      <c r="F777" s="171"/>
      <c r="G777" s="171"/>
      <c r="H777" s="182"/>
      <c r="I777" s="182"/>
    </row>
    <row r="778" spans="1:9" s="151" customFormat="1" ht="12.75">
      <c r="A778" s="182"/>
      <c r="B778" s="182"/>
      <c r="C778" s="171"/>
      <c r="D778" s="171"/>
      <c r="E778" s="171"/>
      <c r="F778" s="171"/>
      <c r="G778" s="171"/>
      <c r="H778" s="182"/>
      <c r="I778" s="182"/>
    </row>
    <row r="779" spans="1:9" s="151" customFormat="1" ht="12.75">
      <c r="A779" s="182"/>
      <c r="B779" s="182"/>
      <c r="C779" s="171"/>
      <c r="D779" s="171"/>
      <c r="E779" s="171"/>
      <c r="F779" s="171"/>
      <c r="G779" s="171"/>
      <c r="H779" s="182"/>
      <c r="I779" s="182"/>
    </row>
    <row r="780" spans="1:9" s="151" customFormat="1" ht="12.75">
      <c r="A780" s="182"/>
      <c r="B780" s="182"/>
      <c r="C780" s="171"/>
      <c r="D780" s="171"/>
      <c r="E780" s="171"/>
      <c r="F780" s="171"/>
      <c r="G780" s="171"/>
      <c r="H780" s="182"/>
      <c r="I780" s="182"/>
    </row>
    <row r="781" spans="1:9" s="151" customFormat="1" ht="12.75">
      <c r="A781" s="182"/>
      <c r="B781" s="182"/>
      <c r="C781" s="171"/>
      <c r="D781" s="171"/>
      <c r="E781" s="171"/>
      <c r="F781" s="171"/>
      <c r="G781" s="171"/>
      <c r="H781" s="182"/>
      <c r="I781" s="182"/>
    </row>
    <row r="782" spans="1:9" s="151" customFormat="1" ht="12.75">
      <c r="A782" s="182"/>
      <c r="B782" s="182"/>
      <c r="C782" s="171"/>
      <c r="D782" s="171"/>
      <c r="E782" s="171"/>
      <c r="F782" s="171"/>
      <c r="G782" s="171"/>
      <c r="H782" s="182"/>
      <c r="I782" s="182"/>
    </row>
    <row r="783" spans="1:9" s="151" customFormat="1" ht="12.75">
      <c r="A783" s="182"/>
      <c r="B783" s="182"/>
      <c r="C783" s="171"/>
      <c r="D783" s="171"/>
      <c r="E783" s="171"/>
      <c r="F783" s="171"/>
      <c r="G783" s="171"/>
      <c r="H783" s="182"/>
      <c r="I783" s="182"/>
    </row>
    <row r="784" spans="1:9" s="151" customFormat="1" ht="12.75">
      <c r="A784" s="182"/>
      <c r="B784" s="182"/>
      <c r="C784" s="171"/>
      <c r="D784" s="171"/>
      <c r="E784" s="171"/>
      <c r="F784" s="171"/>
      <c r="G784" s="171"/>
      <c r="H784" s="182"/>
      <c r="I784" s="182"/>
    </row>
    <row r="785" spans="1:9" s="151" customFormat="1" ht="12.75">
      <c r="A785" s="182"/>
      <c r="B785" s="182"/>
      <c r="C785" s="171"/>
      <c r="D785" s="171"/>
      <c r="E785" s="171"/>
      <c r="F785" s="171"/>
      <c r="G785" s="171"/>
      <c r="H785" s="182"/>
      <c r="I785" s="182"/>
    </row>
    <row r="786" spans="1:9" s="151" customFormat="1" ht="12.75">
      <c r="A786" s="182"/>
      <c r="B786" s="182"/>
      <c r="C786" s="171"/>
      <c r="D786" s="171"/>
      <c r="E786" s="171"/>
      <c r="F786" s="171"/>
      <c r="G786" s="171"/>
      <c r="H786" s="182"/>
      <c r="I786" s="182"/>
    </row>
    <row r="787" spans="1:9" s="151" customFormat="1" ht="12.75">
      <c r="A787" s="182"/>
      <c r="B787" s="182"/>
      <c r="C787" s="171"/>
      <c r="D787" s="171"/>
      <c r="E787" s="171"/>
      <c r="F787" s="171"/>
      <c r="G787" s="171"/>
      <c r="H787" s="182"/>
      <c r="I787" s="182"/>
    </row>
    <row r="788" spans="1:9" s="151" customFormat="1" ht="12.75">
      <c r="A788" s="182"/>
      <c r="B788" s="182"/>
      <c r="C788" s="171"/>
      <c r="D788" s="171"/>
      <c r="E788" s="171"/>
      <c r="F788" s="171"/>
      <c r="G788" s="171"/>
      <c r="H788" s="182"/>
      <c r="I788" s="182"/>
    </row>
    <row r="789" spans="1:9" s="151" customFormat="1" ht="12.75">
      <c r="A789" s="182"/>
      <c r="B789" s="182"/>
      <c r="C789" s="171"/>
      <c r="D789" s="171"/>
      <c r="E789" s="171"/>
      <c r="F789" s="171"/>
      <c r="G789" s="171"/>
      <c r="H789" s="182"/>
      <c r="I789" s="182"/>
    </row>
    <row r="790" spans="1:9" s="151" customFormat="1" ht="12.75">
      <c r="A790" s="182"/>
      <c r="B790" s="182"/>
      <c r="C790" s="171"/>
      <c r="D790" s="171"/>
      <c r="E790" s="171"/>
      <c r="F790" s="171"/>
      <c r="G790" s="171"/>
      <c r="H790" s="182"/>
      <c r="I790" s="182"/>
    </row>
    <row r="791" spans="1:9" s="151" customFormat="1" ht="12.75">
      <c r="A791" s="182"/>
      <c r="B791" s="182"/>
      <c r="C791" s="171"/>
      <c r="D791" s="171"/>
      <c r="E791" s="171"/>
      <c r="F791" s="171"/>
      <c r="G791" s="171"/>
      <c r="H791" s="182"/>
      <c r="I791" s="182"/>
    </row>
    <row r="792" spans="1:9" s="151" customFormat="1" ht="12.75">
      <c r="A792" s="182"/>
      <c r="B792" s="182"/>
      <c r="C792" s="171"/>
      <c r="D792" s="171"/>
      <c r="E792" s="171"/>
      <c r="F792" s="171"/>
      <c r="G792" s="171"/>
      <c r="H792" s="182"/>
      <c r="I792" s="182"/>
    </row>
    <row r="793" spans="1:9" s="151" customFormat="1" ht="12.75">
      <c r="A793" s="182"/>
      <c r="B793" s="182"/>
      <c r="C793" s="171"/>
      <c r="D793" s="171"/>
      <c r="E793" s="171"/>
      <c r="F793" s="171"/>
      <c r="G793" s="171"/>
      <c r="H793" s="182"/>
      <c r="I793" s="182"/>
    </row>
    <row r="794" spans="1:9" s="151" customFormat="1" ht="12.75">
      <c r="A794" s="182"/>
      <c r="B794" s="182"/>
      <c r="C794" s="171"/>
      <c r="D794" s="171"/>
      <c r="E794" s="171"/>
      <c r="F794" s="171"/>
      <c r="G794" s="171"/>
      <c r="H794" s="182"/>
      <c r="I794" s="182"/>
    </row>
    <row r="795" spans="1:9" s="151" customFormat="1" ht="12.75">
      <c r="A795" s="182"/>
      <c r="B795" s="182"/>
      <c r="C795" s="171"/>
      <c r="D795" s="171"/>
      <c r="E795" s="171"/>
      <c r="F795" s="171"/>
      <c r="G795" s="171"/>
      <c r="H795" s="182"/>
      <c r="I795" s="182"/>
    </row>
    <row r="796" spans="1:9" s="151" customFormat="1" ht="12.75">
      <c r="A796" s="182"/>
      <c r="B796" s="182"/>
      <c r="C796" s="171"/>
      <c r="D796" s="171"/>
      <c r="E796" s="171"/>
      <c r="F796" s="171"/>
      <c r="G796" s="171"/>
      <c r="H796" s="182"/>
      <c r="I796" s="182"/>
    </row>
    <row r="797" spans="1:9" s="151" customFormat="1" ht="12.75">
      <c r="A797" s="182"/>
      <c r="B797" s="182"/>
      <c r="C797" s="171"/>
      <c r="D797" s="171"/>
      <c r="E797" s="171"/>
      <c r="F797" s="171"/>
      <c r="G797" s="171"/>
      <c r="H797" s="182"/>
      <c r="I797" s="182"/>
    </row>
    <row r="798" spans="1:9" s="151" customFormat="1" ht="12.75">
      <c r="A798" s="182"/>
      <c r="B798" s="182"/>
      <c r="C798" s="171"/>
      <c r="D798" s="171"/>
      <c r="E798" s="171"/>
      <c r="F798" s="171"/>
      <c r="G798" s="171"/>
      <c r="H798" s="182"/>
      <c r="I798" s="182"/>
    </row>
    <row r="799" spans="1:9" s="151" customFormat="1" ht="12.75">
      <c r="A799" s="182"/>
      <c r="B799" s="182"/>
      <c r="C799" s="171"/>
      <c r="D799" s="171"/>
      <c r="E799" s="171"/>
      <c r="F799" s="171"/>
      <c r="G799" s="171"/>
      <c r="H799" s="182"/>
      <c r="I799" s="182"/>
    </row>
    <row r="800" spans="1:9" s="151" customFormat="1" ht="12.75">
      <c r="A800" s="182"/>
      <c r="B800" s="182"/>
      <c r="C800" s="171"/>
      <c r="D800" s="171"/>
      <c r="E800" s="171"/>
      <c r="F800" s="171"/>
      <c r="G800" s="171"/>
      <c r="H800" s="182"/>
      <c r="I800" s="182"/>
    </row>
    <row r="801" spans="1:9" s="151" customFormat="1" ht="12.75">
      <c r="A801" s="182"/>
      <c r="B801" s="182"/>
      <c r="C801" s="171"/>
      <c r="D801" s="171"/>
      <c r="E801" s="171"/>
      <c r="F801" s="171"/>
      <c r="G801" s="171"/>
      <c r="H801" s="182"/>
      <c r="I801" s="182"/>
    </row>
    <row r="802" spans="1:9" s="151" customFormat="1" ht="12.75">
      <c r="A802" s="182"/>
      <c r="B802" s="182"/>
      <c r="C802" s="171"/>
      <c r="D802" s="171"/>
      <c r="E802" s="171"/>
      <c r="F802" s="171"/>
      <c r="G802" s="171"/>
      <c r="H802" s="182"/>
      <c r="I802" s="182"/>
    </row>
    <row r="803" spans="1:9" s="151" customFormat="1" ht="12.75">
      <c r="A803" s="182"/>
      <c r="B803" s="182"/>
      <c r="C803" s="171"/>
      <c r="D803" s="171"/>
      <c r="E803" s="171"/>
      <c r="F803" s="171"/>
      <c r="G803" s="171"/>
      <c r="H803" s="182"/>
      <c r="I803" s="182"/>
    </row>
    <row r="804" spans="1:9" s="151" customFormat="1" ht="12.75">
      <c r="A804" s="182"/>
      <c r="B804" s="182"/>
      <c r="C804" s="171"/>
      <c r="D804" s="171"/>
      <c r="E804" s="171"/>
      <c r="F804" s="171"/>
      <c r="G804" s="171"/>
      <c r="H804" s="182"/>
      <c r="I804" s="182"/>
    </row>
    <row r="805" spans="1:9" s="151" customFormat="1" ht="12.75">
      <c r="A805" s="182"/>
      <c r="B805" s="182"/>
      <c r="C805" s="171"/>
      <c r="D805" s="171"/>
      <c r="E805" s="171"/>
      <c r="F805" s="171"/>
      <c r="G805" s="171"/>
      <c r="H805" s="182"/>
      <c r="I805" s="182"/>
    </row>
    <row r="806" spans="1:9" s="151" customFormat="1" ht="12.75">
      <c r="A806" s="182"/>
      <c r="B806" s="182"/>
      <c r="C806" s="171"/>
      <c r="D806" s="171"/>
      <c r="E806" s="171"/>
      <c r="F806" s="171"/>
      <c r="G806" s="171"/>
      <c r="H806" s="182"/>
      <c r="I806" s="182"/>
    </row>
    <row r="807" spans="1:9" s="151" customFormat="1" ht="12.75">
      <c r="A807" s="182"/>
      <c r="B807" s="182"/>
      <c r="C807" s="171"/>
      <c r="D807" s="171"/>
      <c r="E807" s="171"/>
      <c r="F807" s="171"/>
      <c r="G807" s="171"/>
      <c r="H807" s="182"/>
      <c r="I807" s="182"/>
    </row>
    <row r="808" spans="1:9" s="151" customFormat="1" ht="12.75">
      <c r="A808" s="182"/>
      <c r="B808" s="182"/>
      <c r="C808" s="171"/>
      <c r="D808" s="171"/>
      <c r="E808" s="171"/>
      <c r="F808" s="171"/>
      <c r="G808" s="171"/>
      <c r="H808" s="182"/>
      <c r="I808" s="182"/>
    </row>
    <row r="809" spans="1:9" s="151" customFormat="1" ht="12.75">
      <c r="A809" s="182"/>
      <c r="B809" s="182"/>
      <c r="C809" s="171"/>
      <c r="D809" s="171"/>
      <c r="E809" s="171"/>
      <c r="F809" s="171"/>
      <c r="G809" s="171"/>
      <c r="H809" s="182"/>
      <c r="I809" s="182"/>
    </row>
    <row r="810" spans="1:9" s="151" customFormat="1" ht="12.75">
      <c r="A810" s="182"/>
      <c r="B810" s="182"/>
      <c r="C810" s="171"/>
      <c r="D810" s="171"/>
      <c r="E810" s="171"/>
      <c r="F810" s="171"/>
      <c r="G810" s="171"/>
      <c r="H810" s="182"/>
      <c r="I810" s="182"/>
    </row>
    <row r="811" spans="1:9" s="151" customFormat="1" ht="12.75">
      <c r="A811" s="182"/>
      <c r="B811" s="182"/>
      <c r="C811" s="171"/>
      <c r="D811" s="171"/>
      <c r="E811" s="171"/>
      <c r="F811" s="171"/>
      <c r="G811" s="171"/>
      <c r="H811" s="182"/>
      <c r="I811" s="182"/>
    </row>
    <row r="812" spans="1:9" s="151" customFormat="1" ht="12.75">
      <c r="A812" s="182"/>
      <c r="B812" s="182"/>
      <c r="C812" s="171"/>
      <c r="D812" s="171"/>
      <c r="E812" s="171"/>
      <c r="F812" s="171"/>
      <c r="G812" s="171"/>
      <c r="H812" s="182"/>
      <c r="I812" s="182"/>
    </row>
    <row r="813" spans="1:9" s="151" customFormat="1" ht="12.75">
      <c r="A813" s="182"/>
      <c r="B813" s="182"/>
      <c r="C813" s="171"/>
      <c r="D813" s="171"/>
      <c r="E813" s="171"/>
      <c r="F813" s="171"/>
      <c r="G813" s="171"/>
      <c r="H813" s="182"/>
      <c r="I813" s="182"/>
    </row>
    <row r="814" spans="1:9" s="151" customFormat="1" ht="12.75">
      <c r="A814" s="182"/>
      <c r="B814" s="182"/>
      <c r="C814" s="171"/>
      <c r="D814" s="171"/>
      <c r="E814" s="171"/>
      <c r="F814" s="171"/>
      <c r="G814" s="171"/>
      <c r="H814" s="182"/>
      <c r="I814" s="182"/>
    </row>
    <row r="815" spans="1:9" s="151" customFormat="1" ht="12.75">
      <c r="A815" s="182"/>
      <c r="B815" s="182"/>
      <c r="C815" s="171"/>
      <c r="D815" s="171"/>
      <c r="E815" s="171"/>
      <c r="F815" s="171"/>
      <c r="G815" s="171"/>
      <c r="H815" s="182"/>
      <c r="I815" s="182"/>
    </row>
    <row r="816" spans="1:9" s="151" customFormat="1" ht="12.75">
      <c r="A816" s="182"/>
      <c r="B816" s="182"/>
      <c r="C816" s="171"/>
      <c r="D816" s="171"/>
      <c r="E816" s="171"/>
      <c r="F816" s="171"/>
      <c r="G816" s="171"/>
      <c r="H816" s="182"/>
      <c r="I816" s="182"/>
    </row>
    <row r="817" spans="1:9" s="151" customFormat="1" ht="12.75">
      <c r="A817" s="182"/>
      <c r="B817" s="182"/>
      <c r="C817" s="171"/>
      <c r="D817" s="171"/>
      <c r="E817" s="171"/>
      <c r="F817" s="171"/>
      <c r="G817" s="171"/>
      <c r="H817" s="182"/>
      <c r="I817" s="182"/>
    </row>
    <row r="818" spans="1:9" s="151" customFormat="1" ht="12.75">
      <c r="A818" s="182"/>
      <c r="B818" s="182"/>
      <c r="C818" s="171"/>
      <c r="D818" s="171"/>
      <c r="E818" s="171"/>
      <c r="F818" s="171"/>
      <c r="G818" s="171"/>
      <c r="H818" s="182"/>
      <c r="I818" s="182"/>
    </row>
    <row r="819" spans="1:9" s="151" customFormat="1" ht="12.75">
      <c r="A819" s="182"/>
      <c r="B819" s="182"/>
      <c r="C819" s="171"/>
      <c r="D819" s="171"/>
      <c r="E819" s="171"/>
      <c r="F819" s="171"/>
      <c r="G819" s="171"/>
      <c r="H819" s="182"/>
      <c r="I819" s="182"/>
    </row>
    <row r="820" spans="1:9" s="151" customFormat="1" ht="12.75">
      <c r="A820" s="182"/>
      <c r="B820" s="182"/>
      <c r="C820" s="171"/>
      <c r="D820" s="171"/>
      <c r="E820" s="171"/>
      <c r="F820" s="171"/>
      <c r="G820" s="171"/>
      <c r="H820" s="182"/>
      <c r="I820" s="182"/>
    </row>
    <row r="821" spans="1:9" s="151" customFormat="1" ht="12.75">
      <c r="A821" s="182"/>
      <c r="B821" s="182"/>
      <c r="C821" s="171"/>
      <c r="D821" s="171"/>
      <c r="E821" s="171"/>
      <c r="F821" s="171"/>
      <c r="G821" s="171"/>
      <c r="H821" s="182"/>
      <c r="I821" s="182"/>
    </row>
    <row r="822" spans="1:9" s="151" customFormat="1" ht="12.75">
      <c r="A822" s="182"/>
      <c r="B822" s="182"/>
      <c r="C822" s="171"/>
      <c r="D822" s="171"/>
      <c r="E822" s="171"/>
      <c r="F822" s="171"/>
      <c r="G822" s="171"/>
      <c r="H822" s="182"/>
      <c r="I822" s="182"/>
    </row>
    <row r="823" spans="1:9" s="151" customFormat="1" ht="12.75">
      <c r="A823" s="182"/>
      <c r="B823" s="182"/>
      <c r="C823" s="171"/>
      <c r="D823" s="171"/>
      <c r="E823" s="171"/>
      <c r="F823" s="171"/>
      <c r="G823" s="171"/>
      <c r="H823" s="182"/>
      <c r="I823" s="182"/>
    </row>
    <row r="824" spans="1:9" s="151" customFormat="1" ht="12.75">
      <c r="A824" s="182"/>
      <c r="B824" s="182"/>
      <c r="C824" s="171"/>
      <c r="D824" s="171"/>
      <c r="E824" s="171"/>
      <c r="F824" s="171"/>
      <c r="G824" s="171"/>
      <c r="H824" s="182"/>
      <c r="I824" s="182"/>
    </row>
    <row r="825" spans="1:9" s="151" customFormat="1" ht="12.75">
      <c r="A825" s="182"/>
      <c r="B825" s="182"/>
      <c r="C825" s="171"/>
      <c r="D825" s="171"/>
      <c r="E825" s="171"/>
      <c r="F825" s="171"/>
      <c r="G825" s="171"/>
      <c r="H825" s="182"/>
      <c r="I825" s="182"/>
    </row>
    <row r="826" spans="1:9" s="151" customFormat="1" ht="12.75">
      <c r="A826" s="182"/>
      <c r="B826" s="182"/>
      <c r="C826" s="171"/>
      <c r="D826" s="171"/>
      <c r="E826" s="171"/>
      <c r="F826" s="171"/>
      <c r="G826" s="171"/>
      <c r="H826" s="182"/>
      <c r="I826" s="182"/>
    </row>
    <row r="827" spans="1:9" s="151" customFormat="1" ht="12.75">
      <c r="A827" s="182"/>
      <c r="B827" s="182"/>
      <c r="C827" s="171"/>
      <c r="D827" s="171"/>
      <c r="E827" s="171"/>
      <c r="F827" s="171"/>
      <c r="G827" s="171"/>
      <c r="H827" s="182"/>
      <c r="I827" s="182"/>
    </row>
    <row r="828" spans="1:9" s="151" customFormat="1" ht="12.75">
      <c r="A828" s="182"/>
      <c r="B828" s="182"/>
      <c r="C828" s="171"/>
      <c r="D828" s="171"/>
      <c r="E828" s="171"/>
      <c r="F828" s="171"/>
      <c r="G828" s="171"/>
      <c r="H828" s="182"/>
      <c r="I828" s="182"/>
    </row>
    <row r="829" spans="1:9" s="151" customFormat="1" ht="12.75">
      <c r="A829" s="182"/>
      <c r="B829" s="182"/>
      <c r="C829" s="171"/>
      <c r="D829" s="171"/>
      <c r="E829" s="171"/>
      <c r="F829" s="171"/>
      <c r="G829" s="171"/>
      <c r="H829" s="182"/>
      <c r="I829" s="182"/>
    </row>
    <row r="830" spans="1:9" s="151" customFormat="1" ht="12.75">
      <c r="A830" s="182"/>
      <c r="B830" s="182"/>
      <c r="C830" s="171"/>
      <c r="D830" s="171"/>
      <c r="E830" s="171"/>
      <c r="F830" s="171"/>
      <c r="G830" s="171"/>
      <c r="H830" s="182"/>
      <c r="I830" s="182"/>
    </row>
    <row r="831" spans="1:9" s="151" customFormat="1" ht="12.75">
      <c r="A831" s="182"/>
      <c r="B831" s="182"/>
      <c r="C831" s="171"/>
      <c r="D831" s="171"/>
      <c r="E831" s="171"/>
      <c r="F831" s="171"/>
      <c r="G831" s="171"/>
      <c r="H831" s="182"/>
      <c r="I831" s="182"/>
    </row>
    <row r="832" spans="1:9" s="151" customFormat="1" ht="12.75">
      <c r="A832" s="182"/>
      <c r="B832" s="182"/>
      <c r="C832" s="171"/>
      <c r="D832" s="171"/>
      <c r="E832" s="171"/>
      <c r="F832" s="171"/>
      <c r="G832" s="171"/>
      <c r="H832" s="182"/>
      <c r="I832" s="182"/>
    </row>
    <row r="833" spans="1:9" s="151" customFormat="1" ht="12.75">
      <c r="A833" s="182"/>
      <c r="B833" s="182"/>
      <c r="C833" s="171"/>
      <c r="D833" s="171"/>
      <c r="E833" s="171"/>
      <c r="F833" s="171"/>
      <c r="G833" s="171"/>
      <c r="H833" s="182"/>
      <c r="I833" s="182"/>
    </row>
    <row r="834" spans="1:9" s="151" customFormat="1" ht="12.75">
      <c r="A834" s="182"/>
      <c r="B834" s="182"/>
      <c r="C834" s="171"/>
      <c r="D834" s="171"/>
      <c r="E834" s="171"/>
      <c r="F834" s="171"/>
      <c r="G834" s="171"/>
      <c r="H834" s="182"/>
      <c r="I834" s="182"/>
    </row>
    <row r="835" spans="1:9" s="151" customFormat="1" ht="12.75">
      <c r="A835" s="182"/>
      <c r="B835" s="182"/>
      <c r="C835" s="171"/>
      <c r="D835" s="171"/>
      <c r="E835" s="171"/>
      <c r="F835" s="171"/>
      <c r="G835" s="171"/>
      <c r="H835" s="182"/>
      <c r="I835" s="182"/>
    </row>
    <row r="836" spans="1:9" s="151" customFormat="1" ht="12.75">
      <c r="A836" s="182"/>
      <c r="B836" s="182"/>
      <c r="C836" s="171"/>
      <c r="D836" s="171"/>
      <c r="E836" s="171"/>
      <c r="F836" s="171"/>
      <c r="G836" s="171"/>
      <c r="H836" s="182"/>
      <c r="I836" s="182"/>
    </row>
    <row r="837" spans="1:9" s="151" customFormat="1" ht="12.75">
      <c r="A837" s="182"/>
      <c r="B837" s="182"/>
      <c r="C837" s="171"/>
      <c r="D837" s="171"/>
      <c r="E837" s="171"/>
      <c r="F837" s="171"/>
      <c r="G837" s="171"/>
      <c r="H837" s="182"/>
      <c r="I837" s="182"/>
    </row>
    <row r="838" spans="1:9" s="151" customFormat="1" ht="12.75">
      <c r="A838" s="182"/>
      <c r="B838" s="182"/>
      <c r="C838" s="171"/>
      <c r="D838" s="171"/>
      <c r="E838" s="171"/>
      <c r="F838" s="171"/>
      <c r="G838" s="171"/>
      <c r="H838" s="182"/>
      <c r="I838" s="182"/>
    </row>
    <row r="839" spans="1:9" s="151" customFormat="1" ht="12.75">
      <c r="A839" s="182"/>
      <c r="B839" s="182"/>
      <c r="C839" s="171"/>
      <c r="D839" s="171"/>
      <c r="E839" s="171"/>
      <c r="F839" s="171"/>
      <c r="G839" s="171"/>
      <c r="H839" s="182"/>
      <c r="I839" s="182"/>
    </row>
    <row r="840" spans="1:9" s="151" customFormat="1" ht="12.75">
      <c r="A840" s="182"/>
      <c r="B840" s="182"/>
      <c r="C840" s="171"/>
      <c r="D840" s="171"/>
      <c r="E840" s="171"/>
      <c r="F840" s="171"/>
      <c r="G840" s="171"/>
      <c r="H840" s="182"/>
      <c r="I840" s="182"/>
    </row>
    <row r="841" spans="1:9" s="151" customFormat="1" ht="12.75">
      <c r="A841" s="182"/>
      <c r="B841" s="182"/>
      <c r="C841" s="171"/>
      <c r="D841" s="171"/>
      <c r="E841" s="171"/>
      <c r="F841" s="171"/>
      <c r="G841" s="171"/>
      <c r="H841" s="182"/>
      <c r="I841" s="182"/>
    </row>
    <row r="842" spans="1:9" s="151" customFormat="1" ht="12.75">
      <c r="A842" s="182"/>
      <c r="B842" s="182"/>
      <c r="C842" s="171"/>
      <c r="D842" s="171"/>
      <c r="E842" s="171"/>
      <c r="F842" s="171"/>
      <c r="G842" s="171"/>
      <c r="H842" s="182"/>
      <c r="I842" s="182"/>
    </row>
    <row r="843" spans="1:9" s="151" customFormat="1" ht="12.75">
      <c r="A843" s="182"/>
      <c r="B843" s="182"/>
      <c r="C843" s="171"/>
      <c r="D843" s="171"/>
      <c r="E843" s="171"/>
      <c r="F843" s="171"/>
      <c r="G843" s="171"/>
      <c r="H843" s="182"/>
      <c r="I843" s="182"/>
    </row>
    <row r="844" spans="1:9" s="151" customFormat="1" ht="12.75">
      <c r="A844" s="182"/>
      <c r="B844" s="182"/>
      <c r="C844" s="171"/>
      <c r="D844" s="171"/>
      <c r="E844" s="171"/>
      <c r="F844" s="171"/>
      <c r="G844" s="171"/>
      <c r="H844" s="182"/>
      <c r="I844" s="182"/>
    </row>
    <row r="845" spans="1:9" s="151" customFormat="1" ht="12.75">
      <c r="A845" s="182"/>
      <c r="B845" s="182"/>
      <c r="C845" s="171"/>
      <c r="D845" s="171"/>
      <c r="E845" s="171"/>
      <c r="F845" s="171"/>
      <c r="G845" s="171"/>
      <c r="H845" s="182"/>
      <c r="I845" s="182"/>
    </row>
    <row r="846" spans="1:9" s="151" customFormat="1" ht="12.75">
      <c r="A846" s="182"/>
      <c r="B846" s="182"/>
      <c r="C846" s="171"/>
      <c r="D846" s="171"/>
      <c r="E846" s="171"/>
      <c r="F846" s="171"/>
      <c r="G846" s="171"/>
      <c r="H846" s="182"/>
      <c r="I846" s="182"/>
    </row>
    <row r="847" spans="1:9" s="151" customFormat="1" ht="12.75">
      <c r="A847" s="182"/>
      <c r="B847" s="182"/>
      <c r="C847" s="171"/>
      <c r="D847" s="171"/>
      <c r="E847" s="171"/>
      <c r="F847" s="171"/>
      <c r="G847" s="171"/>
      <c r="H847" s="182"/>
      <c r="I847" s="182"/>
    </row>
    <row r="848" spans="1:9" s="151" customFormat="1" ht="12.75">
      <c r="A848" s="182"/>
      <c r="B848" s="182"/>
      <c r="C848" s="171"/>
      <c r="D848" s="171"/>
      <c r="E848" s="171"/>
      <c r="F848" s="171"/>
      <c r="G848" s="171"/>
      <c r="H848" s="182"/>
      <c r="I848" s="182"/>
    </row>
    <row r="849" spans="1:9" s="151" customFormat="1" ht="12.75">
      <c r="A849" s="182"/>
      <c r="B849" s="182"/>
      <c r="C849" s="171"/>
      <c r="D849" s="171"/>
      <c r="E849" s="171"/>
      <c r="F849" s="171"/>
      <c r="G849" s="171"/>
      <c r="H849" s="182"/>
      <c r="I849" s="182"/>
    </row>
    <row r="850" spans="1:9" s="151" customFormat="1" ht="12.75">
      <c r="A850" s="182"/>
      <c r="B850" s="182"/>
      <c r="C850" s="171"/>
      <c r="D850" s="171"/>
      <c r="E850" s="171"/>
      <c r="F850" s="171"/>
      <c r="G850" s="171"/>
      <c r="H850" s="182"/>
      <c r="I850" s="182"/>
    </row>
    <row r="851" spans="1:9" s="151" customFormat="1" ht="12.75">
      <c r="A851" s="182"/>
      <c r="B851" s="182"/>
      <c r="C851" s="171"/>
      <c r="D851" s="171"/>
      <c r="E851" s="171"/>
      <c r="F851" s="171"/>
      <c r="G851" s="171"/>
      <c r="H851" s="182"/>
      <c r="I851" s="182"/>
    </row>
    <row r="852" spans="1:9" s="151" customFormat="1" ht="12.75">
      <c r="A852" s="182"/>
      <c r="B852" s="182"/>
      <c r="C852" s="171"/>
      <c r="D852" s="171"/>
      <c r="E852" s="171"/>
      <c r="F852" s="171"/>
      <c r="G852" s="171"/>
      <c r="H852" s="182"/>
      <c r="I852" s="182"/>
    </row>
    <row r="853" spans="1:9" s="151" customFormat="1" ht="12.75">
      <c r="A853" s="182"/>
      <c r="B853" s="182"/>
      <c r="C853" s="171"/>
      <c r="D853" s="171"/>
      <c r="E853" s="171"/>
      <c r="F853" s="171"/>
      <c r="G853" s="171"/>
      <c r="H853" s="182"/>
      <c r="I853" s="182"/>
    </row>
    <row r="854" spans="1:9" s="151" customFormat="1" ht="12.75">
      <c r="A854" s="182"/>
      <c r="B854" s="182"/>
      <c r="C854" s="171"/>
      <c r="D854" s="171"/>
      <c r="E854" s="171"/>
      <c r="F854" s="171"/>
      <c r="G854" s="171"/>
      <c r="H854" s="182"/>
      <c r="I854" s="182"/>
    </row>
    <row r="855" spans="1:9" s="151" customFormat="1" ht="12.75">
      <c r="A855" s="182"/>
      <c r="B855" s="182"/>
      <c r="C855" s="171"/>
      <c r="D855" s="171"/>
      <c r="E855" s="171"/>
      <c r="F855" s="171"/>
      <c r="G855" s="171"/>
      <c r="H855" s="182"/>
      <c r="I855" s="182"/>
    </row>
    <row r="856" spans="1:9" s="151" customFormat="1" ht="12.75">
      <c r="A856" s="182"/>
      <c r="B856" s="182"/>
      <c r="C856" s="171"/>
      <c r="D856" s="171"/>
      <c r="E856" s="171"/>
      <c r="F856" s="171"/>
      <c r="G856" s="171"/>
      <c r="H856" s="182"/>
      <c r="I856" s="182"/>
    </row>
    <row r="857" spans="1:9" s="151" customFormat="1" ht="12.75">
      <c r="A857" s="182"/>
      <c r="B857" s="182"/>
      <c r="C857" s="171"/>
      <c r="D857" s="171"/>
      <c r="E857" s="171"/>
      <c r="F857" s="171"/>
      <c r="G857" s="171"/>
      <c r="H857" s="182"/>
      <c r="I857" s="182"/>
    </row>
    <row r="858" spans="1:9" s="151" customFormat="1" ht="12.75">
      <c r="A858" s="182"/>
      <c r="B858" s="182"/>
      <c r="C858" s="171"/>
      <c r="D858" s="171"/>
      <c r="E858" s="171"/>
      <c r="F858" s="171"/>
      <c r="G858" s="171"/>
      <c r="H858" s="182"/>
      <c r="I858" s="182"/>
    </row>
    <row r="859" spans="1:9" s="151" customFormat="1" ht="12.75">
      <c r="A859" s="182"/>
      <c r="B859" s="182"/>
      <c r="C859" s="171"/>
      <c r="D859" s="171"/>
      <c r="E859" s="171"/>
      <c r="F859" s="171"/>
      <c r="G859" s="171"/>
      <c r="H859" s="182"/>
      <c r="I859" s="182"/>
    </row>
    <row r="860" spans="1:9" s="151" customFormat="1" ht="12.75">
      <c r="A860" s="182"/>
      <c r="B860" s="182"/>
      <c r="C860" s="171"/>
      <c r="D860" s="171"/>
      <c r="E860" s="171"/>
      <c r="F860" s="171"/>
      <c r="G860" s="171"/>
      <c r="H860" s="182"/>
      <c r="I860" s="182"/>
    </row>
    <row r="861" spans="1:9" s="151" customFormat="1" ht="12.75">
      <c r="A861" s="182"/>
      <c r="B861" s="182"/>
      <c r="C861" s="171"/>
      <c r="D861" s="171"/>
      <c r="E861" s="171"/>
      <c r="F861" s="171"/>
      <c r="G861" s="171"/>
      <c r="H861" s="182"/>
      <c r="I861" s="182"/>
    </row>
    <row r="862" spans="1:9" s="151" customFormat="1" ht="12.75">
      <c r="A862" s="182"/>
      <c r="B862" s="182"/>
      <c r="C862" s="171"/>
      <c r="D862" s="171"/>
      <c r="E862" s="171"/>
      <c r="F862" s="171"/>
      <c r="G862" s="171"/>
      <c r="H862" s="182"/>
      <c r="I862" s="182"/>
    </row>
    <row r="863" spans="1:9" s="151" customFormat="1" ht="12.75">
      <c r="A863" s="182"/>
      <c r="B863" s="182"/>
      <c r="C863" s="171"/>
      <c r="D863" s="171"/>
      <c r="E863" s="171"/>
      <c r="F863" s="171"/>
      <c r="G863" s="171"/>
      <c r="H863" s="182"/>
      <c r="I863" s="182"/>
    </row>
    <row r="864" spans="1:9" s="151" customFormat="1" ht="12.75">
      <c r="A864" s="182"/>
      <c r="B864" s="182"/>
      <c r="C864" s="171"/>
      <c r="D864" s="171"/>
      <c r="E864" s="171"/>
      <c r="F864" s="171"/>
      <c r="G864" s="171"/>
      <c r="H864" s="182"/>
      <c r="I864" s="182"/>
    </row>
    <row r="865" spans="1:9" s="151" customFormat="1" ht="12.75">
      <c r="A865" s="182"/>
      <c r="B865" s="182"/>
      <c r="C865" s="171"/>
      <c r="D865" s="171"/>
      <c r="E865" s="171"/>
      <c r="F865" s="171"/>
      <c r="G865" s="171"/>
      <c r="H865" s="182"/>
      <c r="I865" s="182"/>
    </row>
    <row r="866" spans="1:9" s="151" customFormat="1" ht="12.75">
      <c r="A866" s="182"/>
      <c r="B866" s="182"/>
      <c r="C866" s="171"/>
      <c r="D866" s="171"/>
      <c r="E866" s="171"/>
      <c r="F866" s="171"/>
      <c r="G866" s="171"/>
      <c r="H866" s="182"/>
      <c r="I866" s="182"/>
    </row>
    <row r="867" spans="1:9" s="151" customFormat="1" ht="12.75">
      <c r="A867" s="182"/>
      <c r="B867" s="182"/>
      <c r="C867" s="171"/>
      <c r="D867" s="171"/>
      <c r="E867" s="171"/>
      <c r="F867" s="171"/>
      <c r="G867" s="171"/>
      <c r="H867" s="182"/>
      <c r="I867" s="182"/>
    </row>
    <row r="868" spans="1:9" s="151" customFormat="1" ht="12.75">
      <c r="A868" s="182"/>
      <c r="B868" s="182"/>
      <c r="C868" s="171"/>
      <c r="D868" s="171"/>
      <c r="E868" s="171"/>
      <c r="F868" s="171"/>
      <c r="G868" s="171"/>
      <c r="H868" s="182"/>
      <c r="I868" s="182"/>
    </row>
    <row r="869" spans="1:9" s="151" customFormat="1" ht="12.75">
      <c r="A869" s="182"/>
      <c r="B869" s="182"/>
      <c r="C869" s="171"/>
      <c r="D869" s="171"/>
      <c r="E869" s="171"/>
      <c r="F869" s="171"/>
      <c r="G869" s="171"/>
      <c r="H869" s="182"/>
      <c r="I869" s="182"/>
    </row>
    <row r="870" spans="1:9" s="151" customFormat="1" ht="12.75">
      <c r="A870" s="182"/>
      <c r="B870" s="182"/>
      <c r="C870" s="171"/>
      <c r="D870" s="171"/>
      <c r="E870" s="171"/>
      <c r="F870" s="171"/>
      <c r="G870" s="171"/>
      <c r="H870" s="182"/>
      <c r="I870" s="182"/>
    </row>
    <row r="871" spans="1:9" s="151" customFormat="1" ht="12.75">
      <c r="A871" s="182"/>
      <c r="B871" s="182"/>
      <c r="C871" s="171"/>
      <c r="D871" s="171"/>
      <c r="E871" s="171"/>
      <c r="F871" s="171"/>
      <c r="G871" s="171"/>
      <c r="H871" s="182"/>
      <c r="I871" s="182"/>
    </row>
    <row r="872" spans="1:9" s="151" customFormat="1" ht="12.75">
      <c r="A872" s="182"/>
      <c r="B872" s="182"/>
      <c r="C872" s="171"/>
      <c r="D872" s="171"/>
      <c r="E872" s="171"/>
      <c r="F872" s="171"/>
      <c r="G872" s="171"/>
      <c r="H872" s="182"/>
      <c r="I872" s="182"/>
    </row>
    <row r="873" spans="1:9" s="151" customFormat="1" ht="12.75">
      <c r="A873" s="182"/>
      <c r="B873" s="182"/>
      <c r="C873" s="171"/>
      <c r="D873" s="171"/>
      <c r="E873" s="171"/>
      <c r="F873" s="171"/>
      <c r="G873" s="171"/>
      <c r="H873" s="182"/>
      <c r="I873" s="182"/>
    </row>
    <row r="874" spans="1:9" s="151" customFormat="1" ht="12.75">
      <c r="A874" s="182"/>
      <c r="B874" s="182"/>
      <c r="C874" s="171"/>
      <c r="D874" s="171"/>
      <c r="E874" s="171"/>
      <c r="F874" s="171"/>
      <c r="G874" s="171"/>
      <c r="H874" s="182"/>
      <c r="I874" s="182"/>
    </row>
    <row r="875" spans="1:9" s="151" customFormat="1" ht="12.75">
      <c r="A875" s="182"/>
      <c r="B875" s="182"/>
      <c r="C875" s="171"/>
      <c r="D875" s="171"/>
      <c r="E875" s="171"/>
      <c r="F875" s="171"/>
      <c r="G875" s="171"/>
      <c r="H875" s="182"/>
      <c r="I875" s="182"/>
    </row>
    <row r="876" spans="1:9" s="151" customFormat="1" ht="12.75">
      <c r="A876" s="182"/>
      <c r="B876" s="182"/>
      <c r="C876" s="171"/>
      <c r="D876" s="171"/>
      <c r="E876" s="171"/>
      <c r="F876" s="171"/>
      <c r="G876" s="171"/>
      <c r="H876" s="182"/>
      <c r="I876" s="182"/>
    </row>
    <row r="877" spans="1:9" s="151" customFormat="1" ht="12.75">
      <c r="A877" s="182"/>
      <c r="B877" s="182"/>
      <c r="C877" s="171"/>
      <c r="D877" s="171"/>
      <c r="E877" s="171"/>
      <c r="F877" s="171"/>
      <c r="G877" s="171"/>
      <c r="H877" s="182"/>
      <c r="I877" s="182"/>
    </row>
    <row r="878" spans="1:9" s="151" customFormat="1" ht="12.75">
      <c r="A878" s="182"/>
      <c r="B878" s="182"/>
      <c r="C878" s="171"/>
      <c r="D878" s="171"/>
      <c r="E878" s="171"/>
      <c r="F878" s="171"/>
      <c r="G878" s="171"/>
      <c r="H878" s="182"/>
      <c r="I878" s="182"/>
    </row>
    <row r="879" spans="1:9" s="151" customFormat="1" ht="12.75">
      <c r="A879" s="182"/>
      <c r="B879" s="182"/>
      <c r="C879" s="171"/>
      <c r="D879" s="171"/>
      <c r="E879" s="171"/>
      <c r="F879" s="171"/>
      <c r="G879" s="171"/>
      <c r="H879" s="182"/>
      <c r="I879" s="182"/>
    </row>
    <row r="880" spans="1:9" s="151" customFormat="1" ht="12.75">
      <c r="A880" s="182"/>
      <c r="B880" s="182"/>
      <c r="C880" s="171"/>
      <c r="D880" s="171"/>
      <c r="E880" s="171"/>
      <c r="F880" s="171"/>
      <c r="G880" s="171"/>
      <c r="H880" s="182"/>
      <c r="I880" s="182"/>
    </row>
    <row r="881" spans="1:9" s="151" customFormat="1" ht="12.75">
      <c r="A881" s="182"/>
      <c r="B881" s="182"/>
      <c r="C881" s="171"/>
      <c r="D881" s="171"/>
      <c r="E881" s="171"/>
      <c r="F881" s="171"/>
      <c r="G881" s="171"/>
      <c r="H881" s="182"/>
      <c r="I881" s="182"/>
    </row>
    <row r="882" spans="1:9" s="151" customFormat="1" ht="12.75">
      <c r="A882" s="182"/>
      <c r="B882" s="182"/>
      <c r="C882" s="171"/>
      <c r="D882" s="171"/>
      <c r="E882" s="171"/>
      <c r="F882" s="171"/>
      <c r="G882" s="171"/>
      <c r="H882" s="182"/>
      <c r="I882" s="182"/>
    </row>
    <row r="883" spans="1:9" s="151" customFormat="1" ht="12.75">
      <c r="A883" s="182"/>
      <c r="B883" s="182"/>
      <c r="C883" s="171"/>
      <c r="D883" s="171"/>
      <c r="E883" s="171"/>
      <c r="F883" s="171"/>
      <c r="G883" s="171"/>
      <c r="H883" s="182"/>
      <c r="I883" s="182"/>
    </row>
    <row r="884" spans="1:9" s="151" customFormat="1" ht="12.75">
      <c r="A884" s="182"/>
      <c r="B884" s="182"/>
      <c r="C884" s="171"/>
      <c r="D884" s="171"/>
      <c r="E884" s="171"/>
      <c r="F884" s="171"/>
      <c r="G884" s="171"/>
      <c r="H884" s="182"/>
      <c r="I884" s="182"/>
    </row>
    <row r="885" spans="1:9" s="151" customFormat="1" ht="12.75">
      <c r="A885" s="182"/>
      <c r="B885" s="182"/>
      <c r="C885" s="171"/>
      <c r="D885" s="171"/>
      <c r="E885" s="171"/>
      <c r="F885" s="171"/>
      <c r="G885" s="171"/>
      <c r="H885" s="182"/>
      <c r="I885" s="182"/>
    </row>
    <row r="886" spans="1:9" s="151" customFormat="1" ht="12.75">
      <c r="A886" s="182"/>
      <c r="B886" s="182"/>
      <c r="C886" s="171"/>
      <c r="D886" s="171"/>
      <c r="E886" s="171"/>
      <c r="F886" s="171"/>
      <c r="G886" s="171"/>
      <c r="H886" s="182"/>
      <c r="I886" s="182"/>
    </row>
    <row r="887" spans="1:9" s="151" customFormat="1" ht="12.75">
      <c r="A887" s="182"/>
      <c r="B887" s="182"/>
      <c r="C887" s="171"/>
      <c r="D887" s="171"/>
      <c r="E887" s="171"/>
      <c r="F887" s="171"/>
      <c r="G887" s="171"/>
      <c r="H887" s="182"/>
      <c r="I887" s="182"/>
    </row>
    <row r="888" spans="1:9" s="151" customFormat="1" ht="12.75">
      <c r="A888" s="182"/>
      <c r="B888" s="182"/>
      <c r="C888" s="171"/>
      <c r="D888" s="171"/>
      <c r="E888" s="171"/>
      <c r="F888" s="171"/>
      <c r="G888" s="171"/>
      <c r="H888" s="182"/>
      <c r="I888" s="182"/>
    </row>
    <row r="889" spans="1:9" s="151" customFormat="1" ht="12.75">
      <c r="A889" s="182"/>
      <c r="B889" s="182"/>
      <c r="C889" s="171"/>
      <c r="D889" s="171"/>
      <c r="E889" s="171"/>
      <c r="F889" s="171"/>
      <c r="G889" s="171"/>
      <c r="H889" s="182"/>
      <c r="I889" s="182"/>
    </row>
    <row r="890" spans="1:9" s="151" customFormat="1" ht="12.75">
      <c r="A890" s="182"/>
      <c r="B890" s="182"/>
      <c r="C890" s="171"/>
      <c r="D890" s="171"/>
      <c r="E890" s="171"/>
      <c r="F890" s="171"/>
      <c r="G890" s="171"/>
      <c r="H890" s="182"/>
      <c r="I890" s="182"/>
    </row>
    <row r="891" spans="1:9" s="151" customFormat="1" ht="12.75">
      <c r="A891" s="182"/>
      <c r="B891" s="182"/>
      <c r="C891" s="171"/>
      <c r="D891" s="171"/>
      <c r="E891" s="171"/>
      <c r="F891" s="171"/>
      <c r="G891" s="171"/>
      <c r="H891" s="182"/>
      <c r="I891" s="182"/>
    </row>
    <row r="892" spans="1:9" s="151" customFormat="1" ht="12.75">
      <c r="A892" s="182"/>
      <c r="B892" s="182"/>
      <c r="C892" s="171"/>
      <c r="D892" s="171"/>
      <c r="E892" s="171"/>
      <c r="F892" s="171"/>
      <c r="G892" s="171"/>
      <c r="H892" s="182"/>
      <c r="I892" s="182"/>
    </row>
    <row r="893" spans="1:9" s="151" customFormat="1" ht="12.75">
      <c r="A893" s="182"/>
      <c r="B893" s="182"/>
      <c r="C893" s="171"/>
      <c r="D893" s="171"/>
      <c r="E893" s="171"/>
      <c r="F893" s="171"/>
      <c r="G893" s="171"/>
      <c r="H893" s="182"/>
      <c r="I893" s="182"/>
    </row>
    <row r="894" spans="1:9" s="151" customFormat="1" ht="12.75">
      <c r="A894" s="182"/>
      <c r="B894" s="182"/>
      <c r="C894" s="171"/>
      <c r="D894" s="171"/>
      <c r="E894" s="171"/>
      <c r="F894" s="171"/>
      <c r="G894" s="171"/>
      <c r="H894" s="182"/>
      <c r="I894" s="182"/>
    </row>
    <row r="895" spans="1:9" s="151" customFormat="1" ht="12.75">
      <c r="A895" s="182"/>
      <c r="B895" s="182"/>
      <c r="C895" s="171"/>
      <c r="D895" s="171"/>
      <c r="E895" s="171"/>
      <c r="F895" s="171"/>
      <c r="G895" s="171"/>
      <c r="H895" s="182"/>
      <c r="I895" s="182"/>
    </row>
    <row r="896" spans="1:9" s="151" customFormat="1" ht="12.75">
      <c r="A896" s="182"/>
      <c r="B896" s="182"/>
      <c r="C896" s="171"/>
      <c r="D896" s="171"/>
      <c r="E896" s="171"/>
      <c r="F896" s="171"/>
      <c r="G896" s="171"/>
      <c r="H896" s="182"/>
      <c r="I896" s="182"/>
    </row>
    <row r="897" spans="1:9" s="151" customFormat="1" ht="12.75">
      <c r="A897" s="182"/>
      <c r="B897" s="182"/>
      <c r="C897" s="171"/>
      <c r="D897" s="171"/>
      <c r="E897" s="171"/>
      <c r="F897" s="171"/>
      <c r="G897" s="171"/>
      <c r="H897" s="182"/>
      <c r="I897" s="182"/>
    </row>
    <row r="898" spans="1:9" s="151" customFormat="1" ht="12.75">
      <c r="A898" s="182"/>
      <c r="B898" s="182"/>
      <c r="C898" s="171"/>
      <c r="D898" s="171"/>
      <c r="E898" s="171"/>
      <c r="F898" s="171"/>
      <c r="G898" s="171"/>
      <c r="H898" s="182"/>
      <c r="I898" s="182"/>
    </row>
    <row r="899" spans="1:9" s="151" customFormat="1" ht="12.75">
      <c r="A899" s="182"/>
      <c r="B899" s="182"/>
      <c r="C899" s="171"/>
      <c r="D899" s="171"/>
      <c r="E899" s="171"/>
      <c r="F899" s="171"/>
      <c r="G899" s="171"/>
      <c r="H899" s="182"/>
      <c r="I899" s="182"/>
    </row>
    <row r="900" spans="1:9" s="151" customFormat="1" ht="12.75">
      <c r="A900" s="182"/>
      <c r="B900" s="182"/>
      <c r="C900" s="171"/>
      <c r="D900" s="171"/>
      <c r="E900" s="171"/>
      <c r="F900" s="171"/>
      <c r="G900" s="171"/>
      <c r="H900" s="182"/>
      <c r="I900" s="182"/>
    </row>
    <row r="901" spans="1:9" s="151" customFormat="1" ht="12.75">
      <c r="A901" s="182"/>
      <c r="B901" s="182"/>
      <c r="C901" s="171"/>
      <c r="D901" s="171"/>
      <c r="E901" s="171"/>
      <c r="F901" s="171"/>
      <c r="G901" s="171"/>
      <c r="H901" s="182"/>
      <c r="I901" s="182"/>
    </row>
    <row r="902" spans="1:9" s="151" customFormat="1" ht="12.75">
      <c r="A902" s="182"/>
      <c r="B902" s="182"/>
      <c r="C902" s="171"/>
      <c r="D902" s="171"/>
      <c r="E902" s="171"/>
      <c r="F902" s="171"/>
      <c r="G902" s="171"/>
      <c r="H902" s="182"/>
      <c r="I902" s="182"/>
    </row>
    <row r="903" spans="1:9" s="151" customFormat="1" ht="12.75">
      <c r="A903" s="182"/>
      <c r="B903" s="182"/>
      <c r="C903" s="171"/>
      <c r="D903" s="171"/>
      <c r="E903" s="171"/>
      <c r="F903" s="171"/>
      <c r="G903" s="171"/>
      <c r="H903" s="182"/>
      <c r="I903" s="182"/>
    </row>
    <row r="904" spans="1:9" s="151" customFormat="1" ht="12.75">
      <c r="A904" s="182"/>
      <c r="B904" s="182"/>
      <c r="C904" s="171"/>
      <c r="D904" s="171"/>
      <c r="E904" s="171"/>
      <c r="F904" s="171"/>
      <c r="G904" s="171"/>
      <c r="H904" s="182"/>
      <c r="I904" s="182"/>
    </row>
    <row r="905" spans="1:9" s="151" customFormat="1" ht="12.75">
      <c r="A905" s="182"/>
      <c r="B905" s="182"/>
      <c r="C905" s="171"/>
      <c r="D905" s="171"/>
      <c r="E905" s="171"/>
      <c r="F905" s="171"/>
      <c r="G905" s="171"/>
      <c r="H905" s="182"/>
      <c r="I905" s="182"/>
    </row>
    <row r="906" spans="1:9" s="151" customFormat="1" ht="12.75">
      <c r="A906" s="182"/>
      <c r="B906" s="182"/>
      <c r="C906" s="171"/>
      <c r="D906" s="171"/>
      <c r="E906" s="171"/>
      <c r="F906" s="171"/>
      <c r="G906" s="171"/>
      <c r="H906" s="182"/>
      <c r="I906" s="182"/>
    </row>
    <row r="907" spans="1:9" s="151" customFormat="1" ht="12.75">
      <c r="A907" s="182"/>
      <c r="B907" s="182"/>
      <c r="C907" s="171"/>
      <c r="D907" s="171"/>
      <c r="E907" s="171"/>
      <c r="F907" s="171"/>
      <c r="G907" s="171"/>
      <c r="H907" s="182"/>
      <c r="I907" s="182"/>
    </row>
    <row r="908" spans="1:9" s="151" customFormat="1" ht="12.75">
      <c r="A908" s="182"/>
      <c r="B908" s="182"/>
      <c r="C908" s="171"/>
      <c r="D908" s="171"/>
      <c r="E908" s="171"/>
      <c r="F908" s="171"/>
      <c r="G908" s="171"/>
      <c r="H908" s="182"/>
      <c r="I908" s="182"/>
    </row>
    <row r="909" spans="1:9" s="151" customFormat="1" ht="12.75">
      <c r="A909" s="182"/>
      <c r="B909" s="182"/>
      <c r="C909" s="171"/>
      <c r="D909" s="171"/>
      <c r="E909" s="171"/>
      <c r="F909" s="171"/>
      <c r="G909" s="171"/>
      <c r="H909" s="182"/>
      <c r="I909" s="182"/>
    </row>
    <row r="910" spans="1:9" s="151" customFormat="1" ht="12.75">
      <c r="A910" s="182"/>
      <c r="B910" s="182"/>
      <c r="C910" s="171"/>
      <c r="D910" s="171"/>
      <c r="E910" s="171"/>
      <c r="F910" s="171"/>
      <c r="G910" s="171"/>
      <c r="H910" s="182"/>
      <c r="I910" s="182"/>
    </row>
    <row r="911" spans="1:9" s="151" customFormat="1" ht="12.75">
      <c r="A911" s="182"/>
      <c r="B911" s="182"/>
      <c r="C911" s="171"/>
      <c r="D911" s="171"/>
      <c r="E911" s="171"/>
      <c r="F911" s="171"/>
      <c r="G911" s="171"/>
      <c r="H911" s="182"/>
      <c r="I911" s="182"/>
    </row>
    <row r="912" spans="1:9" s="151" customFormat="1" ht="12.75">
      <c r="A912" s="182"/>
      <c r="B912" s="182"/>
      <c r="C912" s="171"/>
      <c r="D912" s="171"/>
      <c r="E912" s="171"/>
      <c r="F912" s="171"/>
      <c r="G912" s="171"/>
      <c r="H912" s="182"/>
      <c r="I912" s="182"/>
    </row>
    <row r="913" spans="1:9" s="151" customFormat="1" ht="12.75">
      <c r="A913" s="182"/>
      <c r="B913" s="182"/>
      <c r="C913" s="171"/>
      <c r="D913" s="171"/>
      <c r="E913" s="171"/>
      <c r="F913" s="171"/>
      <c r="G913" s="171"/>
      <c r="H913" s="182"/>
      <c r="I913" s="182"/>
    </row>
    <row r="914" spans="1:9" s="151" customFormat="1" ht="12.75">
      <c r="A914" s="182"/>
      <c r="B914" s="182"/>
      <c r="C914" s="171"/>
      <c r="D914" s="171"/>
      <c r="E914" s="171"/>
      <c r="F914" s="171"/>
      <c r="G914" s="171"/>
      <c r="H914" s="182"/>
      <c r="I914" s="182"/>
    </row>
    <row r="915" spans="1:9" s="151" customFormat="1" ht="12.75">
      <c r="A915" s="182"/>
      <c r="B915" s="182"/>
      <c r="C915" s="171"/>
      <c r="D915" s="171"/>
      <c r="E915" s="171"/>
      <c r="F915" s="171"/>
      <c r="G915" s="171"/>
      <c r="H915" s="182"/>
      <c r="I915" s="182"/>
    </row>
    <row r="916" spans="1:9" s="151" customFormat="1" ht="12.75">
      <c r="A916" s="182"/>
      <c r="B916" s="182"/>
      <c r="C916" s="171"/>
      <c r="D916" s="171"/>
      <c r="E916" s="171"/>
      <c r="F916" s="171"/>
      <c r="G916" s="171"/>
      <c r="H916" s="182"/>
      <c r="I916" s="182"/>
    </row>
    <row r="917" spans="1:9" s="151" customFormat="1" ht="12.75">
      <c r="A917" s="182"/>
      <c r="B917" s="182"/>
      <c r="C917" s="171"/>
      <c r="D917" s="171"/>
      <c r="E917" s="171"/>
      <c r="F917" s="171"/>
      <c r="G917" s="171"/>
      <c r="H917" s="182"/>
      <c r="I917" s="182"/>
    </row>
    <row r="918" spans="1:9" s="151" customFormat="1" ht="12.75">
      <c r="A918" s="182"/>
      <c r="B918" s="182"/>
      <c r="C918" s="171"/>
      <c r="D918" s="171"/>
      <c r="E918" s="171"/>
      <c r="F918" s="171"/>
      <c r="G918" s="171"/>
      <c r="H918" s="182"/>
      <c r="I918" s="182"/>
    </row>
    <row r="919" spans="1:9" s="151" customFormat="1" ht="12.75">
      <c r="A919" s="182"/>
      <c r="B919" s="182"/>
      <c r="C919" s="171"/>
      <c r="D919" s="171"/>
      <c r="E919" s="171"/>
      <c r="F919" s="171"/>
      <c r="G919" s="171"/>
      <c r="H919" s="182"/>
      <c r="I919" s="182"/>
    </row>
    <row r="920" spans="1:9" s="151" customFormat="1" ht="12.75">
      <c r="A920" s="182"/>
      <c r="B920" s="182"/>
      <c r="C920" s="171"/>
      <c r="D920" s="171"/>
      <c r="E920" s="171"/>
      <c r="F920" s="171"/>
      <c r="G920" s="171"/>
      <c r="H920" s="182"/>
      <c r="I920" s="182"/>
    </row>
    <row r="921" spans="1:9" s="151" customFormat="1" ht="12.75">
      <c r="A921" s="182"/>
      <c r="B921" s="182"/>
      <c r="C921" s="171"/>
      <c r="D921" s="171"/>
      <c r="E921" s="171"/>
      <c r="F921" s="171"/>
      <c r="G921" s="171"/>
      <c r="H921" s="182"/>
      <c r="I921" s="182"/>
    </row>
    <row r="922" spans="1:9" s="151" customFormat="1" ht="12.75">
      <c r="A922" s="182"/>
      <c r="B922" s="182"/>
      <c r="C922" s="171"/>
      <c r="D922" s="171"/>
      <c r="E922" s="171"/>
      <c r="F922" s="171"/>
      <c r="G922" s="171"/>
      <c r="H922" s="182"/>
      <c r="I922" s="182"/>
    </row>
    <row r="923" spans="1:9" s="151" customFormat="1" ht="12.75">
      <c r="A923" s="182"/>
      <c r="B923" s="182"/>
      <c r="C923" s="171"/>
      <c r="D923" s="171"/>
      <c r="E923" s="171"/>
      <c r="F923" s="171"/>
      <c r="G923" s="171"/>
      <c r="H923" s="182"/>
      <c r="I923" s="182"/>
    </row>
    <row r="924" spans="1:9" s="151" customFormat="1" ht="12.75">
      <c r="A924" s="182"/>
      <c r="B924" s="182"/>
      <c r="C924" s="171"/>
      <c r="D924" s="171"/>
      <c r="E924" s="171"/>
      <c r="F924" s="171"/>
      <c r="G924" s="171"/>
      <c r="H924" s="182"/>
      <c r="I924" s="182"/>
    </row>
    <row r="925" spans="1:9" s="151" customFormat="1" ht="12.75">
      <c r="A925" s="182"/>
      <c r="B925" s="182"/>
      <c r="C925" s="171"/>
      <c r="D925" s="171"/>
      <c r="E925" s="171"/>
      <c r="F925" s="171"/>
      <c r="G925" s="171"/>
      <c r="H925" s="182"/>
      <c r="I925" s="182"/>
    </row>
    <row r="926" spans="1:9" s="151" customFormat="1" ht="12.75">
      <c r="A926" s="182"/>
      <c r="B926" s="182"/>
      <c r="C926" s="171"/>
      <c r="D926" s="171"/>
      <c r="E926" s="171"/>
      <c r="F926" s="171"/>
      <c r="G926" s="171"/>
      <c r="H926" s="182"/>
      <c r="I926" s="182"/>
    </row>
    <row r="927" spans="1:9" s="151" customFormat="1" ht="12.75">
      <c r="A927" s="182"/>
      <c r="B927" s="182"/>
      <c r="C927" s="171"/>
      <c r="D927" s="171"/>
      <c r="E927" s="171"/>
      <c r="F927" s="171"/>
      <c r="G927" s="171"/>
      <c r="H927" s="182"/>
      <c r="I927" s="182"/>
    </row>
    <row r="928" spans="1:9" s="151" customFormat="1" ht="12.75">
      <c r="A928" s="182"/>
      <c r="B928" s="182"/>
      <c r="C928" s="171"/>
      <c r="D928" s="171"/>
      <c r="E928" s="171"/>
      <c r="F928" s="171"/>
      <c r="G928" s="171"/>
      <c r="H928" s="182"/>
      <c r="I928" s="182"/>
    </row>
    <row r="929" spans="1:9" s="151" customFormat="1" ht="12.75">
      <c r="A929" s="182"/>
      <c r="B929" s="182"/>
      <c r="C929" s="171"/>
      <c r="D929" s="171"/>
      <c r="E929" s="171"/>
      <c r="F929" s="171"/>
      <c r="G929" s="171"/>
      <c r="H929" s="182"/>
      <c r="I929" s="182"/>
    </row>
    <row r="930" spans="1:9" s="151" customFormat="1" ht="12.75">
      <c r="A930" s="182"/>
      <c r="B930" s="182"/>
      <c r="C930" s="171"/>
      <c r="D930" s="171"/>
      <c r="E930" s="171"/>
      <c r="F930" s="171"/>
      <c r="G930" s="171"/>
      <c r="H930" s="182"/>
      <c r="I930" s="182"/>
    </row>
    <row r="931" spans="1:9" s="151" customFormat="1" ht="12.75">
      <c r="A931" s="182"/>
      <c r="B931" s="182"/>
      <c r="C931" s="171"/>
      <c r="D931" s="171"/>
      <c r="E931" s="171"/>
      <c r="F931" s="171"/>
      <c r="G931" s="171"/>
      <c r="H931" s="182"/>
      <c r="I931" s="182"/>
    </row>
    <row r="932" spans="1:9" s="151" customFormat="1" ht="12.75">
      <c r="A932" s="182"/>
      <c r="B932" s="182"/>
      <c r="C932" s="171"/>
      <c r="D932" s="171"/>
      <c r="E932" s="171"/>
      <c r="F932" s="171"/>
      <c r="G932" s="171"/>
      <c r="H932" s="182"/>
      <c r="I932" s="182"/>
    </row>
    <row r="933" spans="1:9" s="151" customFormat="1" ht="12.75">
      <c r="A933" s="182"/>
      <c r="B933" s="182"/>
      <c r="C933" s="171"/>
      <c r="D933" s="171"/>
      <c r="E933" s="171"/>
      <c r="F933" s="171"/>
      <c r="G933" s="171"/>
      <c r="H933" s="182"/>
      <c r="I933" s="182"/>
    </row>
    <row r="934" spans="1:9" s="151" customFormat="1" ht="12.75">
      <c r="A934" s="182"/>
      <c r="B934" s="182"/>
      <c r="C934" s="171"/>
      <c r="D934" s="171"/>
      <c r="E934" s="171"/>
      <c r="F934" s="171"/>
      <c r="G934" s="171"/>
      <c r="H934" s="182"/>
      <c r="I934" s="182"/>
    </row>
    <row r="935" spans="1:9" s="151" customFormat="1" ht="12.75">
      <c r="A935" s="182"/>
      <c r="B935" s="182"/>
      <c r="C935" s="171"/>
      <c r="D935" s="171"/>
      <c r="E935" s="171"/>
      <c r="F935" s="171"/>
      <c r="G935" s="171"/>
      <c r="H935" s="182"/>
      <c r="I935" s="182"/>
    </row>
    <row r="936" spans="1:9" s="151" customFormat="1" ht="12.75">
      <c r="A936" s="182"/>
      <c r="B936" s="182"/>
      <c r="C936" s="171"/>
      <c r="D936" s="171"/>
      <c r="E936" s="171"/>
      <c r="F936" s="171"/>
      <c r="G936" s="171"/>
      <c r="H936" s="182"/>
      <c r="I936" s="182"/>
    </row>
    <row r="937" spans="1:9" s="151" customFormat="1" ht="12.75">
      <c r="A937" s="182"/>
      <c r="B937" s="182"/>
      <c r="C937" s="171"/>
      <c r="D937" s="171"/>
      <c r="E937" s="171"/>
      <c r="F937" s="171"/>
      <c r="G937" s="171"/>
      <c r="H937" s="182"/>
      <c r="I937" s="182"/>
    </row>
    <row r="938" spans="1:9" s="151" customFormat="1" ht="12.75">
      <c r="A938" s="182"/>
      <c r="B938" s="182"/>
      <c r="C938" s="171"/>
      <c r="D938" s="171"/>
      <c r="E938" s="171"/>
      <c r="F938" s="171"/>
      <c r="G938" s="171"/>
      <c r="H938" s="182"/>
      <c r="I938" s="182"/>
    </row>
    <row r="939" spans="1:9" s="151" customFormat="1" ht="12.75">
      <c r="A939" s="182"/>
      <c r="B939" s="182"/>
      <c r="C939" s="171"/>
      <c r="D939" s="171"/>
      <c r="E939" s="171"/>
      <c r="F939" s="171"/>
      <c r="G939" s="171"/>
      <c r="H939" s="182"/>
      <c r="I939" s="182"/>
    </row>
    <row r="940" spans="1:9" s="151" customFormat="1" ht="12.75">
      <c r="A940" s="182"/>
      <c r="B940" s="182"/>
      <c r="C940" s="171"/>
      <c r="D940" s="171"/>
      <c r="E940" s="171"/>
      <c r="F940" s="171"/>
      <c r="G940" s="171"/>
      <c r="H940" s="182"/>
      <c r="I940" s="182"/>
    </row>
    <row r="941" spans="1:9" s="151" customFormat="1" ht="12.75">
      <c r="A941" s="182"/>
      <c r="B941" s="182"/>
      <c r="C941" s="171"/>
      <c r="D941" s="171"/>
      <c r="E941" s="171"/>
      <c r="F941" s="171"/>
      <c r="G941" s="171"/>
      <c r="H941" s="182"/>
      <c r="I941" s="182"/>
    </row>
    <row r="942" spans="1:9" s="151" customFormat="1" ht="12.75">
      <c r="A942" s="182"/>
      <c r="B942" s="182"/>
      <c r="C942" s="171"/>
      <c r="D942" s="171"/>
      <c r="E942" s="171"/>
      <c r="F942" s="171"/>
      <c r="G942" s="171"/>
      <c r="H942" s="182"/>
      <c r="I942" s="182"/>
    </row>
    <row r="943" spans="1:9" s="151" customFormat="1" ht="12.75">
      <c r="A943" s="182"/>
      <c r="B943" s="182"/>
      <c r="C943" s="171"/>
      <c r="D943" s="171"/>
      <c r="E943" s="171"/>
      <c r="F943" s="171"/>
      <c r="G943" s="171"/>
      <c r="H943" s="182"/>
      <c r="I943" s="182"/>
    </row>
    <row r="944" spans="1:9" s="151" customFormat="1" ht="12.75">
      <c r="A944" s="182"/>
      <c r="B944" s="182"/>
      <c r="C944" s="171"/>
      <c r="D944" s="171"/>
      <c r="E944" s="171"/>
      <c r="F944" s="171"/>
      <c r="G944" s="171"/>
      <c r="H944" s="182"/>
      <c r="I944" s="182"/>
    </row>
    <row r="945" spans="1:9" s="151" customFormat="1" ht="12.75">
      <c r="A945" s="182"/>
      <c r="B945" s="182"/>
      <c r="C945" s="171"/>
      <c r="D945" s="171"/>
      <c r="E945" s="171"/>
      <c r="F945" s="171"/>
      <c r="G945" s="171"/>
      <c r="H945" s="182"/>
      <c r="I945" s="182"/>
    </row>
    <row r="946" spans="1:9" s="151" customFormat="1" ht="12.75">
      <c r="A946" s="182"/>
      <c r="B946" s="182"/>
      <c r="C946" s="171"/>
      <c r="D946" s="171"/>
      <c r="E946" s="171"/>
      <c r="F946" s="171"/>
      <c r="G946" s="171"/>
      <c r="H946" s="182"/>
      <c r="I946" s="182"/>
    </row>
    <row r="947" spans="1:9" s="151" customFormat="1" ht="12.75">
      <c r="A947" s="182"/>
      <c r="B947" s="182"/>
      <c r="C947" s="171"/>
      <c r="D947" s="171"/>
      <c r="E947" s="171"/>
      <c r="F947" s="171"/>
      <c r="G947" s="171"/>
      <c r="H947" s="182"/>
      <c r="I947" s="182"/>
    </row>
    <row r="948" spans="1:9" s="151" customFormat="1" ht="12.75">
      <c r="A948" s="182"/>
      <c r="B948" s="182"/>
      <c r="C948" s="171"/>
      <c r="D948" s="171"/>
      <c r="E948" s="171"/>
      <c r="F948" s="171"/>
      <c r="G948" s="171"/>
      <c r="H948" s="182"/>
      <c r="I948" s="182"/>
    </row>
    <row r="949" spans="1:9" s="151" customFormat="1" ht="12.75">
      <c r="A949" s="182"/>
      <c r="B949" s="182"/>
      <c r="C949" s="171"/>
      <c r="D949" s="171"/>
      <c r="E949" s="171"/>
      <c r="F949" s="171"/>
      <c r="G949" s="171"/>
      <c r="H949" s="182"/>
      <c r="I949" s="182"/>
    </row>
    <row r="950" spans="1:9" s="151" customFormat="1" ht="12.75">
      <c r="A950" s="182"/>
      <c r="B950" s="182"/>
      <c r="C950" s="171"/>
      <c r="D950" s="171"/>
      <c r="E950" s="171"/>
      <c r="F950" s="171"/>
      <c r="G950" s="171"/>
      <c r="H950" s="182"/>
      <c r="I950" s="182"/>
    </row>
    <row r="951" spans="1:9" s="151" customFormat="1" ht="12.75">
      <c r="A951" s="182"/>
      <c r="B951" s="182"/>
      <c r="C951" s="171"/>
      <c r="D951" s="171"/>
      <c r="E951" s="171"/>
      <c r="F951" s="171"/>
      <c r="G951" s="171"/>
      <c r="H951" s="182"/>
      <c r="I951" s="182"/>
    </row>
    <row r="952" spans="1:9" s="151" customFormat="1" ht="12.75">
      <c r="A952" s="182"/>
      <c r="B952" s="182"/>
      <c r="C952" s="171"/>
      <c r="D952" s="171"/>
      <c r="E952" s="171"/>
      <c r="F952" s="171"/>
      <c r="G952" s="171"/>
      <c r="H952" s="182"/>
      <c r="I952" s="182"/>
    </row>
    <row r="953" spans="1:9" s="151" customFormat="1" ht="12.75">
      <c r="A953" s="182"/>
      <c r="B953" s="182"/>
      <c r="C953" s="171"/>
      <c r="D953" s="171"/>
      <c r="E953" s="171"/>
      <c r="F953" s="171"/>
      <c r="G953" s="171"/>
      <c r="H953" s="182"/>
      <c r="I953" s="182"/>
    </row>
    <row r="954" spans="1:9" s="151" customFormat="1" ht="12.75">
      <c r="A954" s="182"/>
      <c r="B954" s="182"/>
      <c r="C954" s="171"/>
      <c r="D954" s="171"/>
      <c r="E954" s="171"/>
      <c r="F954" s="171"/>
      <c r="G954" s="171"/>
      <c r="H954" s="182"/>
      <c r="I954" s="182"/>
    </row>
    <row r="955" spans="1:9" s="151" customFormat="1" ht="12.75">
      <c r="A955" s="182"/>
      <c r="B955" s="182"/>
      <c r="C955" s="171"/>
      <c r="D955" s="171"/>
      <c r="E955" s="171"/>
      <c r="F955" s="171"/>
      <c r="G955" s="171"/>
      <c r="H955" s="182"/>
      <c r="I955" s="182"/>
    </row>
    <row r="956" spans="1:9" s="151" customFormat="1" ht="12.75">
      <c r="A956" s="182"/>
      <c r="B956" s="182"/>
      <c r="C956" s="171"/>
      <c r="D956" s="171"/>
      <c r="E956" s="171"/>
      <c r="F956" s="171"/>
      <c r="G956" s="171"/>
      <c r="H956" s="182"/>
      <c r="I956" s="182"/>
    </row>
    <row r="957" spans="1:9" s="151" customFormat="1" ht="12.75">
      <c r="A957" s="182"/>
      <c r="B957" s="182"/>
      <c r="C957" s="171"/>
      <c r="D957" s="171"/>
      <c r="E957" s="171"/>
      <c r="F957" s="171"/>
      <c r="G957" s="171"/>
      <c r="H957" s="182"/>
      <c r="I957" s="182"/>
    </row>
    <row r="958" spans="1:9" s="151" customFormat="1" ht="12.75">
      <c r="A958" s="182"/>
      <c r="B958" s="182"/>
      <c r="C958" s="171"/>
      <c r="D958" s="171"/>
      <c r="E958" s="171"/>
      <c r="F958" s="171"/>
      <c r="G958" s="171"/>
      <c r="H958" s="182"/>
      <c r="I958" s="182"/>
    </row>
    <row r="959" spans="1:9" s="151" customFormat="1" ht="12.75">
      <c r="A959" s="182"/>
      <c r="B959" s="182"/>
      <c r="C959" s="171"/>
      <c r="D959" s="171"/>
      <c r="E959" s="171"/>
      <c r="F959" s="171"/>
      <c r="G959" s="171"/>
      <c r="H959" s="182"/>
      <c r="I959" s="182"/>
    </row>
    <row r="960" spans="1:9" s="151" customFormat="1" ht="12.75">
      <c r="A960" s="182"/>
      <c r="B960" s="182"/>
      <c r="C960" s="171"/>
      <c r="D960" s="171"/>
      <c r="E960" s="171"/>
      <c r="F960" s="171"/>
      <c r="G960" s="171"/>
      <c r="H960" s="182"/>
      <c r="I960" s="182"/>
    </row>
    <row r="961" spans="1:9" s="151" customFormat="1" ht="12.75">
      <c r="A961" s="182"/>
      <c r="B961" s="182"/>
      <c r="C961" s="171"/>
      <c r="D961" s="171"/>
      <c r="E961" s="171"/>
      <c r="F961" s="171"/>
      <c r="G961" s="171"/>
      <c r="H961" s="182"/>
      <c r="I961" s="182"/>
    </row>
    <row r="962" spans="1:9" s="151" customFormat="1" ht="12.75">
      <c r="A962" s="182"/>
      <c r="B962" s="182"/>
      <c r="C962" s="171"/>
      <c r="D962" s="171"/>
      <c r="E962" s="171"/>
      <c r="F962" s="171"/>
      <c r="G962" s="171"/>
      <c r="H962" s="182"/>
      <c r="I962" s="182"/>
    </row>
    <row r="963" spans="1:9" s="151" customFormat="1" ht="12.75">
      <c r="A963" s="182"/>
      <c r="B963" s="182"/>
      <c r="C963" s="171"/>
      <c r="D963" s="171"/>
      <c r="E963" s="171"/>
      <c r="F963" s="171"/>
      <c r="G963" s="171"/>
      <c r="H963" s="182"/>
      <c r="I963" s="182"/>
    </row>
    <row r="964" spans="1:9" s="151" customFormat="1" ht="12.75">
      <c r="A964" s="182"/>
      <c r="B964" s="182"/>
      <c r="C964" s="171"/>
      <c r="D964" s="171"/>
      <c r="E964" s="171"/>
      <c r="F964" s="171"/>
      <c r="G964" s="171"/>
      <c r="H964" s="182"/>
      <c r="I964" s="182"/>
    </row>
    <row r="965" spans="1:9" s="151" customFormat="1" ht="12.75">
      <c r="A965" s="182"/>
      <c r="B965" s="182"/>
      <c r="C965" s="171"/>
      <c r="D965" s="171"/>
      <c r="E965" s="171"/>
      <c r="F965" s="171"/>
      <c r="G965" s="171"/>
      <c r="H965" s="182"/>
      <c r="I965" s="182"/>
    </row>
    <row r="966" spans="1:9" s="151" customFormat="1" ht="12.75">
      <c r="A966" s="182"/>
      <c r="B966" s="182"/>
      <c r="C966" s="171"/>
      <c r="D966" s="171"/>
      <c r="E966" s="171"/>
      <c r="F966" s="171"/>
      <c r="G966" s="171"/>
      <c r="H966" s="182"/>
      <c r="I966" s="182"/>
    </row>
    <row r="967" spans="1:9" s="151" customFormat="1" ht="12.75">
      <c r="A967" s="182"/>
      <c r="B967" s="182"/>
      <c r="C967" s="171"/>
      <c r="D967" s="171"/>
      <c r="E967" s="171"/>
      <c r="F967" s="171"/>
      <c r="G967" s="171"/>
      <c r="H967" s="182"/>
      <c r="I967" s="182"/>
    </row>
    <row r="968" spans="1:9" s="151" customFormat="1" ht="12.75">
      <c r="A968" s="182"/>
      <c r="B968" s="182"/>
      <c r="C968" s="171"/>
      <c r="D968" s="171"/>
      <c r="E968" s="171"/>
      <c r="F968" s="171"/>
      <c r="G968" s="171"/>
      <c r="H968" s="182"/>
      <c r="I968" s="182"/>
    </row>
    <row r="969" spans="1:9" s="151" customFormat="1" ht="12.75">
      <c r="A969" s="182"/>
      <c r="B969" s="182"/>
      <c r="C969" s="171"/>
      <c r="D969" s="171"/>
      <c r="E969" s="171"/>
      <c r="F969" s="171"/>
      <c r="G969" s="171"/>
      <c r="H969" s="182"/>
      <c r="I969" s="182"/>
    </row>
    <row r="970" spans="1:9" s="151" customFormat="1" ht="12.75">
      <c r="A970" s="182"/>
      <c r="B970" s="182"/>
      <c r="C970" s="171"/>
      <c r="D970" s="171"/>
      <c r="E970" s="171"/>
      <c r="F970" s="171"/>
      <c r="G970" s="171"/>
      <c r="H970" s="182"/>
      <c r="I970" s="182"/>
    </row>
    <row r="971" spans="1:9" s="151" customFormat="1" ht="12.75">
      <c r="A971" s="182"/>
      <c r="B971" s="182"/>
      <c r="C971" s="171"/>
      <c r="D971" s="171"/>
      <c r="E971" s="171"/>
      <c r="F971" s="171"/>
      <c r="G971" s="171"/>
      <c r="H971" s="182"/>
      <c r="I971" s="182"/>
    </row>
    <row r="972" spans="1:9" s="151" customFormat="1" ht="12.75">
      <c r="A972" s="182"/>
      <c r="B972" s="182"/>
      <c r="C972" s="171"/>
      <c r="D972" s="171"/>
      <c r="E972" s="171"/>
      <c r="F972" s="171"/>
      <c r="G972" s="171"/>
      <c r="H972" s="182"/>
      <c r="I972" s="182"/>
    </row>
    <row r="973" spans="1:9" s="151" customFormat="1" ht="12.75">
      <c r="A973" s="182"/>
      <c r="B973" s="182"/>
      <c r="C973" s="171"/>
      <c r="D973" s="171"/>
      <c r="E973" s="171"/>
      <c r="F973" s="171"/>
      <c r="G973" s="171"/>
      <c r="H973" s="182"/>
      <c r="I973" s="182"/>
    </row>
    <row r="974" spans="1:9" s="151" customFormat="1" ht="12.75">
      <c r="A974" s="182"/>
      <c r="B974" s="182"/>
      <c r="C974" s="171"/>
      <c r="D974" s="171"/>
      <c r="E974" s="171"/>
      <c r="F974" s="171"/>
      <c r="G974" s="171"/>
      <c r="H974" s="182"/>
      <c r="I974" s="182"/>
    </row>
    <row r="975" spans="1:9" s="151" customFormat="1" ht="12.75">
      <c r="A975" s="182"/>
      <c r="B975" s="182"/>
      <c r="C975" s="171"/>
      <c r="D975" s="171"/>
      <c r="E975" s="171"/>
      <c r="F975" s="171"/>
      <c r="G975" s="171"/>
      <c r="H975" s="182"/>
      <c r="I975" s="182"/>
    </row>
    <row r="976" spans="1:9" s="151" customFormat="1" ht="12.75">
      <c r="A976" s="182"/>
      <c r="B976" s="182"/>
      <c r="C976" s="171"/>
      <c r="D976" s="171"/>
      <c r="E976" s="171"/>
      <c r="F976" s="171"/>
      <c r="G976" s="171"/>
      <c r="H976" s="182"/>
      <c r="I976" s="182"/>
    </row>
    <row r="977" spans="1:9" s="151" customFormat="1" ht="12.75">
      <c r="A977" s="182"/>
      <c r="B977" s="182"/>
      <c r="C977" s="171"/>
      <c r="D977" s="171"/>
      <c r="E977" s="171"/>
      <c r="F977" s="171"/>
      <c r="G977" s="171"/>
      <c r="H977" s="182"/>
      <c r="I977" s="182"/>
    </row>
    <row r="978" spans="1:9" s="151" customFormat="1" ht="12.75">
      <c r="A978" s="182"/>
      <c r="B978" s="182"/>
      <c r="C978" s="171"/>
      <c r="D978" s="171"/>
      <c r="E978" s="171"/>
      <c r="F978" s="171"/>
      <c r="G978" s="171"/>
      <c r="H978" s="182"/>
      <c r="I978" s="182"/>
    </row>
    <row r="979" spans="1:9" s="151" customFormat="1" ht="12.75">
      <c r="A979" s="182"/>
      <c r="B979" s="182"/>
      <c r="C979" s="171"/>
      <c r="D979" s="171"/>
      <c r="E979" s="171"/>
      <c r="F979" s="171"/>
      <c r="G979" s="171"/>
      <c r="H979" s="182"/>
      <c r="I979" s="182"/>
    </row>
    <row r="980" spans="1:9" s="151" customFormat="1" ht="12.75">
      <c r="A980" s="182"/>
      <c r="B980" s="182"/>
      <c r="C980" s="171"/>
      <c r="D980" s="171"/>
      <c r="E980" s="171"/>
      <c r="F980" s="171"/>
      <c r="G980" s="171"/>
      <c r="H980" s="182"/>
      <c r="I980" s="182"/>
    </row>
    <row r="981" spans="1:9" s="151" customFormat="1" ht="12.75">
      <c r="A981" s="182"/>
      <c r="B981" s="182"/>
      <c r="C981" s="171"/>
      <c r="D981" s="171"/>
      <c r="E981" s="171"/>
      <c r="F981" s="171"/>
      <c r="G981" s="171"/>
      <c r="H981" s="182"/>
      <c r="I981" s="182"/>
    </row>
    <row r="982" spans="1:9" s="151" customFormat="1" ht="12.75">
      <c r="A982" s="182"/>
      <c r="B982" s="182"/>
      <c r="C982" s="171"/>
      <c r="D982" s="171"/>
      <c r="E982" s="171"/>
      <c r="F982" s="171"/>
      <c r="G982" s="171"/>
      <c r="H982" s="182"/>
      <c r="I982" s="182"/>
    </row>
    <row r="983" spans="1:9" s="151" customFormat="1" ht="12.75">
      <c r="A983" s="182"/>
      <c r="B983" s="182"/>
      <c r="C983" s="171"/>
      <c r="D983" s="171"/>
      <c r="E983" s="171"/>
      <c r="F983" s="171"/>
      <c r="G983" s="171"/>
      <c r="H983" s="182"/>
      <c r="I983" s="182"/>
    </row>
    <row r="984" spans="1:9" s="151" customFormat="1" ht="12.75">
      <c r="A984" s="182"/>
      <c r="B984" s="182"/>
      <c r="C984" s="171"/>
      <c r="D984" s="171"/>
      <c r="E984" s="171"/>
      <c r="F984" s="171"/>
      <c r="G984" s="171"/>
      <c r="H984" s="182"/>
      <c r="I984" s="182"/>
    </row>
    <row r="985" spans="1:9" s="151" customFormat="1" ht="12.75">
      <c r="A985" s="182"/>
      <c r="B985" s="182"/>
      <c r="C985" s="171"/>
      <c r="D985" s="171"/>
      <c r="E985" s="171"/>
      <c r="F985" s="171"/>
      <c r="G985" s="171"/>
      <c r="H985" s="182"/>
      <c r="I985" s="182"/>
    </row>
    <row r="986" spans="1:9" s="151" customFormat="1" ht="12.75">
      <c r="A986" s="182"/>
      <c r="B986" s="182"/>
      <c r="C986" s="171"/>
      <c r="D986" s="171"/>
      <c r="E986" s="171"/>
      <c r="F986" s="171"/>
      <c r="G986" s="171"/>
      <c r="H986" s="182"/>
      <c r="I986" s="182"/>
    </row>
    <row r="987" spans="1:9" s="151" customFormat="1" ht="12.75">
      <c r="A987" s="182"/>
      <c r="B987" s="182"/>
      <c r="C987" s="171"/>
      <c r="D987" s="171"/>
      <c r="E987" s="171"/>
      <c r="F987" s="171"/>
      <c r="G987" s="171"/>
      <c r="H987" s="182"/>
      <c r="I987" s="182"/>
    </row>
    <row r="988" spans="1:9" s="151" customFormat="1" ht="12.75">
      <c r="A988" s="182"/>
      <c r="B988" s="182"/>
      <c r="C988" s="171"/>
      <c r="D988" s="171"/>
      <c r="E988" s="171"/>
      <c r="F988" s="171"/>
      <c r="G988" s="171"/>
      <c r="H988" s="182"/>
      <c r="I988" s="182"/>
    </row>
    <row r="989" spans="1:9" s="151" customFormat="1" ht="12.75">
      <c r="A989" s="182"/>
      <c r="B989" s="182"/>
      <c r="C989" s="171"/>
      <c r="D989" s="171"/>
      <c r="E989" s="171"/>
      <c r="F989" s="171"/>
      <c r="G989" s="171"/>
      <c r="H989" s="182"/>
      <c r="I989" s="182"/>
    </row>
    <row r="990" spans="1:9" s="151" customFormat="1" ht="12.75">
      <c r="A990" s="182"/>
      <c r="B990" s="182"/>
      <c r="C990" s="171"/>
      <c r="D990" s="171"/>
      <c r="E990" s="171"/>
      <c r="F990" s="171"/>
      <c r="G990" s="171"/>
      <c r="H990" s="182"/>
      <c r="I990" s="182"/>
    </row>
    <row r="991" spans="1:9" s="151" customFormat="1" ht="12.75">
      <c r="A991" s="182"/>
      <c r="B991" s="182"/>
      <c r="C991" s="171"/>
      <c r="D991" s="171"/>
      <c r="E991" s="171"/>
      <c r="F991" s="171"/>
      <c r="G991" s="171"/>
      <c r="H991" s="182"/>
      <c r="I991" s="182"/>
    </row>
    <row r="992" spans="1:9" s="151" customFormat="1" ht="12.75">
      <c r="A992" s="182"/>
      <c r="B992" s="182"/>
      <c r="C992" s="171"/>
      <c r="D992" s="171"/>
      <c r="E992" s="171"/>
      <c r="F992" s="171"/>
      <c r="G992" s="171"/>
      <c r="H992" s="182"/>
      <c r="I992" s="182"/>
    </row>
    <row r="993" spans="1:9" s="151" customFormat="1" ht="12.75">
      <c r="A993" s="182"/>
      <c r="B993" s="182"/>
      <c r="C993" s="171"/>
      <c r="D993" s="171"/>
      <c r="E993" s="171"/>
      <c r="F993" s="171"/>
      <c r="G993" s="171"/>
      <c r="H993" s="182"/>
      <c r="I993" s="182"/>
    </row>
    <row r="994" spans="1:9" s="151" customFormat="1" ht="12.75">
      <c r="A994" s="182"/>
      <c r="B994" s="182"/>
      <c r="C994" s="171"/>
      <c r="D994" s="171"/>
      <c r="E994" s="171"/>
      <c r="F994" s="171"/>
      <c r="G994" s="171"/>
      <c r="H994" s="182"/>
      <c r="I994" s="182"/>
    </row>
    <row r="995" spans="1:9" s="151" customFormat="1" ht="12.75">
      <c r="A995" s="182"/>
      <c r="B995" s="182"/>
      <c r="C995" s="171"/>
      <c r="D995" s="171"/>
      <c r="E995" s="171"/>
      <c r="F995" s="171"/>
      <c r="G995" s="171"/>
      <c r="H995" s="182"/>
      <c r="I995" s="182"/>
    </row>
    <row r="996" spans="1:9" s="151" customFormat="1" ht="12.75">
      <c r="A996" s="182"/>
      <c r="B996" s="182"/>
      <c r="C996" s="171"/>
      <c r="D996" s="171"/>
      <c r="E996" s="171"/>
      <c r="F996" s="171"/>
      <c r="G996" s="171"/>
      <c r="H996" s="182"/>
      <c r="I996" s="182"/>
    </row>
    <row r="997" spans="1:9" s="151" customFormat="1" ht="12.75">
      <c r="A997" s="182"/>
      <c r="B997" s="182"/>
      <c r="C997" s="171"/>
      <c r="D997" s="171"/>
      <c r="E997" s="171"/>
      <c r="F997" s="171"/>
      <c r="G997" s="171"/>
      <c r="H997" s="182"/>
      <c r="I997" s="182"/>
    </row>
    <row r="998" spans="1:9" s="151" customFormat="1" ht="12.75">
      <c r="A998" s="182"/>
      <c r="B998" s="182"/>
      <c r="C998" s="171"/>
      <c r="D998" s="171"/>
      <c r="E998" s="171"/>
      <c r="F998" s="171"/>
      <c r="G998" s="171"/>
      <c r="H998" s="182"/>
      <c r="I998" s="182"/>
    </row>
    <row r="999" spans="1:9" s="151" customFormat="1" ht="12.75">
      <c r="A999" s="182"/>
      <c r="B999" s="182"/>
      <c r="C999" s="171"/>
      <c r="D999" s="171"/>
      <c r="E999" s="171"/>
      <c r="F999" s="171"/>
      <c r="G999" s="171"/>
      <c r="H999" s="182"/>
      <c r="I999" s="182"/>
    </row>
    <row r="1000" spans="1:9" s="151" customFormat="1" ht="12.75">
      <c r="A1000" s="182"/>
      <c r="B1000" s="182"/>
      <c r="C1000" s="171"/>
      <c r="D1000" s="171"/>
      <c r="E1000" s="171"/>
      <c r="F1000" s="171"/>
      <c r="G1000" s="171"/>
      <c r="H1000" s="182"/>
      <c r="I1000" s="182"/>
    </row>
    <row r="1001" spans="1:9" s="151" customFormat="1" ht="12.75">
      <c r="A1001" s="182"/>
      <c r="B1001" s="182"/>
      <c r="C1001" s="171"/>
      <c r="D1001" s="171"/>
      <c r="E1001" s="171"/>
      <c r="F1001" s="171"/>
      <c r="G1001" s="171"/>
      <c r="H1001" s="182"/>
      <c r="I1001" s="182"/>
    </row>
    <row r="1002" spans="1:9" s="151" customFormat="1" ht="12.75">
      <c r="A1002" s="182"/>
      <c r="B1002" s="182"/>
      <c r="C1002" s="171"/>
      <c r="D1002" s="171"/>
      <c r="E1002" s="171"/>
      <c r="F1002" s="171"/>
      <c r="G1002" s="171"/>
      <c r="H1002" s="182"/>
      <c r="I1002" s="182"/>
    </row>
    <row r="1003" spans="1:9" s="151" customFormat="1" ht="12.75">
      <c r="A1003" s="182"/>
      <c r="B1003" s="182"/>
      <c r="C1003" s="171"/>
      <c r="D1003" s="171"/>
      <c r="E1003" s="171"/>
      <c r="F1003" s="171"/>
      <c r="G1003" s="171"/>
      <c r="H1003" s="182"/>
      <c r="I1003" s="182"/>
    </row>
    <row r="1004" spans="1:9" s="151" customFormat="1" ht="12.75">
      <c r="A1004" s="182"/>
      <c r="B1004" s="182"/>
      <c r="C1004" s="171"/>
      <c r="D1004" s="171"/>
      <c r="E1004" s="171"/>
      <c r="F1004" s="171"/>
      <c r="G1004" s="171"/>
      <c r="H1004" s="182"/>
      <c r="I1004" s="182"/>
    </row>
    <row r="1005" spans="1:9" s="151" customFormat="1" ht="12.75">
      <c r="A1005" s="182"/>
      <c r="B1005" s="182"/>
      <c r="C1005" s="171"/>
      <c r="D1005" s="171"/>
      <c r="E1005" s="171"/>
      <c r="F1005" s="171"/>
      <c r="G1005" s="171"/>
      <c r="H1005" s="182"/>
      <c r="I1005" s="182"/>
    </row>
    <row r="1006" spans="1:9" s="151" customFormat="1" ht="12.75">
      <c r="A1006" s="182"/>
      <c r="B1006" s="182"/>
      <c r="C1006" s="171"/>
      <c r="D1006" s="171"/>
      <c r="E1006" s="171"/>
      <c r="F1006" s="171"/>
      <c r="G1006" s="171"/>
      <c r="H1006" s="182"/>
      <c r="I1006" s="182"/>
    </row>
    <row r="1007" spans="1:9" s="151" customFormat="1" ht="12.75">
      <c r="A1007" s="182"/>
      <c r="B1007" s="182"/>
      <c r="C1007" s="171"/>
      <c r="D1007" s="171"/>
      <c r="E1007" s="171"/>
      <c r="F1007" s="171"/>
      <c r="G1007" s="171"/>
      <c r="H1007" s="182"/>
      <c r="I1007" s="182"/>
    </row>
    <row r="1008" spans="1:9" s="151" customFormat="1" ht="12.75">
      <c r="A1008" s="182"/>
      <c r="B1008" s="182"/>
      <c r="C1008" s="171"/>
      <c r="D1008" s="171"/>
      <c r="E1008" s="171"/>
      <c r="F1008" s="171"/>
      <c r="G1008" s="171"/>
      <c r="H1008" s="182"/>
      <c r="I1008" s="182"/>
    </row>
    <row r="1009" spans="1:9" s="151" customFormat="1" ht="12.75">
      <c r="A1009" s="182"/>
      <c r="B1009" s="182"/>
      <c r="C1009" s="171"/>
      <c r="D1009" s="171"/>
      <c r="E1009" s="171"/>
      <c r="F1009" s="171"/>
      <c r="G1009" s="171"/>
      <c r="H1009" s="182"/>
      <c r="I1009" s="182"/>
    </row>
    <row r="1010" spans="1:9" s="151" customFormat="1" ht="12.75">
      <c r="A1010" s="182"/>
      <c r="B1010" s="182"/>
      <c r="C1010" s="171"/>
      <c r="D1010" s="171"/>
      <c r="E1010" s="171"/>
      <c r="F1010" s="171"/>
      <c r="G1010" s="171"/>
      <c r="H1010" s="182"/>
      <c r="I1010" s="182"/>
    </row>
    <row r="1011" spans="1:9" s="151" customFormat="1" ht="12.75">
      <c r="A1011" s="182"/>
      <c r="B1011" s="182"/>
      <c r="C1011" s="171"/>
      <c r="D1011" s="171"/>
      <c r="E1011" s="171"/>
      <c r="F1011" s="171"/>
      <c r="G1011" s="171"/>
      <c r="H1011" s="182"/>
      <c r="I1011" s="182"/>
    </row>
    <row r="1012" spans="1:9" s="151" customFormat="1" ht="12.75">
      <c r="A1012" s="182"/>
      <c r="B1012" s="182"/>
      <c r="C1012" s="171"/>
      <c r="D1012" s="171"/>
      <c r="E1012" s="171"/>
      <c r="F1012" s="171"/>
      <c r="G1012" s="171"/>
      <c r="H1012" s="182"/>
      <c r="I1012" s="182"/>
    </row>
    <row r="1013" spans="1:9" s="151" customFormat="1" ht="12.75">
      <c r="A1013" s="182"/>
      <c r="B1013" s="182"/>
      <c r="C1013" s="171"/>
      <c r="D1013" s="171"/>
      <c r="E1013" s="171"/>
      <c r="F1013" s="171"/>
      <c r="G1013" s="171"/>
      <c r="H1013" s="182"/>
      <c r="I1013" s="182"/>
    </row>
    <row r="1014" spans="1:9" s="151" customFormat="1" ht="12.75">
      <c r="A1014" s="182"/>
      <c r="B1014" s="182"/>
      <c r="C1014" s="171"/>
      <c r="D1014" s="171"/>
      <c r="E1014" s="171"/>
      <c r="F1014" s="171"/>
      <c r="G1014" s="171"/>
      <c r="H1014" s="182"/>
      <c r="I1014" s="182"/>
    </row>
    <row r="1015" spans="1:9" s="151" customFormat="1" ht="12.75">
      <c r="A1015" s="182"/>
      <c r="B1015" s="182"/>
      <c r="C1015" s="171"/>
      <c r="D1015" s="171"/>
      <c r="E1015" s="171"/>
      <c r="F1015" s="171"/>
      <c r="G1015" s="171"/>
      <c r="H1015" s="182"/>
      <c r="I1015" s="182"/>
    </row>
    <row r="1016" spans="1:9" s="151" customFormat="1" ht="12.75">
      <c r="A1016" s="182"/>
      <c r="B1016" s="182"/>
      <c r="C1016" s="171"/>
      <c r="D1016" s="171"/>
      <c r="E1016" s="171"/>
      <c r="F1016" s="171"/>
      <c r="G1016" s="171"/>
      <c r="H1016" s="182"/>
      <c r="I1016" s="182"/>
    </row>
    <row r="1017" spans="1:9" s="151" customFormat="1" ht="12.75">
      <c r="A1017" s="182"/>
      <c r="B1017" s="182"/>
      <c r="C1017" s="171"/>
      <c r="D1017" s="171"/>
      <c r="E1017" s="171"/>
      <c r="F1017" s="171"/>
      <c r="G1017" s="171"/>
      <c r="H1017" s="182"/>
      <c r="I1017" s="182"/>
    </row>
    <row r="1018" spans="1:9" s="151" customFormat="1" ht="12.75">
      <c r="A1018" s="182"/>
      <c r="B1018" s="182"/>
      <c r="C1018" s="171"/>
      <c r="D1018" s="171"/>
      <c r="E1018" s="171"/>
      <c r="F1018" s="171"/>
      <c r="G1018" s="171"/>
      <c r="H1018" s="182"/>
      <c r="I1018" s="182"/>
    </row>
    <row r="1019" spans="1:9" s="151" customFormat="1" ht="12.75">
      <c r="A1019" s="182"/>
      <c r="B1019" s="182"/>
      <c r="C1019" s="171"/>
      <c r="D1019" s="171"/>
      <c r="E1019" s="171"/>
      <c r="F1019" s="171"/>
      <c r="G1019" s="171"/>
      <c r="H1019" s="182"/>
      <c r="I1019" s="182"/>
    </row>
    <row r="1020" spans="1:9" s="151" customFormat="1" ht="12.75">
      <c r="A1020" s="182"/>
      <c r="B1020" s="182"/>
      <c r="C1020" s="171"/>
      <c r="D1020" s="171"/>
      <c r="E1020" s="171"/>
      <c r="F1020" s="171"/>
      <c r="G1020" s="171"/>
      <c r="H1020" s="182"/>
      <c r="I1020" s="182"/>
    </row>
    <row r="1021" spans="1:9" s="151" customFormat="1" ht="12.75">
      <c r="A1021" s="182"/>
      <c r="B1021" s="182"/>
      <c r="C1021" s="171"/>
      <c r="D1021" s="171"/>
      <c r="E1021" s="171"/>
      <c r="F1021" s="171"/>
      <c r="G1021" s="171"/>
      <c r="H1021" s="182"/>
      <c r="I1021" s="182"/>
    </row>
    <row r="1022" spans="1:9" s="151" customFormat="1" ht="12.75">
      <c r="A1022" s="182"/>
      <c r="B1022" s="182"/>
      <c r="C1022" s="171"/>
      <c r="D1022" s="171"/>
      <c r="E1022" s="171"/>
      <c r="F1022" s="171"/>
      <c r="G1022" s="171"/>
      <c r="H1022" s="182"/>
      <c r="I1022" s="182"/>
    </row>
    <row r="1023" spans="1:9" s="151" customFormat="1" ht="12.75">
      <c r="A1023" s="182"/>
      <c r="B1023" s="182"/>
      <c r="C1023" s="171"/>
      <c r="D1023" s="171"/>
      <c r="E1023" s="171"/>
      <c r="F1023" s="171"/>
      <c r="G1023" s="171"/>
      <c r="H1023" s="182"/>
      <c r="I1023" s="182"/>
    </row>
    <row r="1024" spans="1:9" s="151" customFormat="1" ht="12.75">
      <c r="A1024" s="182"/>
      <c r="B1024" s="182"/>
      <c r="C1024" s="171"/>
      <c r="D1024" s="171"/>
      <c r="E1024" s="171"/>
      <c r="F1024" s="171"/>
      <c r="G1024" s="171"/>
      <c r="H1024" s="182"/>
      <c r="I1024" s="182"/>
    </row>
    <row r="1025" spans="1:9" s="151" customFormat="1" ht="12.75">
      <c r="A1025" s="182"/>
      <c r="B1025" s="182"/>
      <c r="C1025" s="171"/>
      <c r="D1025" s="171"/>
      <c r="E1025" s="171"/>
      <c r="F1025" s="171"/>
      <c r="G1025" s="171"/>
      <c r="H1025" s="182"/>
      <c r="I1025" s="182"/>
    </row>
    <row r="1026" spans="1:9" s="151" customFormat="1" ht="12.75">
      <c r="A1026" s="182"/>
      <c r="B1026" s="182"/>
      <c r="C1026" s="171"/>
      <c r="D1026" s="171"/>
      <c r="E1026" s="171"/>
      <c r="F1026" s="171"/>
      <c r="G1026" s="171"/>
      <c r="H1026" s="182"/>
      <c r="I1026" s="182"/>
    </row>
    <row r="1027" spans="1:9" s="151" customFormat="1" ht="12.75">
      <c r="A1027" s="182"/>
      <c r="B1027" s="182"/>
      <c r="C1027" s="171"/>
      <c r="D1027" s="171"/>
      <c r="E1027" s="171"/>
      <c r="F1027" s="171"/>
      <c r="G1027" s="171"/>
      <c r="H1027" s="182"/>
      <c r="I1027" s="182"/>
    </row>
    <row r="1028" spans="1:9" s="151" customFormat="1" ht="12.75">
      <c r="A1028" s="182"/>
      <c r="B1028" s="182"/>
      <c r="C1028" s="171"/>
      <c r="D1028" s="171"/>
      <c r="E1028" s="171"/>
      <c r="F1028" s="171"/>
      <c r="G1028" s="171"/>
      <c r="H1028" s="182"/>
      <c r="I1028" s="182"/>
    </row>
    <row r="1029" spans="1:9" s="151" customFormat="1" ht="12.75">
      <c r="A1029" s="182"/>
      <c r="B1029" s="182"/>
      <c r="C1029" s="171"/>
      <c r="D1029" s="171"/>
      <c r="E1029" s="171"/>
      <c r="F1029" s="171"/>
      <c r="G1029" s="171"/>
      <c r="H1029" s="182"/>
      <c r="I1029" s="182"/>
    </row>
    <row r="1030" spans="1:9" s="151" customFormat="1" ht="12.75">
      <c r="A1030" s="182"/>
      <c r="B1030" s="182"/>
      <c r="C1030" s="171"/>
      <c r="D1030" s="171"/>
      <c r="E1030" s="171"/>
      <c r="F1030" s="171"/>
      <c r="G1030" s="171"/>
      <c r="H1030" s="182"/>
      <c r="I1030" s="182"/>
    </row>
    <row r="1031" spans="1:9" s="151" customFormat="1" ht="12.75">
      <c r="A1031" s="182"/>
      <c r="B1031" s="182"/>
      <c r="C1031" s="171"/>
      <c r="D1031" s="171"/>
      <c r="E1031" s="171"/>
      <c r="F1031" s="171"/>
      <c r="G1031" s="171"/>
      <c r="H1031" s="182"/>
      <c r="I1031" s="182"/>
    </row>
    <row r="1032" spans="1:9" s="151" customFormat="1" ht="12.75">
      <c r="A1032" s="182"/>
      <c r="B1032" s="182"/>
      <c r="C1032" s="171"/>
      <c r="D1032" s="171"/>
      <c r="E1032" s="171"/>
      <c r="F1032" s="171"/>
      <c r="G1032" s="171"/>
      <c r="H1032" s="182"/>
      <c r="I1032" s="182"/>
    </row>
    <row r="1033" spans="1:9" s="151" customFormat="1" ht="12.75">
      <c r="A1033" s="182"/>
      <c r="B1033" s="182"/>
      <c r="C1033" s="171"/>
      <c r="D1033" s="171"/>
      <c r="E1033" s="171"/>
      <c r="F1033" s="171"/>
      <c r="G1033" s="171"/>
      <c r="H1033" s="182"/>
      <c r="I1033" s="182"/>
    </row>
    <row r="1034" spans="1:9" s="151" customFormat="1" ht="12.75">
      <c r="A1034" s="182"/>
      <c r="B1034" s="182"/>
      <c r="C1034" s="171"/>
      <c r="D1034" s="171"/>
      <c r="E1034" s="171"/>
      <c r="F1034" s="171"/>
      <c r="G1034" s="171"/>
      <c r="H1034" s="182"/>
      <c r="I1034" s="182"/>
    </row>
    <row r="1035" spans="1:9" s="151" customFormat="1" ht="12.75">
      <c r="A1035" s="182"/>
      <c r="B1035" s="182"/>
      <c r="C1035" s="171"/>
      <c r="D1035" s="171"/>
      <c r="E1035" s="171"/>
      <c r="F1035" s="171"/>
      <c r="G1035" s="171"/>
      <c r="H1035" s="182"/>
      <c r="I1035" s="182"/>
    </row>
    <row r="1036" spans="1:9" s="151" customFormat="1" ht="12.75">
      <c r="A1036" s="182"/>
      <c r="B1036" s="182"/>
      <c r="C1036" s="171"/>
      <c r="D1036" s="171"/>
      <c r="E1036" s="171"/>
      <c r="F1036" s="171"/>
      <c r="G1036" s="171"/>
      <c r="H1036" s="182"/>
      <c r="I1036" s="182"/>
    </row>
    <row r="1037" spans="1:9" s="151" customFormat="1" ht="12.75">
      <c r="A1037" s="182"/>
      <c r="B1037" s="182"/>
      <c r="C1037" s="171"/>
      <c r="D1037" s="171"/>
      <c r="E1037" s="171"/>
      <c r="F1037" s="171"/>
      <c r="G1037" s="171"/>
      <c r="H1037" s="182"/>
      <c r="I1037" s="182"/>
    </row>
    <row r="1038" spans="1:9" s="151" customFormat="1" ht="12.75">
      <c r="A1038" s="182"/>
      <c r="B1038" s="182"/>
      <c r="C1038" s="171"/>
      <c r="D1038" s="171"/>
      <c r="E1038" s="171"/>
      <c r="F1038" s="171"/>
      <c r="G1038" s="171"/>
      <c r="H1038" s="182"/>
      <c r="I1038" s="182"/>
    </row>
    <row r="1039" spans="1:9" s="151" customFormat="1" ht="12.75">
      <c r="A1039" s="182"/>
      <c r="B1039" s="182"/>
      <c r="C1039" s="171"/>
      <c r="D1039" s="171"/>
      <c r="E1039" s="171"/>
      <c r="F1039" s="171"/>
      <c r="G1039" s="171"/>
      <c r="H1039" s="182"/>
      <c r="I1039" s="182"/>
    </row>
    <row r="1040" spans="1:9" s="151" customFormat="1" ht="12.75">
      <c r="A1040" s="182"/>
      <c r="B1040" s="182"/>
      <c r="C1040" s="171"/>
      <c r="D1040" s="171"/>
      <c r="E1040" s="171"/>
      <c r="F1040" s="171"/>
      <c r="G1040" s="171"/>
      <c r="H1040" s="182"/>
      <c r="I1040" s="182"/>
    </row>
    <row r="1041" spans="1:9" s="151" customFormat="1" ht="12.75">
      <c r="A1041" s="182"/>
      <c r="B1041" s="182"/>
      <c r="C1041" s="171"/>
      <c r="D1041" s="171"/>
      <c r="E1041" s="171"/>
      <c r="F1041" s="171"/>
      <c r="G1041" s="171"/>
      <c r="H1041" s="182"/>
      <c r="I1041" s="182"/>
    </row>
    <row r="1042" spans="1:9" s="151" customFormat="1" ht="12.75">
      <c r="A1042" s="182"/>
      <c r="B1042" s="182"/>
      <c r="C1042" s="171"/>
      <c r="D1042" s="171"/>
      <c r="E1042" s="171"/>
      <c r="F1042" s="171"/>
      <c r="G1042" s="171"/>
      <c r="H1042" s="182"/>
      <c r="I1042" s="182"/>
    </row>
    <row r="1043" spans="1:9" s="151" customFormat="1" ht="12.75">
      <c r="A1043" s="182"/>
      <c r="B1043" s="182"/>
      <c r="C1043" s="171"/>
      <c r="D1043" s="171"/>
      <c r="E1043" s="171"/>
      <c r="F1043" s="171"/>
      <c r="G1043" s="171"/>
      <c r="H1043" s="182"/>
      <c r="I1043" s="182"/>
    </row>
    <row r="1044" spans="1:9" s="151" customFormat="1" ht="12.75">
      <c r="A1044" s="182"/>
      <c r="B1044" s="182"/>
      <c r="C1044" s="171"/>
      <c r="D1044" s="171"/>
      <c r="E1044" s="171"/>
      <c r="F1044" s="171"/>
      <c r="G1044" s="171"/>
      <c r="H1044" s="182"/>
      <c r="I1044" s="182"/>
    </row>
    <row r="1045" spans="1:9" s="151" customFormat="1" ht="12.75">
      <c r="A1045" s="182"/>
      <c r="B1045" s="182"/>
      <c r="C1045" s="171"/>
      <c r="D1045" s="171"/>
      <c r="E1045" s="171"/>
      <c r="F1045" s="171"/>
      <c r="G1045" s="171"/>
      <c r="H1045" s="182"/>
      <c r="I1045" s="182"/>
    </row>
    <row r="1046" spans="1:9" s="151" customFormat="1" ht="12.75">
      <c r="A1046" s="182"/>
      <c r="B1046" s="182"/>
      <c r="C1046" s="171"/>
      <c r="D1046" s="171"/>
      <c r="E1046" s="171"/>
      <c r="F1046" s="171"/>
      <c r="G1046" s="171"/>
      <c r="H1046" s="182"/>
      <c r="I1046" s="182"/>
    </row>
    <row r="1047" spans="1:9" s="151" customFormat="1" ht="12.75">
      <c r="A1047" s="182"/>
      <c r="B1047" s="182"/>
      <c r="C1047" s="171"/>
      <c r="D1047" s="171"/>
      <c r="E1047" s="171"/>
      <c r="F1047" s="171"/>
      <c r="G1047" s="171"/>
      <c r="H1047" s="182"/>
      <c r="I1047" s="182"/>
    </row>
    <row r="1048" spans="1:9" s="151" customFormat="1" ht="12.75">
      <c r="A1048" s="182"/>
      <c r="B1048" s="182"/>
      <c r="C1048" s="171"/>
      <c r="D1048" s="171"/>
      <c r="E1048" s="171"/>
      <c r="F1048" s="171"/>
      <c r="G1048" s="171"/>
      <c r="H1048" s="182"/>
      <c r="I1048" s="182"/>
    </row>
    <row r="1049" spans="1:9" s="151" customFormat="1" ht="12.75">
      <c r="A1049" s="182"/>
      <c r="B1049" s="182"/>
      <c r="C1049" s="171"/>
      <c r="D1049" s="171"/>
      <c r="E1049" s="171"/>
      <c r="F1049" s="171"/>
      <c r="G1049" s="171"/>
      <c r="H1049" s="182"/>
      <c r="I1049" s="182"/>
    </row>
    <row r="1050" spans="1:9" s="151" customFormat="1" ht="12.75">
      <c r="A1050" s="182"/>
      <c r="B1050" s="182"/>
      <c r="C1050" s="171"/>
      <c r="D1050" s="171"/>
      <c r="E1050" s="171"/>
      <c r="F1050" s="171"/>
      <c r="G1050" s="171"/>
      <c r="H1050" s="182"/>
      <c r="I1050" s="182"/>
    </row>
    <row r="1051" spans="1:9" s="151" customFormat="1" ht="12.75">
      <c r="A1051" s="182"/>
      <c r="B1051" s="182"/>
      <c r="C1051" s="171"/>
      <c r="D1051" s="171"/>
      <c r="E1051" s="171"/>
      <c r="F1051" s="171"/>
      <c r="G1051" s="171"/>
      <c r="H1051" s="182"/>
      <c r="I1051" s="182"/>
    </row>
    <row r="1052" spans="1:9" s="151" customFormat="1" ht="12.75">
      <c r="A1052" s="182"/>
      <c r="B1052" s="182"/>
      <c r="C1052" s="171"/>
      <c r="D1052" s="171"/>
      <c r="E1052" s="171"/>
      <c r="F1052" s="171"/>
      <c r="G1052" s="171"/>
      <c r="H1052" s="182"/>
      <c r="I1052" s="182"/>
    </row>
    <row r="1053" spans="1:9" s="151" customFormat="1" ht="12.75">
      <c r="A1053" s="182"/>
      <c r="B1053" s="182"/>
      <c r="C1053" s="171"/>
      <c r="D1053" s="171"/>
      <c r="E1053" s="171"/>
      <c r="F1053" s="171"/>
      <c r="G1053" s="171"/>
      <c r="H1053" s="182"/>
      <c r="I1053" s="182"/>
    </row>
    <row r="1054" spans="1:9" s="151" customFormat="1" ht="12.75">
      <c r="A1054" s="182"/>
      <c r="B1054" s="182"/>
      <c r="C1054" s="171"/>
      <c r="D1054" s="171"/>
      <c r="E1054" s="171"/>
      <c r="F1054" s="171"/>
      <c r="G1054" s="171"/>
      <c r="H1054" s="182"/>
      <c r="I1054" s="182"/>
    </row>
    <row r="1055" spans="1:9" s="151" customFormat="1" ht="12.75">
      <c r="A1055" s="182"/>
      <c r="B1055" s="182"/>
      <c r="C1055" s="171"/>
      <c r="D1055" s="171"/>
      <c r="E1055" s="171"/>
      <c r="F1055" s="171"/>
      <c r="G1055" s="171"/>
      <c r="H1055" s="182"/>
      <c r="I1055" s="182"/>
    </row>
    <row r="1056" spans="1:9" s="151" customFormat="1" ht="12.75">
      <c r="A1056" s="182"/>
      <c r="B1056" s="182"/>
      <c r="C1056" s="171"/>
      <c r="D1056" s="171"/>
      <c r="E1056" s="171"/>
      <c r="F1056" s="171"/>
      <c r="G1056" s="171"/>
      <c r="H1056" s="182"/>
      <c r="I1056" s="182"/>
    </row>
    <row r="1057" spans="1:9" s="151" customFormat="1" ht="12.75">
      <c r="A1057" s="182"/>
      <c r="B1057" s="182"/>
      <c r="C1057" s="171"/>
      <c r="D1057" s="171"/>
      <c r="E1057" s="171"/>
      <c r="F1057" s="171"/>
      <c r="G1057" s="171"/>
      <c r="H1057" s="182"/>
      <c r="I1057" s="182"/>
    </row>
    <row r="1058" spans="1:9" s="151" customFormat="1" ht="12.75">
      <c r="A1058" s="182"/>
      <c r="B1058" s="182"/>
      <c r="C1058" s="171"/>
      <c r="D1058" s="171"/>
      <c r="E1058" s="171"/>
      <c r="F1058" s="171"/>
      <c r="G1058" s="171"/>
      <c r="H1058" s="182"/>
      <c r="I1058" s="182"/>
    </row>
    <row r="1059" spans="1:9" s="151" customFormat="1" ht="12.75">
      <c r="A1059" s="182"/>
      <c r="B1059" s="182"/>
      <c r="C1059" s="171"/>
      <c r="D1059" s="171"/>
      <c r="E1059" s="171"/>
      <c r="F1059" s="171"/>
      <c r="G1059" s="171"/>
      <c r="H1059" s="182"/>
      <c r="I1059" s="182"/>
    </row>
    <row r="1060" spans="1:9" s="151" customFormat="1" ht="12.75">
      <c r="A1060" s="182"/>
      <c r="B1060" s="182"/>
      <c r="C1060" s="171"/>
      <c r="D1060" s="171"/>
      <c r="E1060" s="171"/>
      <c r="F1060" s="171"/>
      <c r="G1060" s="171"/>
      <c r="H1060" s="182"/>
      <c r="I1060" s="182"/>
    </row>
    <row r="1061" spans="1:9" s="151" customFormat="1" ht="12.75">
      <c r="A1061" s="182"/>
      <c r="B1061" s="182"/>
      <c r="C1061" s="171"/>
      <c r="D1061" s="171"/>
      <c r="E1061" s="171"/>
      <c r="F1061" s="171"/>
      <c r="G1061" s="171"/>
      <c r="H1061" s="182"/>
      <c r="I1061" s="182"/>
    </row>
    <row r="1062" spans="1:9" s="151" customFormat="1" ht="12.75">
      <c r="A1062" s="182"/>
      <c r="B1062" s="182"/>
      <c r="C1062" s="171"/>
      <c r="D1062" s="171"/>
      <c r="E1062" s="171"/>
      <c r="F1062" s="171"/>
      <c r="G1062" s="171"/>
      <c r="H1062" s="182"/>
      <c r="I1062" s="182"/>
    </row>
    <row r="1063" spans="1:9" s="151" customFormat="1" ht="12.75">
      <c r="A1063" s="182"/>
      <c r="B1063" s="182"/>
      <c r="C1063" s="171"/>
      <c r="D1063" s="171"/>
      <c r="E1063" s="171"/>
      <c r="F1063" s="171"/>
      <c r="G1063" s="171"/>
      <c r="H1063" s="182"/>
      <c r="I1063" s="182"/>
    </row>
    <row r="1064" spans="1:9" s="151" customFormat="1" ht="12.75">
      <c r="A1064" s="182"/>
      <c r="B1064" s="182"/>
      <c r="C1064" s="171"/>
      <c r="D1064" s="171"/>
      <c r="E1064" s="171"/>
      <c r="F1064" s="171"/>
      <c r="G1064" s="171"/>
      <c r="H1064" s="182"/>
      <c r="I1064" s="182"/>
    </row>
    <row r="1065" spans="1:9" s="151" customFormat="1" ht="12.75">
      <c r="A1065" s="182"/>
      <c r="B1065" s="182"/>
      <c r="C1065" s="171"/>
      <c r="D1065" s="171"/>
      <c r="E1065" s="171"/>
      <c r="F1065" s="171"/>
      <c r="G1065" s="171"/>
      <c r="H1065" s="182"/>
      <c r="I1065" s="182"/>
    </row>
    <row r="1066" spans="1:9" s="151" customFormat="1" ht="12.75">
      <c r="A1066" s="182"/>
      <c r="B1066" s="182"/>
      <c r="C1066" s="171"/>
      <c r="D1066" s="171"/>
      <c r="E1066" s="171"/>
      <c r="F1066" s="171"/>
      <c r="G1066" s="171"/>
      <c r="H1066" s="182"/>
      <c r="I1066" s="182"/>
    </row>
    <row r="1067" spans="1:9" s="151" customFormat="1" ht="12.75">
      <c r="A1067" s="182"/>
      <c r="B1067" s="182"/>
      <c r="C1067" s="171"/>
      <c r="D1067" s="171"/>
      <c r="E1067" s="171"/>
      <c r="F1067" s="171"/>
      <c r="G1067" s="171"/>
      <c r="H1067" s="182"/>
      <c r="I1067" s="182"/>
    </row>
    <row r="1068" spans="1:9" s="151" customFormat="1" ht="12.75">
      <c r="A1068" s="182"/>
      <c r="B1068" s="182"/>
      <c r="C1068" s="171"/>
      <c r="D1068" s="171"/>
      <c r="E1068" s="171"/>
      <c r="F1068" s="171"/>
      <c r="G1068" s="171"/>
      <c r="H1068" s="182"/>
      <c r="I1068" s="182"/>
    </row>
    <row r="1069" spans="1:9" s="151" customFormat="1" ht="12.75">
      <c r="A1069" s="182"/>
      <c r="B1069" s="182"/>
      <c r="C1069" s="171"/>
      <c r="D1069" s="171"/>
      <c r="E1069" s="171"/>
      <c r="F1069" s="171"/>
      <c r="G1069" s="171"/>
      <c r="H1069" s="182"/>
      <c r="I1069" s="182"/>
    </row>
    <row r="1070" spans="1:9" s="151" customFormat="1" ht="12.75">
      <c r="A1070" s="182"/>
      <c r="B1070" s="182"/>
      <c r="C1070" s="171"/>
      <c r="D1070" s="171"/>
      <c r="E1070" s="171"/>
      <c r="F1070" s="171"/>
      <c r="G1070" s="171"/>
      <c r="H1070" s="182"/>
      <c r="I1070" s="182"/>
    </row>
    <row r="1071" spans="1:9" s="151" customFormat="1" ht="12.75">
      <c r="A1071" s="182"/>
      <c r="B1071" s="182"/>
      <c r="C1071" s="171"/>
      <c r="D1071" s="171"/>
      <c r="E1071" s="171"/>
      <c r="F1071" s="171"/>
      <c r="G1071" s="171"/>
      <c r="H1071" s="182"/>
      <c r="I1071" s="182"/>
    </row>
    <row r="1072" spans="1:9" s="151" customFormat="1" ht="12.75">
      <c r="A1072" s="182"/>
      <c r="B1072" s="182"/>
      <c r="C1072" s="171"/>
      <c r="D1072" s="171"/>
      <c r="E1072" s="171"/>
      <c r="F1072" s="171"/>
      <c r="G1072" s="171"/>
      <c r="H1072" s="182"/>
      <c r="I1072" s="182"/>
    </row>
    <row r="1073" spans="1:9" s="151" customFormat="1" ht="12.75">
      <c r="A1073" s="182"/>
      <c r="B1073" s="182"/>
      <c r="C1073" s="171"/>
      <c r="D1073" s="171"/>
      <c r="E1073" s="171"/>
      <c r="F1073" s="171"/>
      <c r="G1073" s="171"/>
      <c r="H1073" s="182"/>
      <c r="I1073" s="182"/>
    </row>
    <row r="1074" spans="1:9" s="151" customFormat="1" ht="12.75">
      <c r="A1074" s="182"/>
      <c r="B1074" s="182"/>
      <c r="C1074" s="171"/>
      <c r="D1074" s="171"/>
      <c r="E1074" s="171"/>
      <c r="F1074" s="171"/>
      <c r="G1074" s="171"/>
      <c r="H1074" s="182"/>
      <c r="I1074" s="182"/>
    </row>
    <row r="1075" spans="1:9" s="151" customFormat="1" ht="12.75">
      <c r="A1075" s="182"/>
      <c r="B1075" s="182"/>
      <c r="C1075" s="171"/>
      <c r="D1075" s="171"/>
      <c r="E1075" s="171"/>
      <c r="F1075" s="171"/>
      <c r="G1075" s="171"/>
      <c r="H1075" s="182"/>
      <c r="I1075" s="182"/>
    </row>
    <row r="1076" spans="1:9" s="151" customFormat="1" ht="12.75">
      <c r="A1076" s="182"/>
      <c r="B1076" s="182"/>
      <c r="C1076" s="171"/>
      <c r="D1076" s="171"/>
      <c r="E1076" s="171"/>
      <c r="F1076" s="171"/>
      <c r="G1076" s="171"/>
      <c r="H1076" s="182"/>
      <c r="I1076" s="182"/>
    </row>
    <row r="1077" spans="1:9" s="151" customFormat="1" ht="12.75">
      <c r="A1077" s="182"/>
      <c r="B1077" s="182"/>
      <c r="C1077" s="171"/>
      <c r="D1077" s="171"/>
      <c r="E1077" s="171"/>
      <c r="F1077" s="171"/>
      <c r="G1077" s="171"/>
      <c r="H1077" s="182"/>
      <c r="I1077" s="182"/>
    </row>
    <row r="1078" spans="1:9" s="151" customFormat="1" ht="12.75">
      <c r="A1078" s="182"/>
      <c r="B1078" s="182"/>
      <c r="C1078" s="171"/>
      <c r="D1078" s="171"/>
      <c r="E1078" s="171"/>
      <c r="F1078" s="171"/>
      <c r="G1078" s="171"/>
      <c r="H1078" s="182"/>
      <c r="I1078" s="182"/>
    </row>
    <row r="1079" spans="1:9" s="151" customFormat="1" ht="12.75">
      <c r="A1079" s="182"/>
      <c r="B1079" s="182"/>
      <c r="C1079" s="171"/>
      <c r="D1079" s="171"/>
      <c r="E1079" s="171"/>
      <c r="F1079" s="171"/>
      <c r="G1079" s="171"/>
      <c r="H1079" s="182"/>
      <c r="I1079" s="182"/>
    </row>
    <row r="1080" spans="1:9" s="151" customFormat="1" ht="12.75">
      <c r="A1080" s="182"/>
      <c r="B1080" s="182"/>
      <c r="C1080" s="171"/>
      <c r="D1080" s="171"/>
      <c r="E1080" s="171"/>
      <c r="F1080" s="171"/>
      <c r="G1080" s="171"/>
      <c r="H1080" s="182"/>
      <c r="I1080" s="182"/>
    </row>
    <row r="1081" spans="1:9" s="151" customFormat="1" ht="12.75">
      <c r="A1081" s="182"/>
      <c r="B1081" s="182"/>
      <c r="C1081" s="171"/>
      <c r="D1081" s="171"/>
      <c r="E1081" s="171"/>
      <c r="F1081" s="171"/>
      <c r="G1081" s="171"/>
      <c r="H1081" s="182"/>
      <c r="I1081" s="182"/>
    </row>
    <row r="1082" spans="1:9" s="151" customFormat="1" ht="12.75">
      <c r="A1082" s="182"/>
      <c r="B1082" s="182"/>
      <c r="C1082" s="171"/>
      <c r="D1082" s="171"/>
      <c r="E1082" s="171"/>
      <c r="F1082" s="171"/>
      <c r="G1082" s="171"/>
      <c r="H1082" s="182"/>
      <c r="I1082" s="182"/>
    </row>
    <row r="1083" spans="1:9" s="151" customFormat="1" ht="12.75">
      <c r="A1083" s="182"/>
      <c r="B1083" s="182"/>
      <c r="C1083" s="171"/>
      <c r="D1083" s="171"/>
      <c r="E1083" s="171"/>
      <c r="F1083" s="171"/>
      <c r="G1083" s="171"/>
      <c r="H1083" s="182"/>
      <c r="I1083" s="182"/>
    </row>
    <row r="1084" spans="1:9" s="151" customFormat="1" ht="12.75">
      <c r="A1084" s="182"/>
      <c r="B1084" s="182"/>
      <c r="C1084" s="171"/>
      <c r="D1084" s="171"/>
      <c r="E1084" s="171"/>
      <c r="F1084" s="171"/>
      <c r="G1084" s="171"/>
      <c r="H1084" s="182"/>
      <c r="I1084" s="182"/>
    </row>
    <row r="1085" spans="1:9" s="151" customFormat="1" ht="12.75">
      <c r="A1085" s="182"/>
      <c r="B1085" s="182"/>
      <c r="C1085" s="171"/>
      <c r="D1085" s="171"/>
      <c r="E1085" s="171"/>
      <c r="F1085" s="171"/>
      <c r="G1085" s="171"/>
      <c r="H1085" s="182"/>
      <c r="I1085" s="182"/>
    </row>
    <row r="1086" spans="1:9" s="151" customFormat="1" ht="12.75">
      <c r="A1086" s="182"/>
      <c r="B1086" s="182"/>
      <c r="C1086" s="171"/>
      <c r="D1086" s="171"/>
      <c r="E1086" s="171"/>
      <c r="F1086" s="171"/>
      <c r="G1086" s="171"/>
      <c r="H1086" s="182"/>
      <c r="I1086" s="182"/>
    </row>
    <row r="1087" spans="1:9" s="151" customFormat="1" ht="12.75">
      <c r="A1087" s="182"/>
      <c r="B1087" s="182"/>
      <c r="C1087" s="171"/>
      <c r="D1087" s="171"/>
      <c r="E1087" s="171"/>
      <c r="F1087" s="171"/>
      <c r="G1087" s="171"/>
      <c r="H1087" s="182"/>
      <c r="I1087" s="182"/>
    </row>
    <row r="1088" spans="1:9" s="151" customFormat="1" ht="12.75">
      <c r="A1088" s="182"/>
      <c r="B1088" s="182"/>
      <c r="C1088" s="171"/>
      <c r="D1088" s="171"/>
      <c r="E1088" s="171"/>
      <c r="F1088" s="171"/>
      <c r="G1088" s="171"/>
      <c r="H1088" s="182"/>
      <c r="I1088" s="182"/>
    </row>
    <row r="1089" spans="1:9" s="151" customFormat="1" ht="12.75">
      <c r="A1089" s="182"/>
      <c r="B1089" s="182"/>
      <c r="C1089" s="171"/>
      <c r="D1089" s="171"/>
      <c r="E1089" s="171"/>
      <c r="F1089" s="171"/>
      <c r="G1089" s="171"/>
      <c r="H1089" s="182"/>
      <c r="I1089" s="182"/>
    </row>
    <row r="1090" spans="1:9" s="151" customFormat="1" ht="12.75">
      <c r="A1090" s="182"/>
      <c r="B1090" s="182"/>
      <c r="C1090" s="171"/>
      <c r="D1090" s="171"/>
      <c r="E1090" s="171"/>
      <c r="F1090" s="171"/>
      <c r="G1090" s="171"/>
      <c r="H1090" s="182"/>
      <c r="I1090" s="182"/>
    </row>
    <row r="1091" spans="1:9" s="151" customFormat="1" ht="12.75">
      <c r="A1091" s="182"/>
      <c r="B1091" s="182"/>
      <c r="C1091" s="171"/>
      <c r="D1091" s="171"/>
      <c r="E1091" s="171"/>
      <c r="F1091" s="171"/>
      <c r="G1091" s="171"/>
      <c r="H1091" s="182"/>
      <c r="I1091" s="182"/>
    </row>
    <row r="1092" spans="1:9" s="151" customFormat="1" ht="12.75">
      <c r="A1092" s="182"/>
      <c r="B1092" s="182"/>
      <c r="C1092" s="171"/>
      <c r="D1092" s="171"/>
      <c r="E1092" s="171"/>
      <c r="F1092" s="171"/>
      <c r="G1092" s="171"/>
      <c r="H1092" s="182"/>
      <c r="I1092" s="182"/>
    </row>
    <row r="1093" spans="1:9" s="151" customFormat="1" ht="12.75">
      <c r="A1093" s="182"/>
      <c r="B1093" s="182"/>
      <c r="C1093" s="171"/>
      <c r="D1093" s="171"/>
      <c r="E1093" s="171"/>
      <c r="F1093" s="171"/>
      <c r="G1093" s="171"/>
      <c r="H1093" s="182"/>
      <c r="I1093" s="182"/>
    </row>
    <row r="1094" spans="1:9" s="151" customFormat="1" ht="12.75">
      <c r="A1094" s="182"/>
      <c r="B1094" s="182"/>
      <c r="C1094" s="171"/>
      <c r="D1094" s="171"/>
      <c r="E1094" s="171"/>
      <c r="F1094" s="171"/>
      <c r="G1094" s="171"/>
      <c r="H1094" s="182"/>
      <c r="I1094" s="182"/>
    </row>
    <row r="1095" spans="1:9" s="151" customFormat="1" ht="12.75">
      <c r="A1095" s="182"/>
      <c r="B1095" s="182"/>
      <c r="C1095" s="171"/>
      <c r="D1095" s="171"/>
      <c r="E1095" s="171"/>
      <c r="F1095" s="171"/>
      <c r="G1095" s="171"/>
      <c r="H1095" s="182"/>
      <c r="I1095" s="182"/>
    </row>
    <row r="1096" spans="1:9" s="151" customFormat="1" ht="12.75">
      <c r="A1096" s="182"/>
      <c r="B1096" s="182"/>
      <c r="C1096" s="171"/>
      <c r="D1096" s="171"/>
      <c r="E1096" s="171"/>
      <c r="F1096" s="171"/>
      <c r="G1096" s="171"/>
      <c r="H1096" s="182"/>
      <c r="I1096" s="182"/>
    </row>
    <row r="1097" spans="1:9" s="151" customFormat="1" ht="12.75">
      <c r="A1097" s="182"/>
      <c r="B1097" s="182"/>
      <c r="C1097" s="171"/>
      <c r="D1097" s="171"/>
      <c r="E1097" s="171"/>
      <c r="F1097" s="171"/>
      <c r="G1097" s="171"/>
      <c r="H1097" s="182"/>
      <c r="I1097" s="182"/>
    </row>
    <row r="1098" spans="1:9" s="151" customFormat="1" ht="12.75">
      <c r="A1098" s="182"/>
      <c r="B1098" s="182"/>
      <c r="C1098" s="171"/>
      <c r="D1098" s="171"/>
      <c r="E1098" s="171"/>
      <c r="F1098" s="171"/>
      <c r="G1098" s="171"/>
      <c r="H1098" s="182"/>
      <c r="I1098" s="182"/>
    </row>
    <row r="1099" spans="1:9" s="151" customFormat="1" ht="12.75">
      <c r="A1099" s="182"/>
      <c r="B1099" s="182"/>
      <c r="C1099" s="171"/>
      <c r="D1099" s="171"/>
      <c r="E1099" s="171"/>
      <c r="F1099" s="171"/>
      <c r="G1099" s="171"/>
      <c r="H1099" s="182"/>
      <c r="I1099" s="182"/>
    </row>
    <row r="1100" spans="1:9" s="151" customFormat="1" ht="12.75">
      <c r="A1100" s="182"/>
      <c r="B1100" s="182"/>
      <c r="C1100" s="171"/>
      <c r="D1100" s="171"/>
      <c r="E1100" s="171"/>
      <c r="F1100" s="171"/>
      <c r="G1100" s="171"/>
      <c r="H1100" s="182"/>
      <c r="I1100" s="182"/>
    </row>
    <row r="1101" spans="1:9" s="151" customFormat="1" ht="12.75">
      <c r="A1101" s="182"/>
      <c r="B1101" s="182"/>
      <c r="C1101" s="171"/>
      <c r="D1101" s="171"/>
      <c r="E1101" s="171"/>
      <c r="F1101" s="171"/>
      <c r="G1101" s="171"/>
      <c r="H1101" s="182"/>
      <c r="I1101" s="182"/>
    </row>
    <row r="1102" spans="1:9" s="151" customFormat="1" ht="12.75">
      <c r="A1102" s="182"/>
      <c r="B1102" s="182"/>
      <c r="C1102" s="171"/>
      <c r="D1102" s="171"/>
      <c r="E1102" s="171"/>
      <c r="F1102" s="171"/>
      <c r="G1102" s="171"/>
      <c r="H1102" s="182"/>
      <c r="I1102" s="182"/>
    </row>
    <row r="1103" spans="1:9" s="151" customFormat="1" ht="12.75">
      <c r="A1103" s="182"/>
      <c r="B1103" s="182"/>
      <c r="C1103" s="171"/>
      <c r="D1103" s="171"/>
      <c r="E1103" s="171"/>
      <c r="F1103" s="171"/>
      <c r="G1103" s="171"/>
      <c r="H1103" s="182"/>
      <c r="I1103" s="182"/>
    </row>
    <row r="1104" spans="1:9" s="151" customFormat="1" ht="12.75">
      <c r="A1104" s="182"/>
      <c r="B1104" s="182"/>
      <c r="C1104" s="171"/>
      <c r="D1104" s="171"/>
      <c r="E1104" s="171"/>
      <c r="F1104" s="171"/>
      <c r="G1104" s="171"/>
      <c r="H1104" s="182"/>
      <c r="I1104" s="182"/>
    </row>
    <row r="1105" spans="1:9" s="151" customFormat="1" ht="12.75">
      <c r="A1105" s="182"/>
      <c r="B1105" s="182"/>
      <c r="C1105" s="171"/>
      <c r="D1105" s="171"/>
      <c r="E1105" s="171"/>
      <c r="F1105" s="171"/>
      <c r="G1105" s="171"/>
      <c r="H1105" s="182"/>
      <c r="I1105" s="182"/>
    </row>
    <row r="1106" spans="1:9" s="151" customFormat="1" ht="12.75">
      <c r="A1106" s="182"/>
      <c r="B1106" s="182"/>
      <c r="C1106" s="171"/>
      <c r="D1106" s="171"/>
      <c r="E1106" s="171"/>
      <c r="F1106" s="171"/>
      <c r="G1106" s="171"/>
      <c r="H1106" s="182"/>
      <c r="I1106" s="182"/>
    </row>
    <row r="1107" spans="1:9" s="151" customFormat="1" ht="12.75">
      <c r="A1107" s="182"/>
      <c r="B1107" s="182"/>
      <c r="C1107" s="171"/>
      <c r="D1107" s="171"/>
      <c r="E1107" s="171"/>
      <c r="F1107" s="171"/>
      <c r="G1107" s="171"/>
      <c r="H1107" s="182"/>
      <c r="I1107" s="182"/>
    </row>
    <row r="1108" spans="1:9" s="151" customFormat="1" ht="12.75">
      <c r="A1108" s="182"/>
      <c r="B1108" s="182"/>
      <c r="C1108" s="171"/>
      <c r="D1108" s="171"/>
      <c r="E1108" s="171"/>
      <c r="F1108" s="171"/>
      <c r="G1108" s="171"/>
      <c r="H1108" s="182"/>
      <c r="I1108" s="182"/>
    </row>
    <row r="1109" spans="1:9" s="151" customFormat="1" ht="12.75">
      <c r="A1109" s="182"/>
      <c r="B1109" s="182"/>
      <c r="C1109" s="171"/>
      <c r="D1109" s="171"/>
      <c r="E1109" s="171"/>
      <c r="F1109" s="171"/>
      <c r="G1109" s="171"/>
      <c r="H1109" s="182"/>
      <c r="I1109" s="182"/>
    </row>
    <row r="1110" spans="1:9" s="151" customFormat="1" ht="12.75">
      <c r="A1110" s="182"/>
      <c r="B1110" s="182"/>
      <c r="C1110" s="171"/>
      <c r="D1110" s="171"/>
      <c r="E1110" s="171"/>
      <c r="F1110" s="171"/>
      <c r="G1110" s="171"/>
      <c r="H1110" s="182"/>
      <c r="I1110" s="182"/>
    </row>
    <row r="1111" spans="1:9" s="151" customFormat="1" ht="12.75">
      <c r="A1111" s="182"/>
      <c r="B1111" s="182"/>
      <c r="C1111" s="171"/>
      <c r="D1111" s="171"/>
      <c r="E1111" s="171"/>
      <c r="F1111" s="171"/>
      <c r="G1111" s="171"/>
      <c r="H1111" s="182"/>
      <c r="I1111" s="182"/>
    </row>
    <row r="1112" spans="1:9" s="151" customFormat="1" ht="12.75">
      <c r="A1112" s="182"/>
      <c r="B1112" s="182"/>
      <c r="C1112" s="171"/>
      <c r="D1112" s="171"/>
      <c r="E1112" s="171"/>
      <c r="F1112" s="171"/>
      <c r="G1112" s="171"/>
      <c r="H1112" s="182"/>
      <c r="I1112" s="182"/>
    </row>
    <row r="1113" spans="1:9" s="151" customFormat="1" ht="12.75">
      <c r="A1113" s="182"/>
      <c r="B1113" s="182"/>
      <c r="C1113" s="171"/>
      <c r="D1113" s="171"/>
      <c r="E1113" s="171"/>
      <c r="F1113" s="171"/>
      <c r="G1113" s="171"/>
      <c r="H1113" s="182"/>
      <c r="I1113" s="182"/>
    </row>
    <row r="1114" spans="1:9" s="151" customFormat="1" ht="12.75">
      <c r="A1114" s="182"/>
      <c r="B1114" s="182"/>
      <c r="C1114" s="171"/>
      <c r="D1114" s="171"/>
      <c r="E1114" s="171"/>
      <c r="F1114" s="171"/>
      <c r="G1114" s="171"/>
      <c r="H1114" s="182"/>
      <c r="I1114" s="182"/>
    </row>
    <row r="1115" spans="1:9" s="151" customFormat="1" ht="12.75">
      <c r="A1115" s="182"/>
      <c r="B1115" s="182"/>
      <c r="C1115" s="171"/>
      <c r="D1115" s="171"/>
      <c r="E1115" s="171"/>
      <c r="F1115" s="171"/>
      <c r="G1115" s="171"/>
      <c r="H1115" s="182"/>
      <c r="I1115" s="182"/>
    </row>
    <row r="1116" spans="1:9" s="151" customFormat="1" ht="12.75">
      <c r="A1116" s="182"/>
      <c r="B1116" s="182"/>
      <c r="C1116" s="171"/>
      <c r="D1116" s="171"/>
      <c r="E1116" s="171"/>
      <c r="F1116" s="171"/>
      <c r="G1116" s="171"/>
      <c r="H1116" s="182"/>
      <c r="I1116" s="182"/>
    </row>
    <row r="1117" spans="1:9" s="151" customFormat="1" ht="12.75">
      <c r="A1117" s="182"/>
      <c r="B1117" s="182"/>
      <c r="C1117" s="171"/>
      <c r="D1117" s="171"/>
      <c r="E1117" s="171"/>
      <c r="F1117" s="171"/>
      <c r="G1117" s="171"/>
      <c r="H1117" s="182"/>
      <c r="I1117" s="182"/>
    </row>
    <row r="1118" spans="1:9" s="151" customFormat="1" ht="12.75">
      <c r="A1118" s="182"/>
      <c r="B1118" s="182"/>
      <c r="C1118" s="171"/>
      <c r="D1118" s="171"/>
      <c r="E1118" s="171"/>
      <c r="F1118" s="171"/>
      <c r="G1118" s="171"/>
      <c r="H1118" s="182"/>
      <c r="I1118" s="182"/>
    </row>
    <row r="1119" spans="1:9" s="151" customFormat="1" ht="12.75">
      <c r="A1119" s="182"/>
      <c r="B1119" s="182"/>
      <c r="C1119" s="171"/>
      <c r="D1119" s="171"/>
      <c r="E1119" s="171"/>
      <c r="F1119" s="171"/>
      <c r="G1119" s="171"/>
      <c r="H1119" s="182"/>
      <c r="I1119" s="182"/>
    </row>
    <row r="1120" spans="1:9" s="151" customFormat="1" ht="12.75">
      <c r="A1120" s="182"/>
      <c r="B1120" s="182"/>
      <c r="C1120" s="171"/>
      <c r="D1120" s="171"/>
      <c r="E1120" s="171"/>
      <c r="F1120" s="171"/>
      <c r="G1120" s="171"/>
      <c r="H1120" s="182"/>
      <c r="I1120" s="182"/>
    </row>
    <row r="1121" spans="1:9" s="151" customFormat="1" ht="12.75">
      <c r="A1121" s="182"/>
      <c r="B1121" s="182"/>
      <c r="C1121" s="171"/>
      <c r="D1121" s="171"/>
      <c r="E1121" s="171"/>
      <c r="F1121" s="171"/>
      <c r="G1121" s="171"/>
      <c r="H1121" s="182"/>
      <c r="I1121" s="182"/>
    </row>
    <row r="1122" spans="1:9" s="151" customFormat="1" ht="12.75">
      <c r="A1122" s="182"/>
      <c r="B1122" s="182"/>
      <c r="C1122" s="171"/>
      <c r="D1122" s="171"/>
      <c r="E1122" s="171"/>
      <c r="F1122" s="171"/>
      <c r="G1122" s="171"/>
      <c r="H1122" s="182"/>
      <c r="I1122" s="182"/>
    </row>
    <row r="1123" spans="1:9" s="151" customFormat="1" ht="12.75">
      <c r="A1123" s="182"/>
      <c r="B1123" s="182"/>
      <c r="C1123" s="171"/>
      <c r="D1123" s="171"/>
      <c r="E1123" s="171"/>
      <c r="F1123" s="171"/>
      <c r="G1123" s="171"/>
      <c r="H1123" s="182"/>
      <c r="I1123" s="182"/>
    </row>
    <row r="1124" spans="1:9" s="151" customFormat="1" ht="12.75">
      <c r="A1124" s="182"/>
      <c r="B1124" s="182"/>
      <c r="C1124" s="171"/>
      <c r="D1124" s="171"/>
      <c r="E1124" s="171"/>
      <c r="F1124" s="171"/>
      <c r="G1124" s="171"/>
      <c r="H1124" s="182"/>
      <c r="I1124" s="182"/>
    </row>
    <row r="1125" spans="1:9" s="151" customFormat="1" ht="12.75">
      <c r="A1125" s="182"/>
      <c r="B1125" s="182"/>
      <c r="C1125" s="171"/>
      <c r="D1125" s="171"/>
      <c r="E1125" s="171"/>
      <c r="F1125" s="171"/>
      <c r="G1125" s="171"/>
      <c r="H1125" s="182"/>
      <c r="I1125" s="182"/>
    </row>
    <row r="1126" spans="1:9" s="151" customFormat="1" ht="12.75">
      <c r="A1126" s="182"/>
      <c r="B1126" s="182"/>
      <c r="C1126" s="171"/>
      <c r="D1126" s="171"/>
      <c r="E1126" s="171"/>
      <c r="F1126" s="171"/>
      <c r="G1126" s="171"/>
      <c r="H1126" s="182"/>
      <c r="I1126" s="182"/>
    </row>
    <row r="1127" spans="1:9" s="151" customFormat="1" ht="12.75">
      <c r="A1127" s="182"/>
      <c r="B1127" s="182"/>
      <c r="C1127" s="171"/>
      <c r="D1127" s="171"/>
      <c r="E1127" s="171"/>
      <c r="F1127" s="171"/>
      <c r="G1127" s="171"/>
      <c r="H1127" s="182"/>
      <c r="I1127" s="182"/>
    </row>
    <row r="1128" spans="1:9" s="151" customFormat="1" ht="12.75">
      <c r="A1128" s="182"/>
      <c r="B1128" s="182"/>
      <c r="C1128" s="171"/>
      <c r="D1128" s="171"/>
      <c r="E1128" s="171"/>
      <c r="F1128" s="171"/>
      <c r="G1128" s="171"/>
      <c r="H1128" s="182"/>
      <c r="I1128" s="182"/>
    </row>
    <row r="1129" spans="1:9" s="151" customFormat="1" ht="12.75">
      <c r="A1129" s="182"/>
      <c r="B1129" s="182"/>
      <c r="C1129" s="171"/>
      <c r="D1129" s="171"/>
      <c r="E1129" s="171"/>
      <c r="F1129" s="171"/>
      <c r="G1129" s="171"/>
      <c r="H1129" s="182"/>
      <c r="I1129" s="182"/>
    </row>
    <row r="1130" spans="1:9" s="151" customFormat="1" ht="12.75">
      <c r="A1130" s="182"/>
      <c r="B1130" s="182"/>
      <c r="C1130" s="171"/>
      <c r="D1130" s="171"/>
      <c r="E1130" s="171"/>
      <c r="F1130" s="171"/>
      <c r="G1130" s="171"/>
      <c r="H1130" s="182"/>
      <c r="I1130" s="182"/>
    </row>
    <row r="1131" spans="1:9" s="151" customFormat="1" ht="12.75">
      <c r="A1131" s="182"/>
      <c r="B1131" s="182"/>
      <c r="C1131" s="171"/>
      <c r="D1131" s="171"/>
      <c r="E1131" s="171"/>
      <c r="F1131" s="171"/>
      <c r="G1131" s="171"/>
      <c r="H1131" s="182"/>
      <c r="I1131" s="182"/>
    </row>
    <row r="1132" spans="1:9" s="151" customFormat="1" ht="12.75">
      <c r="A1132" s="182"/>
      <c r="B1132" s="182"/>
      <c r="C1132" s="171"/>
      <c r="D1132" s="171"/>
      <c r="E1132" s="171"/>
      <c r="F1132" s="171"/>
      <c r="G1132" s="171"/>
      <c r="H1132" s="182"/>
      <c r="I1132" s="182"/>
    </row>
    <row r="1133" spans="1:9" s="151" customFormat="1" ht="12.75">
      <c r="A1133" s="182"/>
      <c r="B1133" s="182"/>
      <c r="C1133" s="171"/>
      <c r="D1133" s="171"/>
      <c r="E1133" s="171"/>
      <c r="F1133" s="171"/>
      <c r="G1133" s="171"/>
      <c r="H1133" s="182"/>
      <c r="I1133" s="182"/>
    </row>
    <row r="1134" spans="1:9" s="151" customFormat="1" ht="12.75">
      <c r="A1134" s="182"/>
      <c r="B1134" s="182"/>
      <c r="C1134" s="171"/>
      <c r="D1134" s="171"/>
      <c r="E1134" s="171"/>
      <c r="F1134" s="171"/>
      <c r="G1134" s="171"/>
      <c r="H1134" s="182"/>
      <c r="I1134" s="182"/>
    </row>
    <row r="1135" spans="1:9" s="151" customFormat="1" ht="12.75">
      <c r="A1135" s="182"/>
      <c r="B1135" s="182"/>
      <c r="C1135" s="171"/>
      <c r="D1135" s="171"/>
      <c r="E1135" s="171"/>
      <c r="F1135" s="171"/>
      <c r="G1135" s="171"/>
      <c r="H1135" s="182"/>
      <c r="I1135" s="182"/>
    </row>
    <row r="1136" spans="1:9" s="151" customFormat="1" ht="12.75">
      <c r="A1136" s="182"/>
      <c r="B1136" s="182"/>
      <c r="C1136" s="171"/>
      <c r="D1136" s="171"/>
      <c r="E1136" s="171"/>
      <c r="F1136" s="171"/>
      <c r="G1136" s="171"/>
      <c r="H1136" s="182"/>
      <c r="I1136" s="182"/>
    </row>
    <row r="1137" spans="1:9" s="151" customFormat="1" ht="12.75">
      <c r="A1137" s="182"/>
      <c r="B1137" s="182"/>
      <c r="C1137" s="171"/>
      <c r="D1137" s="171"/>
      <c r="E1137" s="171"/>
      <c r="F1137" s="171"/>
      <c r="G1137" s="171"/>
      <c r="H1137" s="182"/>
      <c r="I1137" s="182"/>
    </row>
    <row r="1138" spans="1:9" s="151" customFormat="1" ht="12.75">
      <c r="A1138" s="182"/>
      <c r="B1138" s="182"/>
      <c r="C1138" s="171"/>
      <c r="D1138" s="171"/>
      <c r="E1138" s="171"/>
      <c r="F1138" s="171"/>
      <c r="G1138" s="171"/>
      <c r="H1138" s="182"/>
      <c r="I1138" s="182"/>
    </row>
    <row r="1139" spans="1:9" s="151" customFormat="1" ht="12.75">
      <c r="A1139" s="182"/>
      <c r="B1139" s="182"/>
      <c r="C1139" s="171"/>
      <c r="D1139" s="171"/>
      <c r="E1139" s="171"/>
      <c r="F1139" s="171"/>
      <c r="G1139" s="171"/>
      <c r="H1139" s="182"/>
      <c r="I1139" s="182"/>
    </row>
    <row r="1140" spans="1:9" s="151" customFormat="1" ht="12.75">
      <c r="A1140" s="182"/>
      <c r="B1140" s="182"/>
      <c r="C1140" s="171"/>
      <c r="D1140" s="171"/>
      <c r="E1140" s="171"/>
      <c r="F1140" s="171"/>
      <c r="G1140" s="171"/>
      <c r="H1140" s="182"/>
      <c r="I1140" s="182"/>
    </row>
    <row r="1141" spans="1:9" s="151" customFormat="1" ht="12.75">
      <c r="A1141" s="182"/>
      <c r="B1141" s="182"/>
      <c r="C1141" s="171"/>
      <c r="D1141" s="171"/>
      <c r="E1141" s="171"/>
      <c r="F1141" s="171"/>
      <c r="G1141" s="171"/>
      <c r="H1141" s="182"/>
      <c r="I1141" s="182"/>
    </row>
    <row r="1142" spans="1:9" s="151" customFormat="1" ht="12.75">
      <c r="A1142" s="182"/>
      <c r="B1142" s="182"/>
      <c r="C1142" s="171"/>
      <c r="D1142" s="171"/>
      <c r="E1142" s="171"/>
      <c r="F1142" s="171"/>
      <c r="G1142" s="171"/>
      <c r="H1142" s="182"/>
      <c r="I1142" s="182"/>
    </row>
    <row r="1143" spans="1:9" s="151" customFormat="1" ht="12.75">
      <c r="A1143" s="182"/>
      <c r="B1143" s="182"/>
      <c r="C1143" s="171"/>
      <c r="D1143" s="171"/>
      <c r="E1143" s="171"/>
      <c r="F1143" s="171"/>
      <c r="G1143" s="171"/>
      <c r="H1143" s="182"/>
      <c r="I1143" s="182"/>
    </row>
    <row r="1144" spans="1:9" s="151" customFormat="1" ht="12.75">
      <c r="A1144" s="182"/>
      <c r="B1144" s="182"/>
      <c r="C1144" s="171"/>
      <c r="D1144" s="171"/>
      <c r="E1144" s="171"/>
      <c r="F1144" s="171"/>
      <c r="G1144" s="171"/>
      <c r="H1144" s="182"/>
      <c r="I1144" s="182"/>
    </row>
    <row r="1145" spans="1:9" s="151" customFormat="1" ht="12.75">
      <c r="A1145" s="182"/>
      <c r="B1145" s="182"/>
      <c r="C1145" s="171"/>
      <c r="D1145" s="171"/>
      <c r="E1145" s="171"/>
      <c r="F1145" s="171"/>
      <c r="G1145" s="171"/>
      <c r="H1145" s="182"/>
      <c r="I1145" s="182"/>
    </row>
    <row r="1146" spans="1:9" s="151" customFormat="1" ht="12.75">
      <c r="A1146" s="182"/>
      <c r="B1146" s="182"/>
      <c r="C1146" s="171"/>
      <c r="D1146" s="171"/>
      <c r="E1146" s="171"/>
      <c r="F1146" s="171"/>
      <c r="G1146" s="171"/>
      <c r="H1146" s="182"/>
      <c r="I1146" s="182"/>
    </row>
    <row r="1147" spans="1:9" s="151" customFormat="1" ht="12.75">
      <c r="A1147" s="182"/>
      <c r="B1147" s="182"/>
      <c r="C1147" s="171"/>
      <c r="D1147" s="171"/>
      <c r="E1147" s="171"/>
      <c r="F1147" s="171"/>
      <c r="G1147" s="171"/>
      <c r="H1147" s="182"/>
      <c r="I1147" s="182"/>
    </row>
    <row r="1148" spans="1:9" s="151" customFormat="1" ht="12.75">
      <c r="A1148" s="182"/>
      <c r="B1148" s="182"/>
      <c r="C1148" s="171"/>
      <c r="D1148" s="171"/>
      <c r="E1148" s="171"/>
      <c r="F1148" s="171"/>
      <c r="G1148" s="171"/>
      <c r="H1148" s="182"/>
      <c r="I1148" s="182"/>
    </row>
    <row r="1149" spans="1:9" s="151" customFormat="1" ht="12.75">
      <c r="A1149" s="182"/>
      <c r="B1149" s="182"/>
      <c r="C1149" s="171"/>
      <c r="D1149" s="171"/>
      <c r="E1149" s="171"/>
      <c r="F1149" s="171"/>
      <c r="G1149" s="171"/>
      <c r="H1149" s="182"/>
      <c r="I1149" s="182"/>
    </row>
    <row r="1150" spans="1:9" s="151" customFormat="1" ht="12.75">
      <c r="A1150" s="182"/>
      <c r="B1150" s="182"/>
      <c r="C1150" s="171"/>
      <c r="D1150" s="171"/>
      <c r="E1150" s="171"/>
      <c r="F1150" s="171"/>
      <c r="G1150" s="171"/>
      <c r="H1150" s="182"/>
      <c r="I1150" s="182"/>
    </row>
    <row r="1151" spans="1:9" s="151" customFormat="1" ht="12.75">
      <c r="A1151" s="182"/>
      <c r="B1151" s="182"/>
      <c r="C1151" s="171"/>
      <c r="D1151" s="171"/>
      <c r="E1151" s="171"/>
      <c r="F1151" s="171"/>
      <c r="G1151" s="171"/>
      <c r="H1151" s="182"/>
      <c r="I1151" s="182"/>
    </row>
    <row r="1152" spans="1:9" s="151" customFormat="1" ht="12.75">
      <c r="A1152" s="182"/>
      <c r="B1152" s="182"/>
      <c r="C1152" s="171"/>
      <c r="D1152" s="171"/>
      <c r="E1152" s="171"/>
      <c r="F1152" s="171"/>
      <c r="G1152" s="171"/>
      <c r="H1152" s="182"/>
      <c r="I1152" s="182"/>
    </row>
    <row r="1153" spans="1:9" s="151" customFormat="1" ht="12.75">
      <c r="A1153" s="182"/>
      <c r="B1153" s="182"/>
      <c r="C1153" s="171"/>
      <c r="D1153" s="171"/>
      <c r="E1153" s="171"/>
      <c r="F1153" s="171"/>
      <c r="G1153" s="171"/>
      <c r="H1153" s="182"/>
      <c r="I1153" s="182"/>
    </row>
    <row r="1154" spans="1:9" s="151" customFormat="1" ht="12.75">
      <c r="A1154" s="182"/>
      <c r="B1154" s="182"/>
      <c r="C1154" s="171"/>
      <c r="D1154" s="171"/>
      <c r="E1154" s="171"/>
      <c r="F1154" s="171"/>
      <c r="G1154" s="171"/>
      <c r="H1154" s="182"/>
      <c r="I1154" s="182"/>
    </row>
    <row r="1155" spans="1:9" s="151" customFormat="1" ht="12.75">
      <c r="A1155" s="182"/>
      <c r="B1155" s="182"/>
      <c r="C1155" s="171"/>
      <c r="D1155" s="171"/>
      <c r="E1155" s="171"/>
      <c r="F1155" s="171"/>
      <c r="G1155" s="171"/>
      <c r="H1155" s="182"/>
      <c r="I1155" s="182"/>
    </row>
    <row r="1156" spans="1:9" s="151" customFormat="1" ht="12.75">
      <c r="A1156" s="182"/>
      <c r="B1156" s="182"/>
      <c r="C1156" s="171"/>
      <c r="D1156" s="171"/>
      <c r="E1156" s="171"/>
      <c r="F1156" s="171"/>
      <c r="G1156" s="171"/>
      <c r="H1156" s="182"/>
      <c r="I1156" s="182"/>
    </row>
    <row r="1157" spans="1:9" s="151" customFormat="1" ht="12.75">
      <c r="A1157" s="182"/>
      <c r="B1157" s="182"/>
      <c r="C1157" s="171"/>
      <c r="D1157" s="171"/>
      <c r="E1157" s="171"/>
      <c r="F1157" s="171"/>
      <c r="G1157" s="171"/>
      <c r="H1157" s="182"/>
      <c r="I1157" s="182"/>
    </row>
    <row r="1158" spans="1:9" s="151" customFormat="1" ht="12.75">
      <c r="A1158" s="182"/>
      <c r="B1158" s="182"/>
      <c r="C1158" s="171"/>
      <c r="D1158" s="171"/>
      <c r="E1158" s="171"/>
      <c r="F1158" s="171"/>
      <c r="G1158" s="171"/>
      <c r="H1158" s="182"/>
      <c r="I1158" s="182"/>
    </row>
    <row r="1159" spans="1:9" s="151" customFormat="1" ht="12.75">
      <c r="A1159" s="182"/>
      <c r="B1159" s="182"/>
      <c r="C1159" s="171"/>
      <c r="D1159" s="171"/>
      <c r="E1159" s="171"/>
      <c r="F1159" s="171"/>
      <c r="G1159" s="171"/>
      <c r="H1159" s="182"/>
      <c r="I1159" s="182"/>
    </row>
    <row r="1160" spans="1:9" s="151" customFormat="1" ht="12.75">
      <c r="A1160" s="182"/>
      <c r="B1160" s="182"/>
      <c r="C1160" s="171"/>
      <c r="D1160" s="171"/>
      <c r="E1160" s="171"/>
      <c r="F1160" s="171"/>
      <c r="G1160" s="171"/>
      <c r="H1160" s="182"/>
      <c r="I1160" s="182"/>
    </row>
    <row r="1161" spans="1:9" s="151" customFormat="1" ht="12.75">
      <c r="A1161" s="182"/>
      <c r="B1161" s="182"/>
      <c r="C1161" s="171"/>
      <c r="D1161" s="171"/>
      <c r="E1161" s="171"/>
      <c r="F1161" s="171"/>
      <c r="G1161" s="171"/>
      <c r="H1161" s="182"/>
      <c r="I1161" s="182"/>
    </row>
    <row r="1162" spans="1:9" s="151" customFormat="1" ht="12.75">
      <c r="A1162" s="182"/>
      <c r="B1162" s="182"/>
      <c r="C1162" s="171"/>
      <c r="D1162" s="171"/>
      <c r="E1162" s="171"/>
      <c r="F1162" s="171"/>
      <c r="G1162" s="171"/>
      <c r="H1162" s="182"/>
      <c r="I1162" s="182"/>
    </row>
    <row r="1163" spans="1:9" s="151" customFormat="1" ht="12.75">
      <c r="A1163" s="182"/>
      <c r="B1163" s="182"/>
      <c r="C1163" s="171"/>
      <c r="D1163" s="171"/>
      <c r="E1163" s="171"/>
      <c r="F1163" s="171"/>
      <c r="G1163" s="171"/>
      <c r="H1163" s="182"/>
      <c r="I1163" s="182"/>
    </row>
    <row r="1164" spans="1:9" s="151" customFormat="1" ht="12.75">
      <c r="A1164" s="182"/>
      <c r="B1164" s="182"/>
      <c r="C1164" s="171"/>
      <c r="D1164" s="171"/>
      <c r="E1164" s="171"/>
      <c r="F1164" s="171"/>
      <c r="G1164" s="171"/>
      <c r="H1164" s="182"/>
      <c r="I1164" s="182"/>
    </row>
    <row r="1165" spans="1:9" s="151" customFormat="1" ht="12.75">
      <c r="A1165" s="182"/>
      <c r="B1165" s="182"/>
      <c r="C1165" s="171"/>
      <c r="D1165" s="171"/>
      <c r="E1165" s="171"/>
      <c r="F1165" s="171"/>
      <c r="G1165" s="171"/>
      <c r="H1165" s="182"/>
      <c r="I1165" s="182"/>
    </row>
    <row r="1166" spans="1:9" s="151" customFormat="1" ht="12.75">
      <c r="A1166" s="182"/>
      <c r="B1166" s="182"/>
      <c r="C1166" s="171"/>
      <c r="D1166" s="171"/>
      <c r="E1166" s="171"/>
      <c r="F1166" s="171"/>
      <c r="G1166" s="171"/>
      <c r="H1166" s="182"/>
      <c r="I1166" s="182"/>
    </row>
    <row r="1167" spans="1:9" s="151" customFormat="1" ht="12.75">
      <c r="A1167" s="182"/>
      <c r="B1167" s="182"/>
      <c r="C1167" s="171"/>
      <c r="D1167" s="171"/>
      <c r="E1167" s="171"/>
      <c r="F1167" s="171"/>
      <c r="G1167" s="171"/>
      <c r="H1167" s="182"/>
      <c r="I1167" s="182"/>
    </row>
    <row r="1168" spans="1:9" s="151" customFormat="1" ht="12.75">
      <c r="A1168" s="182"/>
      <c r="B1168" s="182"/>
      <c r="C1168" s="171"/>
      <c r="D1168" s="171"/>
      <c r="E1168" s="171"/>
      <c r="F1168" s="171"/>
      <c r="G1168" s="171"/>
      <c r="H1168" s="182"/>
      <c r="I1168" s="182"/>
    </row>
    <row r="1169" spans="1:9" s="151" customFormat="1" ht="12.75">
      <c r="A1169" s="182"/>
      <c r="B1169" s="182"/>
      <c r="C1169" s="171"/>
      <c r="D1169" s="171"/>
      <c r="E1169" s="171"/>
      <c r="F1169" s="171"/>
      <c r="G1169" s="171"/>
      <c r="H1169" s="182"/>
      <c r="I1169" s="182"/>
    </row>
    <row r="1170" spans="1:9" s="151" customFormat="1" ht="12.75">
      <c r="A1170" s="182"/>
      <c r="B1170" s="182"/>
      <c r="C1170" s="171"/>
      <c r="D1170" s="171"/>
      <c r="E1170" s="171"/>
      <c r="F1170" s="171"/>
      <c r="G1170" s="171"/>
      <c r="H1170" s="182"/>
      <c r="I1170" s="182"/>
    </row>
    <row r="1171" spans="1:9" s="151" customFormat="1" ht="12.75">
      <c r="A1171" s="182"/>
      <c r="B1171" s="182"/>
      <c r="C1171" s="171"/>
      <c r="D1171" s="171"/>
      <c r="E1171" s="171"/>
      <c r="F1171" s="171"/>
      <c r="G1171" s="171"/>
      <c r="H1171" s="182"/>
      <c r="I1171" s="182"/>
    </row>
    <row r="1172" spans="1:9" s="151" customFormat="1" ht="12.75">
      <c r="A1172" s="182"/>
      <c r="B1172" s="182"/>
      <c r="C1172" s="171"/>
      <c r="D1172" s="171"/>
      <c r="E1172" s="171"/>
      <c r="F1172" s="171"/>
      <c r="G1172" s="171"/>
      <c r="H1172" s="182"/>
      <c r="I1172" s="182"/>
    </row>
    <row r="1173" spans="1:9" s="151" customFormat="1" ht="12.75">
      <c r="A1173" s="182"/>
      <c r="B1173" s="182"/>
      <c r="C1173" s="171"/>
      <c r="D1173" s="171"/>
      <c r="E1173" s="171"/>
      <c r="F1173" s="171"/>
      <c r="G1173" s="171"/>
      <c r="H1173" s="182"/>
      <c r="I1173" s="182"/>
    </row>
    <row r="1174" spans="1:9" s="151" customFormat="1" ht="12.75">
      <c r="A1174" s="182"/>
      <c r="B1174" s="182"/>
      <c r="C1174" s="171"/>
      <c r="D1174" s="171"/>
      <c r="E1174" s="171"/>
      <c r="F1174" s="171"/>
      <c r="G1174" s="171"/>
      <c r="H1174" s="182"/>
      <c r="I1174" s="182"/>
    </row>
    <row r="1175" spans="1:9" s="151" customFormat="1" ht="12.75">
      <c r="A1175" s="182"/>
      <c r="B1175" s="182"/>
      <c r="C1175" s="171"/>
      <c r="D1175" s="171"/>
      <c r="E1175" s="171"/>
      <c r="F1175" s="171"/>
      <c r="G1175" s="171"/>
      <c r="H1175" s="182"/>
      <c r="I1175" s="182"/>
    </row>
    <row r="1176" spans="1:9" s="151" customFormat="1" ht="12.75">
      <c r="A1176" s="182"/>
      <c r="B1176" s="182"/>
      <c r="C1176" s="171"/>
      <c r="D1176" s="171"/>
      <c r="E1176" s="171"/>
      <c r="F1176" s="171"/>
      <c r="G1176" s="171"/>
      <c r="H1176" s="182"/>
      <c r="I1176" s="182"/>
    </row>
    <row r="1177" spans="1:9" s="151" customFormat="1" ht="12.75">
      <c r="A1177" s="182"/>
      <c r="B1177" s="182"/>
      <c r="C1177" s="171"/>
      <c r="D1177" s="171"/>
      <c r="E1177" s="171"/>
      <c r="F1177" s="171"/>
      <c r="G1177" s="171"/>
      <c r="H1177" s="182"/>
      <c r="I1177" s="182"/>
    </row>
    <row r="1178" spans="1:9" s="151" customFormat="1" ht="12.75">
      <c r="A1178" s="182"/>
      <c r="B1178" s="182"/>
      <c r="C1178" s="171"/>
      <c r="D1178" s="171"/>
      <c r="E1178" s="171"/>
      <c r="F1178" s="171"/>
      <c r="G1178" s="171"/>
      <c r="H1178" s="182"/>
      <c r="I1178" s="182"/>
    </row>
    <row r="1179" spans="1:9" s="151" customFormat="1" ht="12.75">
      <c r="A1179" s="182"/>
      <c r="B1179" s="182"/>
      <c r="C1179" s="171"/>
      <c r="D1179" s="171"/>
      <c r="E1179" s="171"/>
      <c r="F1179" s="171"/>
      <c r="G1179" s="171"/>
      <c r="H1179" s="182"/>
      <c r="I1179" s="182"/>
    </row>
    <row r="1180" spans="1:9" s="151" customFormat="1" ht="12.75">
      <c r="A1180" s="182"/>
      <c r="B1180" s="182"/>
      <c r="C1180" s="171"/>
      <c r="D1180" s="171"/>
      <c r="E1180" s="171"/>
      <c r="F1180" s="171"/>
      <c r="G1180" s="171"/>
      <c r="H1180" s="182"/>
      <c r="I1180" s="182"/>
    </row>
    <row r="1181" spans="1:9" s="151" customFormat="1" ht="12.75">
      <c r="A1181" s="182"/>
      <c r="B1181" s="182"/>
      <c r="C1181" s="171"/>
      <c r="D1181" s="171"/>
      <c r="E1181" s="171"/>
      <c r="F1181" s="171"/>
      <c r="G1181" s="171"/>
      <c r="H1181" s="182"/>
      <c r="I1181" s="182"/>
    </row>
    <row r="1182" spans="1:9" s="151" customFormat="1" ht="12.75">
      <c r="A1182" s="182"/>
      <c r="B1182" s="182"/>
      <c r="C1182" s="171"/>
      <c r="D1182" s="171"/>
      <c r="E1182" s="171"/>
      <c r="F1182" s="171"/>
      <c r="G1182" s="171"/>
      <c r="H1182" s="182"/>
      <c r="I1182" s="182"/>
    </row>
    <row r="1183" spans="1:9" s="151" customFormat="1" ht="12.75">
      <c r="A1183" s="182"/>
      <c r="B1183" s="182"/>
      <c r="C1183" s="171"/>
      <c r="D1183" s="171"/>
      <c r="E1183" s="171"/>
      <c r="F1183" s="171"/>
      <c r="G1183" s="171"/>
      <c r="H1183" s="182"/>
      <c r="I1183" s="182"/>
    </row>
    <row r="1184" spans="1:9" s="151" customFormat="1" ht="12.75">
      <c r="A1184" s="182"/>
      <c r="B1184" s="182"/>
      <c r="C1184" s="171"/>
      <c r="D1184" s="171"/>
      <c r="E1184" s="171"/>
      <c r="F1184" s="171"/>
      <c r="G1184" s="171"/>
      <c r="H1184" s="182"/>
      <c r="I1184" s="182"/>
    </row>
    <row r="1185" spans="1:9" s="151" customFormat="1" ht="12.75">
      <c r="A1185" s="182"/>
      <c r="B1185" s="182"/>
      <c r="C1185" s="171"/>
      <c r="D1185" s="171"/>
      <c r="E1185" s="171"/>
      <c r="F1185" s="171"/>
      <c r="G1185" s="171"/>
      <c r="H1185" s="182"/>
      <c r="I1185" s="182"/>
    </row>
    <row r="1186" spans="1:9" s="151" customFormat="1" ht="12.75">
      <c r="A1186" s="182"/>
      <c r="B1186" s="182"/>
      <c r="C1186" s="171"/>
      <c r="D1186" s="171"/>
      <c r="E1186" s="171"/>
      <c r="F1186" s="171"/>
      <c r="G1186" s="171"/>
      <c r="H1186" s="182"/>
      <c r="I1186" s="182"/>
    </row>
    <row r="1187" spans="1:9" s="151" customFormat="1" ht="12.75">
      <c r="A1187" s="182"/>
      <c r="B1187" s="182"/>
      <c r="C1187" s="171"/>
      <c r="D1187" s="171"/>
      <c r="E1187" s="171"/>
      <c r="F1187" s="171"/>
      <c r="G1187" s="171"/>
      <c r="H1187" s="182"/>
      <c r="I1187" s="182"/>
    </row>
    <row r="1188" spans="1:9" s="151" customFormat="1" ht="12.75">
      <c r="A1188" s="182"/>
      <c r="B1188" s="182"/>
      <c r="C1188" s="171"/>
      <c r="D1188" s="171"/>
      <c r="E1188" s="171"/>
      <c r="F1188" s="171"/>
      <c r="G1188" s="171"/>
      <c r="H1188" s="182"/>
      <c r="I1188" s="182"/>
    </row>
    <row r="1189" spans="1:9" s="151" customFormat="1" ht="12.75">
      <c r="A1189" s="182"/>
      <c r="B1189" s="182"/>
      <c r="C1189" s="171"/>
      <c r="D1189" s="171"/>
      <c r="E1189" s="171"/>
      <c r="F1189" s="171"/>
      <c r="G1189" s="171"/>
      <c r="H1189" s="182"/>
      <c r="I1189" s="182"/>
    </row>
    <row r="1190" spans="1:9" s="151" customFormat="1" ht="12.75">
      <c r="A1190" s="182"/>
      <c r="B1190" s="182"/>
      <c r="C1190" s="171"/>
      <c r="D1190" s="171"/>
      <c r="E1190" s="171"/>
      <c r="F1190" s="171"/>
      <c r="G1190" s="171"/>
      <c r="H1190" s="182"/>
      <c r="I1190" s="182"/>
    </row>
    <row r="1191" spans="1:9" s="151" customFormat="1" ht="12.75">
      <c r="A1191" s="182"/>
      <c r="B1191" s="182"/>
      <c r="C1191" s="171"/>
      <c r="D1191" s="171"/>
      <c r="E1191" s="171"/>
      <c r="F1191" s="171"/>
      <c r="G1191" s="171"/>
      <c r="H1191" s="182"/>
      <c r="I1191" s="182"/>
    </row>
    <row r="1192" spans="1:9" s="151" customFormat="1" ht="12.75">
      <c r="A1192" s="182"/>
      <c r="B1192" s="182"/>
      <c r="C1192" s="171"/>
      <c r="D1192" s="171"/>
      <c r="E1192" s="171"/>
      <c r="F1192" s="171"/>
      <c r="G1192" s="171"/>
      <c r="H1192" s="182"/>
      <c r="I1192" s="182"/>
    </row>
    <row r="1193" spans="1:9" s="151" customFormat="1" ht="12.75">
      <c r="A1193" s="182"/>
      <c r="B1193" s="182"/>
      <c r="C1193" s="171"/>
      <c r="D1193" s="171"/>
      <c r="E1193" s="171"/>
      <c r="F1193" s="171"/>
      <c r="G1193" s="171"/>
      <c r="H1193" s="182"/>
      <c r="I1193" s="182"/>
    </row>
    <row r="1194" spans="1:9" s="151" customFormat="1" ht="12.75">
      <c r="A1194" s="182"/>
      <c r="B1194" s="182"/>
      <c r="C1194" s="171"/>
      <c r="D1194" s="171"/>
      <c r="E1194" s="171"/>
      <c r="F1194" s="171"/>
      <c r="G1194" s="171"/>
      <c r="H1194" s="182"/>
      <c r="I1194" s="182"/>
    </row>
    <row r="1195" spans="1:9" s="151" customFormat="1" ht="12.75">
      <c r="A1195" s="182"/>
      <c r="B1195" s="182"/>
      <c r="C1195" s="171"/>
      <c r="D1195" s="171"/>
      <c r="E1195" s="171"/>
      <c r="F1195" s="171"/>
      <c r="G1195" s="171"/>
      <c r="H1195" s="182"/>
      <c r="I1195" s="182"/>
    </row>
    <row r="1196" spans="1:9" s="151" customFormat="1" ht="12.75">
      <c r="A1196" s="182"/>
      <c r="B1196" s="182"/>
      <c r="C1196" s="171"/>
      <c r="D1196" s="171"/>
      <c r="E1196" s="171"/>
      <c r="F1196" s="171"/>
      <c r="G1196" s="171"/>
      <c r="H1196" s="182"/>
      <c r="I1196" s="182"/>
    </row>
    <row r="1197" spans="1:9" s="151" customFormat="1" ht="12.75">
      <c r="A1197" s="182"/>
      <c r="B1197" s="182"/>
      <c r="C1197" s="171"/>
      <c r="D1197" s="171"/>
      <c r="E1197" s="171"/>
      <c r="F1197" s="171"/>
      <c r="G1197" s="171"/>
      <c r="H1197" s="182"/>
      <c r="I1197" s="182"/>
    </row>
    <row r="1198" spans="1:9" s="151" customFormat="1" ht="12.75">
      <c r="A1198" s="182"/>
      <c r="B1198" s="182"/>
      <c r="C1198" s="171"/>
      <c r="D1198" s="171"/>
      <c r="E1198" s="171"/>
      <c r="F1198" s="171"/>
      <c r="G1198" s="171"/>
      <c r="H1198" s="182"/>
      <c r="I1198" s="182"/>
    </row>
    <row r="1199" spans="1:9" s="151" customFormat="1" ht="12.75">
      <c r="A1199" s="182"/>
      <c r="B1199" s="182"/>
      <c r="C1199" s="171"/>
      <c r="D1199" s="171"/>
      <c r="E1199" s="171"/>
      <c r="F1199" s="171"/>
      <c r="G1199" s="171"/>
      <c r="H1199" s="182"/>
      <c r="I1199" s="182"/>
    </row>
    <row r="1200" spans="1:9" s="151" customFormat="1" ht="12.75">
      <c r="A1200" s="182"/>
      <c r="B1200" s="182"/>
      <c r="C1200" s="171"/>
      <c r="D1200" s="171"/>
      <c r="E1200" s="171"/>
      <c r="F1200" s="171"/>
      <c r="G1200" s="171"/>
      <c r="H1200" s="182"/>
      <c r="I1200" s="182"/>
    </row>
    <row r="1201" spans="1:9" s="151" customFormat="1" ht="12.75">
      <c r="A1201" s="182"/>
      <c r="B1201" s="182"/>
      <c r="C1201" s="171"/>
      <c r="D1201" s="171"/>
      <c r="E1201" s="171"/>
      <c r="F1201" s="171"/>
      <c r="G1201" s="171"/>
      <c r="H1201" s="182"/>
      <c r="I1201" s="182"/>
    </row>
    <row r="1202" spans="1:9" s="151" customFormat="1" ht="12.75">
      <c r="A1202" s="182"/>
      <c r="B1202" s="182"/>
      <c r="C1202" s="171"/>
      <c r="D1202" s="171"/>
      <c r="E1202" s="171"/>
      <c r="F1202" s="171"/>
      <c r="G1202" s="171"/>
      <c r="H1202" s="182"/>
      <c r="I1202" s="182"/>
    </row>
    <row r="1203" spans="1:9" s="151" customFormat="1" ht="12.75">
      <c r="A1203" s="182"/>
      <c r="B1203" s="182"/>
      <c r="C1203" s="171"/>
      <c r="D1203" s="171"/>
      <c r="E1203" s="171"/>
      <c r="F1203" s="171"/>
      <c r="G1203" s="171"/>
      <c r="H1203" s="182"/>
      <c r="I1203" s="182"/>
    </row>
    <row r="1204" spans="1:9" s="151" customFormat="1" ht="12.75">
      <c r="A1204" s="182"/>
      <c r="B1204" s="182"/>
      <c r="C1204" s="171"/>
      <c r="D1204" s="171"/>
      <c r="E1204" s="171"/>
      <c r="F1204" s="171"/>
      <c r="G1204" s="171"/>
      <c r="H1204" s="182"/>
      <c r="I1204" s="182"/>
    </row>
    <row r="1205" spans="1:9" s="151" customFormat="1" ht="12.75">
      <c r="A1205" s="182"/>
      <c r="B1205" s="182"/>
      <c r="C1205" s="171"/>
      <c r="D1205" s="171"/>
      <c r="E1205" s="171"/>
      <c r="F1205" s="171"/>
      <c r="G1205" s="171"/>
      <c r="H1205" s="182"/>
      <c r="I1205" s="182"/>
    </row>
    <row r="1206" spans="1:9" s="151" customFormat="1" ht="12.75">
      <c r="A1206" s="182"/>
      <c r="B1206" s="182"/>
      <c r="C1206" s="171"/>
      <c r="D1206" s="171"/>
      <c r="E1206" s="171"/>
      <c r="F1206" s="171"/>
      <c r="G1206" s="171"/>
      <c r="H1206" s="182"/>
      <c r="I1206" s="182"/>
    </row>
    <row r="1207" spans="1:9" s="151" customFormat="1" ht="12.75">
      <c r="A1207" s="182"/>
      <c r="B1207" s="182"/>
      <c r="C1207" s="171"/>
      <c r="D1207" s="171"/>
      <c r="E1207" s="171"/>
      <c r="F1207" s="171"/>
      <c r="G1207" s="171"/>
      <c r="H1207" s="182"/>
      <c r="I1207" s="182"/>
    </row>
    <row r="1208" spans="1:9" s="151" customFormat="1" ht="12.75">
      <c r="A1208" s="182"/>
      <c r="B1208" s="182"/>
      <c r="C1208" s="171"/>
      <c r="D1208" s="171"/>
      <c r="E1208" s="171"/>
      <c r="F1208" s="171"/>
      <c r="G1208" s="171"/>
      <c r="H1208" s="182"/>
      <c r="I1208" s="182"/>
    </row>
    <row r="1209" spans="1:9" s="151" customFormat="1" ht="12.75">
      <c r="A1209" s="182"/>
      <c r="B1209" s="182"/>
      <c r="C1209" s="171"/>
      <c r="D1209" s="171"/>
      <c r="E1209" s="171"/>
      <c r="F1209" s="171"/>
      <c r="G1209" s="171"/>
      <c r="H1209" s="182"/>
      <c r="I1209" s="182"/>
    </row>
    <row r="1210" spans="1:9" s="151" customFormat="1" ht="12.75">
      <c r="A1210" s="182"/>
      <c r="B1210" s="182"/>
      <c r="C1210" s="171"/>
      <c r="D1210" s="171"/>
      <c r="E1210" s="171"/>
      <c r="F1210" s="171"/>
      <c r="G1210" s="171"/>
      <c r="H1210" s="182"/>
      <c r="I1210" s="182"/>
    </row>
    <row r="1211" spans="1:9" s="151" customFormat="1" ht="12.75">
      <c r="A1211" s="182"/>
      <c r="B1211" s="182"/>
      <c r="C1211" s="171"/>
      <c r="D1211" s="171"/>
      <c r="E1211" s="171"/>
      <c r="F1211" s="171"/>
      <c r="G1211" s="171"/>
      <c r="H1211" s="182"/>
      <c r="I1211" s="182"/>
    </row>
    <row r="1212" spans="1:9" s="151" customFormat="1" ht="12.75">
      <c r="A1212" s="182"/>
      <c r="B1212" s="182"/>
      <c r="C1212" s="171"/>
      <c r="D1212" s="171"/>
      <c r="E1212" s="171"/>
      <c r="F1212" s="171"/>
      <c r="G1212" s="171"/>
      <c r="H1212" s="182"/>
      <c r="I1212" s="182"/>
    </row>
    <row r="1213" spans="1:9" s="151" customFormat="1" ht="12.75">
      <c r="A1213" s="182"/>
      <c r="B1213" s="182"/>
      <c r="C1213" s="171"/>
      <c r="D1213" s="171"/>
      <c r="E1213" s="171"/>
      <c r="F1213" s="171"/>
      <c r="G1213" s="171"/>
      <c r="H1213" s="182"/>
      <c r="I1213" s="182"/>
    </row>
    <row r="1214" spans="1:9" s="151" customFormat="1" ht="12.75">
      <c r="A1214" s="182"/>
      <c r="B1214" s="182"/>
      <c r="C1214" s="171"/>
      <c r="D1214" s="171"/>
      <c r="E1214" s="171"/>
      <c r="F1214" s="171"/>
      <c r="G1214" s="171"/>
      <c r="H1214" s="182"/>
      <c r="I1214" s="182"/>
    </row>
    <row r="1215" spans="1:9" s="151" customFormat="1" ht="12.75">
      <c r="A1215" s="182"/>
      <c r="B1215" s="182"/>
      <c r="C1215" s="171"/>
      <c r="D1215" s="171"/>
      <c r="E1215" s="171"/>
      <c r="F1215" s="171"/>
      <c r="G1215" s="171"/>
      <c r="H1215" s="182"/>
      <c r="I1215" s="182"/>
    </row>
    <row r="1216" spans="1:9" s="151" customFormat="1" ht="12.75">
      <c r="A1216" s="182"/>
      <c r="B1216" s="182"/>
      <c r="C1216" s="171"/>
      <c r="D1216" s="171"/>
      <c r="E1216" s="171"/>
      <c r="F1216" s="171"/>
      <c r="G1216" s="171"/>
      <c r="H1216" s="182"/>
      <c r="I1216" s="182"/>
    </row>
    <row r="1217" spans="1:9" s="151" customFormat="1" ht="12.75">
      <c r="A1217" s="182"/>
      <c r="B1217" s="182"/>
      <c r="C1217" s="171"/>
      <c r="D1217" s="171"/>
      <c r="E1217" s="171"/>
      <c r="F1217" s="171"/>
      <c r="G1217" s="171"/>
      <c r="H1217" s="182"/>
      <c r="I1217" s="182"/>
    </row>
    <row r="1218" spans="1:9" s="151" customFormat="1" ht="12.75">
      <c r="A1218" s="182"/>
      <c r="B1218" s="182"/>
      <c r="C1218" s="171"/>
      <c r="D1218" s="171"/>
      <c r="E1218" s="171"/>
      <c r="F1218" s="171"/>
      <c r="G1218" s="171"/>
      <c r="H1218" s="182"/>
      <c r="I1218" s="182"/>
    </row>
    <row r="1219" spans="1:9" s="151" customFormat="1" ht="12.75">
      <c r="A1219" s="182"/>
      <c r="B1219" s="182"/>
      <c r="C1219" s="171"/>
      <c r="D1219" s="171"/>
      <c r="E1219" s="171"/>
      <c r="F1219" s="171"/>
      <c r="G1219" s="171"/>
      <c r="H1219" s="182"/>
      <c r="I1219" s="182"/>
    </row>
    <row r="1220" spans="1:9" s="151" customFormat="1" ht="12.75">
      <c r="A1220" s="182"/>
      <c r="B1220" s="182"/>
      <c r="C1220" s="171"/>
      <c r="D1220" s="171"/>
      <c r="E1220" s="171"/>
      <c r="F1220" s="171"/>
      <c r="G1220" s="171"/>
      <c r="H1220" s="182"/>
      <c r="I1220" s="182"/>
    </row>
    <row r="1221" spans="1:9" s="151" customFormat="1" ht="12.75">
      <c r="A1221" s="182"/>
      <c r="B1221" s="182"/>
      <c r="C1221" s="171"/>
      <c r="D1221" s="171"/>
      <c r="E1221" s="171"/>
      <c r="F1221" s="171"/>
      <c r="G1221" s="171"/>
      <c r="H1221" s="182"/>
      <c r="I1221" s="182"/>
    </row>
    <row r="1222" spans="1:9" s="151" customFormat="1" ht="12.75">
      <c r="A1222" s="182"/>
      <c r="B1222" s="182"/>
      <c r="C1222" s="171"/>
      <c r="D1222" s="171"/>
      <c r="E1222" s="171"/>
      <c r="F1222" s="171"/>
      <c r="G1222" s="171"/>
      <c r="H1222" s="182"/>
      <c r="I1222" s="182"/>
    </row>
    <row r="1223" spans="1:9" s="151" customFormat="1" ht="12.75">
      <c r="A1223" s="182"/>
      <c r="B1223" s="182"/>
      <c r="C1223" s="171"/>
      <c r="D1223" s="171"/>
      <c r="E1223" s="171"/>
      <c r="F1223" s="171"/>
      <c r="G1223" s="171"/>
      <c r="H1223" s="182"/>
      <c r="I1223" s="182"/>
    </row>
    <row r="1224" spans="1:9" s="151" customFormat="1" ht="12.75">
      <c r="A1224" s="182"/>
      <c r="B1224" s="182"/>
      <c r="C1224" s="171"/>
      <c r="D1224" s="171"/>
      <c r="E1224" s="171"/>
      <c r="F1224" s="171"/>
      <c r="G1224" s="171"/>
      <c r="H1224" s="182"/>
      <c r="I1224" s="182"/>
    </row>
    <row r="1225" spans="1:9" s="151" customFormat="1" ht="12.75">
      <c r="A1225" s="182"/>
      <c r="B1225" s="182"/>
      <c r="C1225" s="171"/>
      <c r="D1225" s="171"/>
      <c r="E1225" s="171"/>
      <c r="F1225" s="171"/>
      <c r="G1225" s="171"/>
      <c r="H1225" s="182"/>
      <c r="I1225" s="182"/>
    </row>
    <row r="1226" spans="1:9" s="151" customFormat="1" ht="12.75">
      <c r="A1226" s="182"/>
      <c r="B1226" s="182"/>
      <c r="C1226" s="171"/>
      <c r="D1226" s="171"/>
      <c r="E1226" s="171"/>
      <c r="F1226" s="171"/>
      <c r="G1226" s="171"/>
      <c r="H1226" s="182"/>
      <c r="I1226" s="182"/>
    </row>
    <row r="1227" spans="1:9" s="151" customFormat="1" ht="12.75">
      <c r="A1227" s="182"/>
      <c r="B1227" s="182"/>
      <c r="C1227" s="171"/>
      <c r="D1227" s="171"/>
      <c r="E1227" s="171"/>
      <c r="F1227" s="171"/>
      <c r="G1227" s="171"/>
      <c r="H1227" s="182"/>
      <c r="I1227" s="182"/>
    </row>
    <row r="1228" spans="1:9" s="151" customFormat="1" ht="12.75">
      <c r="A1228" s="182"/>
      <c r="B1228" s="182"/>
      <c r="C1228" s="171"/>
      <c r="D1228" s="171"/>
      <c r="E1228" s="171"/>
      <c r="F1228" s="171"/>
      <c r="G1228" s="171"/>
      <c r="H1228" s="182"/>
      <c r="I1228" s="182"/>
    </row>
    <row r="1229" spans="1:9" s="151" customFormat="1" ht="12.75">
      <c r="A1229" s="182"/>
      <c r="B1229" s="182"/>
      <c r="C1229" s="171"/>
      <c r="D1229" s="171"/>
      <c r="E1229" s="171"/>
      <c r="F1229" s="171"/>
      <c r="G1229" s="171"/>
      <c r="H1229" s="182"/>
      <c r="I1229" s="182"/>
    </row>
    <row r="1230" spans="1:9" s="151" customFormat="1" ht="12.75">
      <c r="A1230" s="182"/>
      <c r="B1230" s="182"/>
      <c r="C1230" s="171"/>
      <c r="D1230" s="171"/>
      <c r="E1230" s="171"/>
      <c r="F1230" s="171"/>
      <c r="G1230" s="171"/>
      <c r="H1230" s="182"/>
      <c r="I1230" s="182"/>
    </row>
    <row r="1231" spans="1:9" s="151" customFormat="1" ht="12.75">
      <c r="A1231" s="182"/>
      <c r="B1231" s="182"/>
      <c r="C1231" s="171"/>
      <c r="D1231" s="171"/>
      <c r="E1231" s="171"/>
      <c r="F1231" s="171"/>
      <c r="G1231" s="171"/>
      <c r="H1231" s="182"/>
      <c r="I1231" s="182"/>
    </row>
    <row r="1232" spans="1:9" s="151" customFormat="1" ht="12.75">
      <c r="A1232" s="182"/>
      <c r="B1232" s="182"/>
      <c r="C1232" s="171"/>
      <c r="D1232" s="171"/>
      <c r="E1232" s="171"/>
      <c r="F1232" s="171"/>
      <c r="G1232" s="171"/>
      <c r="H1232" s="182"/>
      <c r="I1232" s="182"/>
    </row>
    <row r="1233" spans="1:9" s="151" customFormat="1" ht="12.75">
      <c r="A1233" s="182"/>
      <c r="B1233" s="182"/>
      <c r="C1233" s="171"/>
      <c r="D1233" s="171"/>
      <c r="E1233" s="171"/>
      <c r="F1233" s="171"/>
      <c r="G1233" s="171"/>
      <c r="H1233" s="182"/>
      <c r="I1233" s="182"/>
    </row>
    <row r="1234" spans="1:9" s="151" customFormat="1" ht="12.75">
      <c r="A1234" s="182"/>
      <c r="B1234" s="182"/>
      <c r="C1234" s="171"/>
      <c r="D1234" s="171"/>
      <c r="E1234" s="171"/>
      <c r="F1234" s="171"/>
      <c r="G1234" s="171"/>
      <c r="H1234" s="182"/>
      <c r="I1234" s="182"/>
    </row>
    <row r="1235" spans="1:9" s="151" customFormat="1" ht="12.75">
      <c r="A1235" s="182"/>
      <c r="B1235" s="182"/>
      <c r="C1235" s="171"/>
      <c r="D1235" s="171"/>
      <c r="E1235" s="171"/>
      <c r="F1235" s="171"/>
      <c r="G1235" s="171"/>
      <c r="H1235" s="182"/>
      <c r="I1235" s="182"/>
    </row>
    <row r="1236" spans="1:9" s="151" customFormat="1" ht="12.75">
      <c r="A1236" s="182"/>
      <c r="B1236" s="182"/>
      <c r="C1236" s="171"/>
      <c r="D1236" s="171"/>
      <c r="E1236" s="171"/>
      <c r="F1236" s="171"/>
      <c r="G1236" s="171"/>
      <c r="H1236" s="182"/>
      <c r="I1236" s="182"/>
    </row>
    <row r="1237" spans="1:9" s="151" customFormat="1" ht="12.75">
      <c r="A1237" s="182"/>
      <c r="B1237" s="182"/>
      <c r="C1237" s="171"/>
      <c r="D1237" s="171"/>
      <c r="E1237" s="171"/>
      <c r="F1237" s="171"/>
      <c r="G1237" s="171"/>
      <c r="H1237" s="182"/>
      <c r="I1237" s="182"/>
    </row>
    <row r="1238" spans="1:9" s="151" customFormat="1" ht="12.75">
      <c r="A1238" s="182"/>
      <c r="B1238" s="182"/>
      <c r="C1238" s="171"/>
      <c r="D1238" s="171"/>
      <c r="E1238" s="171"/>
      <c r="F1238" s="171"/>
      <c r="G1238" s="171"/>
      <c r="H1238" s="182"/>
      <c r="I1238" s="182"/>
    </row>
    <row r="1239" spans="1:9" s="151" customFormat="1" ht="12.75">
      <c r="A1239" s="182"/>
      <c r="B1239" s="182"/>
      <c r="C1239" s="171"/>
      <c r="D1239" s="171"/>
      <c r="E1239" s="171"/>
      <c r="F1239" s="171"/>
      <c r="G1239" s="171"/>
      <c r="H1239" s="182"/>
      <c r="I1239" s="182"/>
    </row>
    <row r="1240" spans="1:9" s="151" customFormat="1" ht="12.75">
      <c r="A1240" s="182"/>
      <c r="B1240" s="182"/>
      <c r="C1240" s="171"/>
      <c r="D1240" s="171"/>
      <c r="E1240" s="171"/>
      <c r="F1240" s="171"/>
      <c r="G1240" s="171"/>
      <c r="H1240" s="182"/>
      <c r="I1240" s="182"/>
    </row>
    <row r="1241" spans="1:9" s="151" customFormat="1" ht="12.75">
      <c r="A1241" s="182"/>
      <c r="B1241" s="182"/>
      <c r="C1241" s="171"/>
      <c r="D1241" s="171"/>
      <c r="E1241" s="171"/>
      <c r="F1241" s="171"/>
      <c r="G1241" s="171"/>
      <c r="H1241" s="182"/>
      <c r="I1241" s="182"/>
    </row>
    <row r="1242" spans="1:9" s="151" customFormat="1" ht="12.75">
      <c r="A1242" s="182"/>
      <c r="B1242" s="182"/>
      <c r="C1242" s="171"/>
      <c r="D1242" s="171"/>
      <c r="E1242" s="171"/>
      <c r="F1242" s="171"/>
      <c r="G1242" s="171"/>
      <c r="H1242" s="182"/>
      <c r="I1242" s="182"/>
    </row>
    <row r="1243" spans="1:9" s="151" customFormat="1" ht="12.75">
      <c r="A1243" s="182"/>
      <c r="B1243" s="182"/>
      <c r="C1243" s="171"/>
      <c r="D1243" s="171"/>
      <c r="E1243" s="171"/>
      <c r="F1243" s="171"/>
      <c r="G1243" s="171"/>
      <c r="H1243" s="182"/>
      <c r="I1243" s="182"/>
    </row>
    <row r="1244" spans="1:9" s="151" customFormat="1" ht="12.75">
      <c r="A1244" s="182"/>
      <c r="B1244" s="182"/>
      <c r="C1244" s="171"/>
      <c r="D1244" s="171"/>
      <c r="E1244" s="171"/>
      <c r="F1244" s="171"/>
      <c r="G1244" s="171"/>
      <c r="H1244" s="182"/>
      <c r="I1244" s="182"/>
    </row>
    <row r="1245" spans="1:9" s="151" customFormat="1" ht="12.75">
      <c r="A1245" s="182"/>
      <c r="B1245" s="182"/>
      <c r="C1245" s="171"/>
      <c r="D1245" s="171"/>
      <c r="E1245" s="171"/>
      <c r="F1245" s="171"/>
      <c r="G1245" s="171"/>
      <c r="H1245" s="182"/>
      <c r="I1245" s="182"/>
    </row>
    <row r="1246" spans="1:9" s="151" customFormat="1" ht="12.75">
      <c r="A1246" s="182"/>
      <c r="B1246" s="182"/>
      <c r="C1246" s="171"/>
      <c r="D1246" s="171"/>
      <c r="E1246" s="171"/>
      <c r="F1246" s="171"/>
      <c r="G1246" s="171"/>
      <c r="H1246" s="182"/>
      <c r="I1246" s="182"/>
    </row>
    <row r="1247" spans="1:9" s="151" customFormat="1" ht="12.75">
      <c r="A1247" s="182"/>
      <c r="B1247" s="182"/>
      <c r="C1247" s="171"/>
      <c r="D1247" s="171"/>
      <c r="E1247" s="171"/>
      <c r="F1247" s="171"/>
      <c r="G1247" s="171"/>
      <c r="H1247" s="182"/>
      <c r="I1247" s="182"/>
    </row>
    <row r="1248" spans="1:9" s="151" customFormat="1" ht="12.75">
      <c r="A1248" s="182"/>
      <c r="B1248" s="182"/>
      <c r="C1248" s="171"/>
      <c r="D1248" s="171"/>
      <c r="E1248" s="171"/>
      <c r="F1248" s="171"/>
      <c r="G1248" s="171"/>
      <c r="H1248" s="182"/>
      <c r="I1248" s="182"/>
    </row>
    <row r="1249" spans="1:9" s="151" customFormat="1" ht="12.75">
      <c r="A1249" s="182"/>
      <c r="B1249" s="182"/>
      <c r="C1249" s="171"/>
      <c r="D1249" s="171"/>
      <c r="E1249" s="171"/>
      <c r="F1249" s="171"/>
      <c r="G1249" s="171"/>
      <c r="H1249" s="182"/>
      <c r="I1249" s="182"/>
    </row>
    <row r="1250" spans="1:9" s="151" customFormat="1" ht="12.75">
      <c r="A1250" s="182"/>
      <c r="B1250" s="182"/>
      <c r="C1250" s="171"/>
      <c r="D1250" s="171"/>
      <c r="E1250" s="171"/>
      <c r="F1250" s="171"/>
      <c r="G1250" s="171"/>
      <c r="H1250" s="182"/>
      <c r="I1250" s="182"/>
    </row>
    <row r="1251" spans="1:9" s="151" customFormat="1" ht="12.75">
      <c r="A1251" s="182"/>
      <c r="B1251" s="182"/>
      <c r="C1251" s="171"/>
      <c r="D1251" s="171"/>
      <c r="E1251" s="171"/>
      <c r="F1251" s="171"/>
      <c r="G1251" s="171"/>
      <c r="H1251" s="182"/>
      <c r="I1251" s="182"/>
    </row>
    <row r="1252" spans="1:9" s="151" customFormat="1" ht="12.75">
      <c r="A1252" s="182"/>
      <c r="B1252" s="182"/>
      <c r="C1252" s="171"/>
      <c r="D1252" s="171"/>
      <c r="E1252" s="171"/>
      <c r="F1252" s="171"/>
      <c r="G1252" s="171"/>
      <c r="H1252" s="182"/>
      <c r="I1252" s="182"/>
    </row>
    <row r="1253" spans="1:9" s="151" customFormat="1" ht="12.75">
      <c r="A1253" s="182"/>
      <c r="B1253" s="182"/>
      <c r="C1253" s="171"/>
      <c r="D1253" s="171"/>
      <c r="E1253" s="171"/>
      <c r="F1253" s="171"/>
      <c r="G1253" s="171"/>
      <c r="H1253" s="182"/>
      <c r="I1253" s="182"/>
    </row>
    <row r="1254" spans="1:9" s="151" customFormat="1" ht="12.75">
      <c r="A1254" s="182"/>
      <c r="B1254" s="182"/>
      <c r="C1254" s="171"/>
      <c r="D1254" s="171"/>
      <c r="E1254" s="171"/>
      <c r="F1254" s="171"/>
      <c r="G1254" s="171"/>
      <c r="H1254" s="182"/>
      <c r="I1254" s="182"/>
    </row>
    <row r="1255" spans="1:9" s="151" customFormat="1" ht="12.75">
      <c r="A1255" s="182"/>
      <c r="B1255" s="182"/>
      <c r="C1255" s="171"/>
      <c r="D1255" s="171"/>
      <c r="E1255" s="171"/>
      <c r="F1255" s="171"/>
      <c r="G1255" s="171"/>
      <c r="H1255" s="182"/>
      <c r="I1255" s="182"/>
    </row>
    <row r="1256" spans="1:9" s="151" customFormat="1" ht="12.75">
      <c r="A1256" s="182"/>
      <c r="B1256" s="182"/>
      <c r="C1256" s="171"/>
      <c r="D1256" s="171"/>
      <c r="E1256" s="171"/>
      <c r="F1256" s="171"/>
      <c r="G1256" s="171"/>
      <c r="H1256" s="182"/>
      <c r="I1256" s="182"/>
    </row>
    <row r="1257" spans="1:9" s="151" customFormat="1" ht="12.75">
      <c r="A1257" s="182"/>
      <c r="B1257" s="182"/>
      <c r="C1257" s="171"/>
      <c r="D1257" s="171"/>
      <c r="E1257" s="171"/>
      <c r="F1257" s="171"/>
      <c r="G1257" s="171"/>
      <c r="H1257" s="182"/>
      <c r="I1257" s="182"/>
    </row>
    <row r="1258" spans="1:9" s="151" customFormat="1" ht="12.75">
      <c r="A1258" s="182"/>
      <c r="B1258" s="182"/>
      <c r="C1258" s="171"/>
      <c r="D1258" s="171"/>
      <c r="E1258" s="171"/>
      <c r="F1258" s="171"/>
      <c r="G1258" s="171"/>
      <c r="H1258" s="182"/>
      <c r="I1258" s="182"/>
    </row>
    <row r="1259" spans="1:9" s="151" customFormat="1" ht="12.75">
      <c r="A1259" s="182"/>
      <c r="B1259" s="182"/>
      <c r="C1259" s="171"/>
      <c r="D1259" s="171"/>
      <c r="E1259" s="171"/>
      <c r="F1259" s="171"/>
      <c r="G1259" s="171"/>
      <c r="H1259" s="182"/>
      <c r="I1259" s="182"/>
    </row>
    <row r="1260" spans="1:9" s="151" customFormat="1" ht="12.75">
      <c r="A1260" s="182"/>
      <c r="B1260" s="182"/>
      <c r="C1260" s="171"/>
      <c r="D1260" s="171"/>
      <c r="E1260" s="171"/>
      <c r="F1260" s="171"/>
      <c r="G1260" s="171"/>
      <c r="H1260" s="182"/>
      <c r="I1260" s="182"/>
    </row>
    <row r="1261" spans="1:9" s="151" customFormat="1" ht="12.75">
      <c r="A1261" s="182"/>
      <c r="B1261" s="182"/>
      <c r="C1261" s="171"/>
      <c r="D1261" s="171"/>
      <c r="E1261" s="171"/>
      <c r="F1261" s="171"/>
      <c r="G1261" s="171"/>
      <c r="H1261" s="182"/>
      <c r="I1261" s="182"/>
    </row>
    <row r="1262" spans="1:9" s="151" customFormat="1" ht="12.75">
      <c r="A1262" s="182"/>
      <c r="B1262" s="182"/>
      <c r="C1262" s="171"/>
      <c r="D1262" s="171"/>
      <c r="E1262" s="171"/>
      <c r="F1262" s="171"/>
      <c r="G1262" s="171"/>
      <c r="H1262" s="182"/>
      <c r="I1262" s="182"/>
    </row>
    <row r="1263" spans="1:9" s="151" customFormat="1" ht="12.75">
      <c r="A1263" s="182"/>
      <c r="B1263" s="182"/>
      <c r="C1263" s="171"/>
      <c r="D1263" s="171"/>
      <c r="E1263" s="171"/>
      <c r="F1263" s="171"/>
      <c r="G1263" s="171"/>
      <c r="H1263" s="182"/>
      <c r="I1263" s="182"/>
    </row>
    <row r="1264" spans="1:9" s="151" customFormat="1" ht="12.75">
      <c r="A1264" s="182"/>
      <c r="B1264" s="182"/>
      <c r="C1264" s="171"/>
      <c r="D1264" s="171"/>
      <c r="E1264" s="171"/>
      <c r="F1264" s="171"/>
      <c r="G1264" s="171"/>
      <c r="H1264" s="182"/>
      <c r="I1264" s="182"/>
    </row>
    <row r="1265" spans="1:9" s="151" customFormat="1" ht="12.75">
      <c r="A1265" s="182"/>
      <c r="B1265" s="182"/>
      <c r="C1265" s="171"/>
      <c r="D1265" s="171"/>
      <c r="E1265" s="171"/>
      <c r="F1265" s="171"/>
      <c r="G1265" s="171"/>
      <c r="H1265" s="182"/>
      <c r="I1265" s="182"/>
    </row>
    <row r="1266" spans="1:9" s="151" customFormat="1" ht="12.75">
      <c r="A1266" s="182"/>
      <c r="B1266" s="182"/>
      <c r="C1266" s="171"/>
      <c r="D1266" s="171"/>
      <c r="E1266" s="171"/>
      <c r="F1266" s="171"/>
      <c r="G1266" s="171"/>
      <c r="H1266" s="182"/>
      <c r="I1266" s="182"/>
    </row>
    <row r="1267" spans="1:9" s="151" customFormat="1" ht="12.75">
      <c r="A1267" s="182"/>
      <c r="B1267" s="182"/>
      <c r="C1267" s="171"/>
      <c r="D1267" s="171"/>
      <c r="E1267" s="171"/>
      <c r="F1267" s="171"/>
      <c r="G1267" s="171"/>
      <c r="H1267" s="182"/>
      <c r="I1267" s="182"/>
    </row>
    <row r="1268" spans="1:9" s="151" customFormat="1" ht="12.75">
      <c r="A1268" s="182"/>
      <c r="B1268" s="182"/>
      <c r="C1268" s="171"/>
      <c r="D1268" s="171"/>
      <c r="E1268" s="171"/>
      <c r="F1268" s="171"/>
      <c r="G1268" s="171"/>
      <c r="H1268" s="182"/>
      <c r="I1268" s="182"/>
    </row>
    <row r="1269" spans="1:9" s="151" customFormat="1" ht="12.75">
      <c r="A1269" s="182"/>
      <c r="B1269" s="182"/>
      <c r="C1269" s="171"/>
      <c r="D1269" s="171"/>
      <c r="E1269" s="171"/>
      <c r="F1269" s="171"/>
      <c r="G1269" s="171"/>
      <c r="H1269" s="182"/>
      <c r="I1269" s="182"/>
    </row>
    <row r="1270" spans="1:9" s="151" customFormat="1" ht="12.75">
      <c r="A1270" s="182"/>
      <c r="B1270" s="182"/>
      <c r="C1270" s="171"/>
      <c r="D1270" s="171"/>
      <c r="E1270" s="171"/>
      <c r="F1270" s="171"/>
      <c r="G1270" s="171"/>
      <c r="H1270" s="182"/>
      <c r="I1270" s="182"/>
    </row>
    <row r="1271" spans="1:9" s="151" customFormat="1" ht="12.75">
      <c r="A1271" s="182"/>
      <c r="B1271" s="182"/>
      <c r="C1271" s="171"/>
      <c r="D1271" s="171"/>
      <c r="E1271" s="171"/>
      <c r="F1271" s="171"/>
      <c r="G1271" s="171"/>
      <c r="H1271" s="182"/>
      <c r="I1271" s="182"/>
    </row>
    <row r="1272" spans="1:9" s="151" customFormat="1" ht="12.75">
      <c r="A1272" s="182"/>
      <c r="B1272" s="182"/>
      <c r="C1272" s="171"/>
      <c r="D1272" s="171"/>
      <c r="E1272" s="171"/>
      <c r="F1272" s="171"/>
      <c r="G1272" s="171"/>
      <c r="H1272" s="182"/>
      <c r="I1272" s="182"/>
    </row>
    <row r="1273" spans="1:9" s="151" customFormat="1" ht="12.75">
      <c r="A1273" s="182"/>
      <c r="B1273" s="182"/>
      <c r="C1273" s="171"/>
      <c r="D1273" s="171"/>
      <c r="E1273" s="171"/>
      <c r="F1273" s="171"/>
      <c r="G1273" s="171"/>
      <c r="H1273" s="182"/>
      <c r="I1273" s="182"/>
    </row>
    <row r="1274" spans="1:9" s="151" customFormat="1" ht="12.75">
      <c r="A1274" s="182"/>
      <c r="B1274" s="182"/>
      <c r="C1274" s="171"/>
      <c r="D1274" s="171"/>
      <c r="E1274" s="171"/>
      <c r="F1274" s="171"/>
      <c r="G1274" s="171"/>
      <c r="H1274" s="182"/>
      <c r="I1274" s="182"/>
    </row>
    <row r="1275" spans="1:9" s="151" customFormat="1" ht="12.75">
      <c r="A1275" s="182"/>
      <c r="B1275" s="182"/>
      <c r="C1275" s="171"/>
      <c r="D1275" s="171"/>
      <c r="E1275" s="171"/>
      <c r="F1275" s="171"/>
      <c r="G1275" s="171"/>
      <c r="H1275" s="182"/>
      <c r="I1275" s="182"/>
    </row>
    <row r="1276" spans="1:9" s="151" customFormat="1" ht="12.75">
      <c r="A1276" s="182"/>
      <c r="B1276" s="182"/>
      <c r="C1276" s="171"/>
      <c r="D1276" s="171"/>
      <c r="E1276" s="171"/>
      <c r="F1276" s="171"/>
      <c r="G1276" s="171"/>
      <c r="H1276" s="182"/>
      <c r="I1276" s="182"/>
    </row>
    <row r="1277" spans="1:9" s="151" customFormat="1" ht="12.75">
      <c r="A1277" s="182"/>
      <c r="B1277" s="182"/>
      <c r="C1277" s="171"/>
      <c r="D1277" s="171"/>
      <c r="E1277" s="171"/>
      <c r="F1277" s="171"/>
      <c r="G1277" s="171"/>
      <c r="H1277" s="182"/>
      <c r="I1277" s="182"/>
    </row>
    <row r="1278" spans="1:9" s="151" customFormat="1" ht="12.75">
      <c r="A1278" s="182"/>
      <c r="B1278" s="182"/>
      <c r="C1278" s="171"/>
      <c r="D1278" s="171"/>
      <c r="E1278" s="171"/>
      <c r="F1278" s="171"/>
      <c r="G1278" s="171"/>
      <c r="H1278" s="182"/>
      <c r="I1278" s="182"/>
    </row>
    <row r="1279" spans="1:9" s="151" customFormat="1" ht="12.75">
      <c r="A1279" s="182"/>
      <c r="B1279" s="182"/>
      <c r="C1279" s="171"/>
      <c r="D1279" s="171"/>
      <c r="E1279" s="171"/>
      <c r="F1279" s="171"/>
      <c r="G1279" s="171"/>
      <c r="H1279" s="182"/>
      <c r="I1279" s="182"/>
    </row>
    <row r="1280" spans="1:9" s="151" customFormat="1" ht="12.75">
      <c r="A1280" s="182"/>
      <c r="B1280" s="182"/>
      <c r="C1280" s="171"/>
      <c r="D1280" s="171"/>
      <c r="E1280" s="171"/>
      <c r="F1280" s="171"/>
      <c r="G1280" s="171"/>
      <c r="H1280" s="182"/>
      <c r="I1280" s="182"/>
    </row>
    <row r="1281" spans="1:9" s="151" customFormat="1" ht="12.75">
      <c r="A1281" s="182"/>
      <c r="B1281" s="182"/>
      <c r="C1281" s="171"/>
      <c r="D1281" s="171"/>
      <c r="E1281" s="171"/>
      <c r="F1281" s="171"/>
      <c r="G1281" s="171"/>
      <c r="H1281" s="182"/>
      <c r="I1281" s="182"/>
    </row>
    <row r="1282" spans="1:9" s="151" customFormat="1" ht="12.75">
      <c r="A1282" s="182"/>
      <c r="B1282" s="182"/>
      <c r="C1282" s="171"/>
      <c r="D1282" s="171"/>
      <c r="E1282" s="171"/>
      <c r="F1282" s="171"/>
      <c r="G1282" s="171"/>
      <c r="H1282" s="182"/>
      <c r="I1282" s="182"/>
    </row>
    <row r="1283" spans="1:9" s="151" customFormat="1" ht="12.75">
      <c r="A1283" s="182"/>
      <c r="B1283" s="182"/>
      <c r="C1283" s="171"/>
      <c r="D1283" s="171"/>
      <c r="E1283" s="171"/>
      <c r="F1283" s="171"/>
      <c r="G1283" s="171"/>
      <c r="H1283" s="182"/>
      <c r="I1283" s="182"/>
    </row>
    <row r="1284" spans="1:9" s="151" customFormat="1" ht="12.75">
      <c r="A1284" s="182"/>
      <c r="B1284" s="182"/>
      <c r="C1284" s="171"/>
      <c r="D1284" s="171"/>
      <c r="E1284" s="171"/>
      <c r="F1284" s="171"/>
      <c r="G1284" s="171"/>
      <c r="H1284" s="182"/>
      <c r="I1284" s="182"/>
    </row>
    <row r="1285" spans="1:9" s="151" customFormat="1" ht="12.75">
      <c r="A1285" s="182"/>
      <c r="B1285" s="182"/>
      <c r="C1285" s="171"/>
      <c r="D1285" s="171"/>
      <c r="E1285" s="171"/>
      <c r="F1285" s="171"/>
      <c r="G1285" s="171"/>
      <c r="H1285" s="182"/>
      <c r="I1285" s="182"/>
    </row>
    <row r="1286" spans="1:9" s="151" customFormat="1" ht="12.75">
      <c r="A1286" s="182"/>
      <c r="B1286" s="182"/>
      <c r="C1286" s="171"/>
      <c r="D1286" s="171"/>
      <c r="E1286" s="171"/>
      <c r="F1286" s="171"/>
      <c r="G1286" s="171"/>
      <c r="H1286" s="182"/>
      <c r="I1286" s="182"/>
    </row>
    <row r="1287" spans="1:9" s="151" customFormat="1" ht="12.75">
      <c r="A1287" s="182"/>
      <c r="B1287" s="182"/>
      <c r="C1287" s="171"/>
      <c r="D1287" s="171"/>
      <c r="E1287" s="171"/>
      <c r="F1287" s="171"/>
      <c r="G1287" s="171"/>
      <c r="H1287" s="182"/>
      <c r="I1287" s="182"/>
    </row>
    <row r="1288" spans="1:9" s="151" customFormat="1" ht="12.75">
      <c r="A1288" s="182"/>
      <c r="B1288" s="182"/>
      <c r="C1288" s="171"/>
      <c r="D1288" s="171"/>
      <c r="E1288" s="171"/>
      <c r="F1288" s="171"/>
      <c r="G1288" s="171"/>
      <c r="H1288" s="182"/>
      <c r="I1288" s="182"/>
    </row>
    <row r="1289" spans="1:9" s="151" customFormat="1" ht="12.75">
      <c r="A1289" s="182"/>
      <c r="B1289" s="182"/>
      <c r="C1289" s="171"/>
      <c r="D1289" s="171"/>
      <c r="E1289" s="171"/>
      <c r="F1289" s="171"/>
      <c r="G1289" s="171"/>
      <c r="H1289" s="182"/>
      <c r="I1289" s="182"/>
    </row>
    <row r="1290" spans="1:9" s="151" customFormat="1" ht="12.75">
      <c r="A1290" s="182"/>
      <c r="B1290" s="182"/>
      <c r="C1290" s="171"/>
      <c r="D1290" s="171"/>
      <c r="E1290" s="171"/>
      <c r="F1290" s="171"/>
      <c r="G1290" s="171"/>
      <c r="H1290" s="182"/>
      <c r="I1290" s="182"/>
    </row>
    <row r="1291" spans="1:9" s="151" customFormat="1" ht="12.75">
      <c r="A1291" s="182"/>
      <c r="B1291" s="182"/>
      <c r="C1291" s="171"/>
      <c r="D1291" s="171"/>
      <c r="E1291" s="171"/>
      <c r="F1291" s="171"/>
      <c r="G1291" s="171"/>
      <c r="H1291" s="182"/>
      <c r="I1291" s="182"/>
    </row>
    <row r="1292" spans="1:9" s="151" customFormat="1" ht="12.75">
      <c r="A1292" s="182"/>
      <c r="B1292" s="182"/>
      <c r="C1292" s="171"/>
      <c r="D1292" s="171"/>
      <c r="E1292" s="171"/>
      <c r="F1292" s="171"/>
      <c r="G1292" s="171"/>
      <c r="H1292" s="182"/>
      <c r="I1292" s="182"/>
    </row>
    <row r="1293" spans="1:9" s="151" customFormat="1" ht="12.75">
      <c r="A1293" s="182"/>
      <c r="B1293" s="182"/>
      <c r="C1293" s="171"/>
      <c r="D1293" s="171"/>
      <c r="E1293" s="171"/>
      <c r="F1293" s="171"/>
      <c r="G1293" s="171"/>
      <c r="H1293" s="182"/>
      <c r="I1293" s="182"/>
    </row>
    <row r="1294" spans="1:9" s="151" customFormat="1" ht="12.75">
      <c r="A1294" s="182"/>
      <c r="B1294" s="182"/>
      <c r="C1294" s="171"/>
      <c r="D1294" s="171"/>
      <c r="E1294" s="171"/>
      <c r="F1294" s="171"/>
      <c r="G1294" s="171"/>
      <c r="H1294" s="182"/>
      <c r="I1294" s="182"/>
    </row>
    <row r="1295" spans="1:9" s="151" customFormat="1" ht="12.75">
      <c r="A1295" s="182"/>
      <c r="B1295" s="182"/>
      <c r="C1295" s="171"/>
      <c r="D1295" s="171"/>
      <c r="E1295" s="171"/>
      <c r="F1295" s="171"/>
      <c r="G1295" s="171"/>
      <c r="H1295" s="182"/>
      <c r="I1295" s="182"/>
    </row>
    <row r="1296" spans="1:9" s="151" customFormat="1" ht="12.75">
      <c r="A1296" s="182"/>
      <c r="B1296" s="182"/>
      <c r="C1296" s="171"/>
      <c r="D1296" s="171"/>
      <c r="E1296" s="171"/>
      <c r="F1296" s="171"/>
      <c r="G1296" s="171"/>
      <c r="H1296" s="182"/>
      <c r="I1296" s="182"/>
    </row>
    <row r="1297" spans="1:9" s="151" customFormat="1" ht="12.75">
      <c r="A1297" s="182"/>
      <c r="B1297" s="182"/>
      <c r="C1297" s="171"/>
      <c r="D1297" s="171"/>
      <c r="E1297" s="171"/>
      <c r="F1297" s="171"/>
      <c r="G1297" s="171"/>
      <c r="H1297" s="182"/>
      <c r="I1297" s="182"/>
    </row>
    <row r="1298" spans="1:9" s="151" customFormat="1" ht="12.75">
      <c r="A1298" s="182"/>
      <c r="B1298" s="182"/>
      <c r="C1298" s="171"/>
      <c r="D1298" s="171"/>
      <c r="E1298" s="171"/>
      <c r="F1298" s="171"/>
      <c r="G1298" s="171"/>
      <c r="H1298" s="182"/>
      <c r="I1298" s="182"/>
    </row>
    <row r="1299" spans="1:9" s="151" customFormat="1" ht="12.75">
      <c r="A1299" s="182"/>
      <c r="B1299" s="182"/>
      <c r="C1299" s="171"/>
      <c r="D1299" s="171"/>
      <c r="E1299" s="171"/>
      <c r="F1299" s="171"/>
      <c r="G1299" s="171"/>
      <c r="H1299" s="182"/>
      <c r="I1299" s="182"/>
    </row>
    <row r="1300" spans="1:9" s="151" customFormat="1" ht="12.75">
      <c r="A1300" s="182"/>
      <c r="B1300" s="182"/>
      <c r="C1300" s="171"/>
      <c r="D1300" s="171"/>
      <c r="E1300" s="171"/>
      <c r="F1300" s="171"/>
      <c r="G1300" s="171"/>
      <c r="H1300" s="182"/>
      <c r="I1300" s="182"/>
    </row>
    <row r="1301" spans="1:9" s="151" customFormat="1" ht="12.75">
      <c r="A1301" s="182"/>
      <c r="B1301" s="182"/>
      <c r="C1301" s="171"/>
      <c r="D1301" s="171"/>
      <c r="E1301" s="171"/>
      <c r="F1301" s="171"/>
      <c r="G1301" s="171"/>
      <c r="H1301" s="182"/>
      <c r="I1301" s="182"/>
    </row>
    <row r="1302" spans="1:9" s="151" customFormat="1" ht="12.75">
      <c r="A1302" s="182"/>
      <c r="B1302" s="182"/>
      <c r="C1302" s="171"/>
      <c r="D1302" s="171"/>
      <c r="E1302" s="171"/>
      <c r="F1302" s="171"/>
      <c r="G1302" s="171"/>
      <c r="H1302" s="182"/>
      <c r="I1302" s="182"/>
    </row>
    <row r="1303" spans="1:9" s="151" customFormat="1" ht="12.75">
      <c r="A1303" s="182"/>
      <c r="B1303" s="182"/>
      <c r="C1303" s="171"/>
      <c r="D1303" s="171"/>
      <c r="E1303" s="171"/>
      <c r="F1303" s="171"/>
      <c r="G1303" s="171"/>
      <c r="H1303" s="182"/>
      <c r="I1303" s="182"/>
    </row>
    <row r="1304" spans="1:9" s="151" customFormat="1" ht="12.75">
      <c r="A1304" s="182"/>
      <c r="B1304" s="182"/>
      <c r="C1304" s="171"/>
      <c r="D1304" s="171"/>
      <c r="E1304" s="171"/>
      <c r="F1304" s="171"/>
      <c r="G1304" s="171"/>
      <c r="H1304" s="182"/>
      <c r="I1304" s="182"/>
    </row>
    <row r="1305" spans="1:9" s="151" customFormat="1" ht="12.75">
      <c r="A1305" s="182"/>
      <c r="B1305" s="182"/>
      <c r="C1305" s="171"/>
      <c r="D1305" s="171"/>
      <c r="E1305" s="171"/>
      <c r="F1305" s="171"/>
      <c r="G1305" s="171"/>
      <c r="H1305" s="182"/>
      <c r="I1305" s="182"/>
    </row>
    <row r="1306" spans="1:9" s="151" customFormat="1" ht="12.75">
      <c r="A1306" s="182"/>
      <c r="B1306" s="182"/>
      <c r="C1306" s="171"/>
      <c r="D1306" s="171"/>
      <c r="E1306" s="171"/>
      <c r="F1306" s="171"/>
      <c r="G1306" s="171"/>
      <c r="H1306" s="182"/>
      <c r="I1306" s="182"/>
    </row>
    <row r="1307" spans="1:9" s="151" customFormat="1" ht="12.75">
      <c r="A1307" s="182"/>
      <c r="B1307" s="182"/>
      <c r="C1307" s="171"/>
      <c r="D1307" s="171"/>
      <c r="E1307" s="171"/>
      <c r="F1307" s="171"/>
      <c r="G1307" s="171"/>
      <c r="H1307" s="182"/>
      <c r="I1307" s="182"/>
    </row>
    <row r="1308" spans="1:9" s="151" customFormat="1" ht="12.75">
      <c r="A1308" s="182"/>
      <c r="B1308" s="182"/>
      <c r="C1308" s="171"/>
      <c r="D1308" s="171"/>
      <c r="E1308" s="171"/>
      <c r="F1308" s="171"/>
      <c r="G1308" s="171"/>
      <c r="H1308" s="182"/>
      <c r="I1308" s="182"/>
    </row>
    <row r="1309" spans="1:9" s="151" customFormat="1" ht="12.75">
      <c r="A1309" s="182"/>
      <c r="B1309" s="182"/>
      <c r="C1309" s="171"/>
      <c r="D1309" s="171"/>
      <c r="E1309" s="171"/>
      <c r="F1309" s="171"/>
      <c r="G1309" s="171"/>
      <c r="H1309" s="182"/>
      <c r="I1309" s="182"/>
    </row>
    <row r="1310" spans="1:9" s="151" customFormat="1" ht="12.75">
      <c r="A1310" s="182"/>
      <c r="B1310" s="182"/>
      <c r="C1310" s="171"/>
      <c r="D1310" s="171"/>
      <c r="E1310" s="171"/>
      <c r="F1310" s="171"/>
      <c r="G1310" s="171"/>
      <c r="H1310" s="182"/>
      <c r="I1310" s="182"/>
    </row>
    <row r="1311" spans="1:9" s="151" customFormat="1" ht="12.75">
      <c r="A1311" s="182"/>
      <c r="B1311" s="182"/>
      <c r="C1311" s="171"/>
      <c r="D1311" s="171"/>
      <c r="E1311" s="171"/>
      <c r="F1311" s="171"/>
      <c r="G1311" s="171"/>
      <c r="H1311" s="182"/>
      <c r="I1311" s="182"/>
    </row>
    <row r="1312" spans="1:9" s="151" customFormat="1" ht="12.75">
      <c r="A1312" s="182"/>
      <c r="B1312" s="182"/>
      <c r="C1312" s="171"/>
      <c r="D1312" s="171"/>
      <c r="E1312" s="171"/>
      <c r="F1312" s="171"/>
      <c r="G1312" s="171"/>
      <c r="H1312" s="182"/>
      <c r="I1312" s="182"/>
    </row>
    <row r="1313" spans="1:9" s="151" customFormat="1" ht="12.75">
      <c r="A1313" s="182"/>
      <c r="B1313" s="182"/>
      <c r="C1313" s="171"/>
      <c r="D1313" s="171"/>
      <c r="E1313" s="171"/>
      <c r="F1313" s="171"/>
      <c r="G1313" s="171"/>
      <c r="H1313" s="182"/>
      <c r="I1313" s="182"/>
    </row>
    <row r="1314" spans="1:9" s="151" customFormat="1" ht="12.75">
      <c r="A1314" s="182"/>
      <c r="B1314" s="182"/>
      <c r="C1314" s="171"/>
      <c r="D1314" s="171"/>
      <c r="E1314" s="171"/>
      <c r="F1314" s="171"/>
      <c r="G1314" s="171"/>
      <c r="H1314" s="182"/>
      <c r="I1314" s="182"/>
    </row>
    <row r="1315" spans="1:9" s="151" customFormat="1" ht="12.75">
      <c r="A1315" s="182"/>
      <c r="B1315" s="182"/>
      <c r="C1315" s="171"/>
      <c r="D1315" s="171"/>
      <c r="E1315" s="171"/>
      <c r="F1315" s="171"/>
      <c r="G1315" s="171"/>
      <c r="H1315" s="182"/>
      <c r="I1315" s="182"/>
    </row>
    <row r="1316" spans="1:9" s="151" customFormat="1" ht="12.75">
      <c r="A1316" s="182"/>
      <c r="B1316" s="182"/>
      <c r="C1316" s="171"/>
      <c r="D1316" s="171"/>
      <c r="E1316" s="171"/>
      <c r="F1316" s="171"/>
      <c r="G1316" s="171"/>
      <c r="H1316" s="182"/>
      <c r="I1316" s="182"/>
    </row>
    <row r="1317" spans="1:9" s="151" customFormat="1" ht="12.75">
      <c r="A1317" s="182"/>
      <c r="B1317" s="182"/>
      <c r="C1317" s="171"/>
      <c r="D1317" s="171"/>
      <c r="E1317" s="171"/>
      <c r="F1317" s="171"/>
      <c r="G1317" s="171"/>
      <c r="H1317" s="182"/>
      <c r="I1317" s="182"/>
    </row>
    <row r="1318" spans="1:9" s="151" customFormat="1" ht="12.75">
      <c r="A1318" s="182"/>
      <c r="B1318" s="182"/>
      <c r="C1318" s="171"/>
      <c r="D1318" s="171"/>
      <c r="E1318" s="171"/>
      <c r="F1318" s="171"/>
      <c r="G1318" s="171"/>
      <c r="H1318" s="182"/>
      <c r="I1318" s="182"/>
    </row>
    <row r="1319" spans="1:9" s="151" customFormat="1" ht="12.75">
      <c r="A1319" s="182"/>
      <c r="B1319" s="182"/>
      <c r="C1319" s="171"/>
      <c r="D1319" s="171"/>
      <c r="E1319" s="171"/>
      <c r="F1319" s="171"/>
      <c r="G1319" s="171"/>
      <c r="H1319" s="182"/>
      <c r="I1319" s="182"/>
    </row>
    <row r="1320" spans="1:9" s="151" customFormat="1" ht="12.75">
      <c r="A1320" s="182"/>
      <c r="B1320" s="182"/>
      <c r="C1320" s="171"/>
      <c r="D1320" s="171"/>
      <c r="E1320" s="171"/>
      <c r="F1320" s="171"/>
      <c r="G1320" s="171"/>
      <c r="H1320" s="182"/>
      <c r="I1320" s="182"/>
    </row>
    <row r="1321" spans="1:9" s="151" customFormat="1" ht="12.75">
      <c r="A1321" s="182"/>
      <c r="B1321" s="182"/>
      <c r="C1321" s="171"/>
      <c r="D1321" s="171"/>
      <c r="E1321" s="171"/>
      <c r="F1321" s="171"/>
      <c r="G1321" s="171"/>
      <c r="H1321" s="182"/>
      <c r="I1321" s="182"/>
    </row>
    <row r="1322" spans="1:9" s="151" customFormat="1" ht="12.75">
      <c r="A1322" s="182"/>
      <c r="B1322" s="182"/>
      <c r="C1322" s="171"/>
      <c r="D1322" s="171"/>
      <c r="E1322" s="171"/>
      <c r="F1322" s="171"/>
      <c r="G1322" s="171"/>
      <c r="H1322" s="182"/>
      <c r="I1322" s="182"/>
    </row>
    <row r="1323" spans="1:9" s="151" customFormat="1" ht="12.75">
      <c r="A1323" s="182"/>
      <c r="B1323" s="182"/>
      <c r="C1323" s="171"/>
      <c r="D1323" s="171"/>
      <c r="E1323" s="171"/>
      <c r="F1323" s="171"/>
      <c r="G1323" s="171"/>
      <c r="H1323" s="182"/>
      <c r="I1323" s="182"/>
    </row>
    <row r="1324" spans="1:9" s="151" customFormat="1" ht="12.75">
      <c r="A1324" s="182"/>
      <c r="B1324" s="182"/>
      <c r="C1324" s="171"/>
      <c r="D1324" s="171"/>
      <c r="E1324" s="171"/>
      <c r="F1324" s="171"/>
      <c r="G1324" s="171"/>
      <c r="H1324" s="182"/>
      <c r="I1324" s="182"/>
    </row>
    <row r="1325" spans="1:9" s="151" customFormat="1" ht="12.75">
      <c r="A1325" s="182"/>
      <c r="B1325" s="182"/>
      <c r="C1325" s="171"/>
      <c r="D1325" s="171"/>
      <c r="E1325" s="171"/>
      <c r="F1325" s="171"/>
      <c r="G1325" s="171"/>
      <c r="H1325" s="182"/>
      <c r="I1325" s="182"/>
    </row>
    <row r="1326" spans="1:9" s="151" customFormat="1" ht="12.75">
      <c r="A1326" s="182"/>
      <c r="B1326" s="182"/>
      <c r="C1326" s="171"/>
      <c r="D1326" s="171"/>
      <c r="E1326" s="171"/>
      <c r="F1326" s="171"/>
      <c r="G1326" s="171"/>
      <c r="H1326" s="182"/>
      <c r="I1326" s="182"/>
    </row>
    <row r="1327" spans="1:9" s="151" customFormat="1" ht="12.75">
      <c r="A1327" s="182"/>
      <c r="B1327" s="182"/>
      <c r="C1327" s="171"/>
      <c r="D1327" s="171"/>
      <c r="E1327" s="171"/>
      <c r="F1327" s="171"/>
      <c r="G1327" s="171"/>
      <c r="H1327" s="182"/>
      <c r="I1327" s="182"/>
    </row>
    <row r="1328" spans="1:9" s="151" customFormat="1" ht="12.75">
      <c r="A1328" s="182"/>
      <c r="B1328" s="182"/>
      <c r="C1328" s="171"/>
      <c r="D1328" s="171"/>
      <c r="E1328" s="171"/>
      <c r="F1328" s="171"/>
      <c r="G1328" s="171"/>
      <c r="H1328" s="182"/>
      <c r="I1328" s="182"/>
    </row>
    <row r="1329" spans="1:9" s="151" customFormat="1" ht="12.75">
      <c r="A1329" s="182"/>
      <c r="B1329" s="182"/>
      <c r="C1329" s="171"/>
      <c r="D1329" s="171"/>
      <c r="E1329" s="171"/>
      <c r="F1329" s="171"/>
      <c r="G1329" s="171"/>
      <c r="H1329" s="182"/>
      <c r="I1329" s="182"/>
    </row>
    <row r="1330" spans="1:9" s="151" customFormat="1" ht="12.75">
      <c r="A1330" s="182"/>
      <c r="B1330" s="182"/>
      <c r="C1330" s="171"/>
      <c r="D1330" s="171"/>
      <c r="E1330" s="171"/>
      <c r="F1330" s="171"/>
      <c r="G1330" s="171"/>
      <c r="H1330" s="182"/>
      <c r="I1330" s="182"/>
    </row>
    <row r="1331" spans="1:9" s="151" customFormat="1" ht="12.75">
      <c r="A1331" s="182"/>
      <c r="B1331" s="182"/>
      <c r="C1331" s="171"/>
      <c r="D1331" s="171"/>
      <c r="E1331" s="171"/>
      <c r="F1331" s="171"/>
      <c r="G1331" s="171"/>
      <c r="H1331" s="182"/>
      <c r="I1331" s="182"/>
    </row>
    <row r="1332" spans="1:9" s="151" customFormat="1" ht="12.75">
      <c r="A1332" s="182"/>
      <c r="B1332" s="182"/>
      <c r="C1332" s="171"/>
      <c r="D1332" s="171"/>
      <c r="E1332" s="171"/>
      <c r="F1332" s="171"/>
      <c r="G1332" s="171"/>
      <c r="H1332" s="182"/>
      <c r="I1332" s="182"/>
    </row>
    <row r="1333" spans="1:9" s="151" customFormat="1" ht="12.75">
      <c r="A1333" s="182"/>
      <c r="B1333" s="182"/>
      <c r="C1333" s="171"/>
      <c r="D1333" s="171"/>
      <c r="E1333" s="171"/>
      <c r="F1333" s="171"/>
      <c r="G1333" s="171"/>
      <c r="H1333" s="182"/>
      <c r="I1333" s="182"/>
    </row>
    <row r="1334" spans="1:9" s="151" customFormat="1" ht="12.75">
      <c r="A1334" s="182"/>
      <c r="B1334" s="182"/>
      <c r="C1334" s="171"/>
      <c r="D1334" s="171"/>
      <c r="E1334" s="171"/>
      <c r="F1334" s="171"/>
      <c r="G1334" s="171"/>
      <c r="H1334" s="182"/>
      <c r="I1334" s="182"/>
    </row>
    <row r="1335" spans="1:9" s="151" customFormat="1" ht="12.75">
      <c r="A1335" s="182"/>
      <c r="B1335" s="182"/>
      <c r="C1335" s="171"/>
      <c r="D1335" s="171"/>
      <c r="E1335" s="171"/>
      <c r="F1335" s="171"/>
      <c r="G1335" s="171"/>
      <c r="H1335" s="182"/>
      <c r="I1335" s="182"/>
    </row>
    <row r="1336" spans="1:9" s="151" customFormat="1" ht="12.75">
      <c r="A1336" s="182"/>
      <c r="B1336" s="182"/>
      <c r="C1336" s="171"/>
      <c r="D1336" s="171"/>
      <c r="E1336" s="171"/>
      <c r="F1336" s="171"/>
      <c r="G1336" s="171"/>
      <c r="H1336" s="182"/>
      <c r="I1336" s="182"/>
    </row>
    <row r="1337" spans="1:9" s="151" customFormat="1" ht="12.75">
      <c r="A1337" s="182"/>
      <c r="B1337" s="182"/>
      <c r="C1337" s="171"/>
      <c r="D1337" s="171"/>
      <c r="E1337" s="171"/>
      <c r="F1337" s="171"/>
      <c r="G1337" s="171"/>
      <c r="H1337" s="182"/>
      <c r="I1337" s="182"/>
    </row>
    <row r="1338" spans="1:9" s="151" customFormat="1" ht="12.75">
      <c r="A1338" s="182"/>
      <c r="B1338" s="182"/>
      <c r="C1338" s="171"/>
      <c r="D1338" s="171"/>
      <c r="E1338" s="171"/>
      <c r="F1338" s="171"/>
      <c r="G1338" s="171"/>
      <c r="H1338" s="182"/>
      <c r="I1338" s="182"/>
    </row>
    <row r="1339" spans="1:9" s="151" customFormat="1" ht="12.75">
      <c r="A1339" s="182"/>
      <c r="B1339" s="182"/>
      <c r="C1339" s="171"/>
      <c r="D1339" s="171"/>
      <c r="E1339" s="171"/>
      <c r="F1339" s="171"/>
      <c r="G1339" s="171"/>
      <c r="H1339" s="182"/>
      <c r="I1339" s="182"/>
    </row>
    <row r="1340" spans="1:9" s="151" customFormat="1" ht="12.75">
      <c r="A1340" s="182"/>
      <c r="B1340" s="182"/>
      <c r="C1340" s="171"/>
      <c r="D1340" s="171"/>
      <c r="E1340" s="171"/>
      <c r="F1340" s="171"/>
      <c r="G1340" s="171"/>
      <c r="H1340" s="182"/>
      <c r="I1340" s="182"/>
    </row>
    <row r="1341" spans="1:9" s="151" customFormat="1" ht="12.75">
      <c r="A1341" s="182"/>
      <c r="B1341" s="182"/>
      <c r="C1341" s="171"/>
      <c r="D1341" s="171"/>
      <c r="E1341" s="171"/>
      <c r="F1341" s="171"/>
      <c r="G1341" s="171"/>
      <c r="H1341" s="182"/>
      <c r="I1341" s="182"/>
    </row>
    <row r="1342" spans="1:9" s="151" customFormat="1" ht="12.75">
      <c r="A1342" s="182"/>
      <c r="B1342" s="182"/>
      <c r="C1342" s="171"/>
      <c r="D1342" s="171"/>
      <c r="E1342" s="171"/>
      <c r="F1342" s="171"/>
      <c r="G1342" s="171"/>
      <c r="H1342" s="182"/>
      <c r="I1342" s="182"/>
    </row>
    <row r="1343" spans="1:9" s="151" customFormat="1" ht="12.75">
      <c r="A1343" s="182"/>
      <c r="B1343" s="182"/>
      <c r="C1343" s="171"/>
      <c r="D1343" s="171"/>
      <c r="E1343" s="171"/>
      <c r="F1343" s="171"/>
      <c r="G1343" s="171"/>
      <c r="H1343" s="182"/>
      <c r="I1343" s="182"/>
    </row>
    <row r="1344" spans="1:9" s="151" customFormat="1" ht="12.75">
      <c r="A1344" s="182"/>
      <c r="B1344" s="182"/>
      <c r="C1344" s="171"/>
      <c r="D1344" s="171"/>
      <c r="E1344" s="171"/>
      <c r="F1344" s="171"/>
      <c r="G1344" s="171"/>
      <c r="H1344" s="182"/>
      <c r="I1344" s="182"/>
    </row>
    <row r="1345" spans="1:9" s="151" customFormat="1" ht="12.75">
      <c r="A1345" s="182"/>
      <c r="B1345" s="182"/>
      <c r="C1345" s="171"/>
      <c r="D1345" s="171"/>
      <c r="E1345" s="171"/>
      <c r="F1345" s="171"/>
      <c r="G1345" s="171"/>
      <c r="H1345" s="182"/>
      <c r="I1345" s="182"/>
    </row>
    <row r="1346" spans="1:9" s="151" customFormat="1" ht="12.75">
      <c r="A1346" s="182"/>
      <c r="B1346" s="182"/>
      <c r="C1346" s="171"/>
      <c r="D1346" s="171"/>
      <c r="E1346" s="171"/>
      <c r="F1346" s="171"/>
      <c r="G1346" s="171"/>
      <c r="H1346" s="182"/>
      <c r="I1346" s="182"/>
    </row>
    <row r="1347" spans="1:9" s="151" customFormat="1" ht="12.75">
      <c r="A1347" s="182"/>
      <c r="B1347" s="182"/>
      <c r="C1347" s="171"/>
      <c r="D1347" s="171"/>
      <c r="E1347" s="171"/>
      <c r="F1347" s="171"/>
      <c r="G1347" s="171"/>
      <c r="H1347" s="182"/>
      <c r="I1347" s="182"/>
    </row>
    <row r="1348" spans="1:9" s="151" customFormat="1" ht="12.75">
      <c r="A1348" s="182"/>
      <c r="B1348" s="182"/>
      <c r="C1348" s="171"/>
      <c r="D1348" s="171"/>
      <c r="E1348" s="171"/>
      <c r="F1348" s="171"/>
      <c r="G1348" s="171"/>
      <c r="H1348" s="182"/>
      <c r="I1348" s="182"/>
    </row>
    <row r="1349" spans="1:9" s="151" customFormat="1" ht="12.75">
      <c r="A1349" s="182"/>
      <c r="B1349" s="182"/>
      <c r="C1349" s="171"/>
      <c r="D1349" s="171"/>
      <c r="E1349" s="171"/>
      <c r="F1349" s="171"/>
      <c r="G1349" s="171"/>
      <c r="H1349" s="182"/>
      <c r="I1349" s="182"/>
    </row>
    <row r="1350" spans="1:9" s="151" customFormat="1" ht="12.75">
      <c r="A1350" s="182"/>
      <c r="B1350" s="182"/>
      <c r="C1350" s="171"/>
      <c r="D1350" s="171"/>
      <c r="E1350" s="171"/>
      <c r="F1350" s="171"/>
      <c r="G1350" s="171"/>
      <c r="H1350" s="182"/>
      <c r="I1350" s="182"/>
    </row>
    <row r="1351" spans="1:9" s="151" customFormat="1" ht="12.75">
      <c r="A1351" s="182"/>
      <c r="B1351" s="182"/>
      <c r="C1351" s="171"/>
      <c r="D1351" s="171"/>
      <c r="E1351" s="171"/>
      <c r="F1351" s="171"/>
      <c r="G1351" s="171"/>
      <c r="H1351" s="182"/>
      <c r="I1351" s="182"/>
    </row>
    <row r="1352" spans="1:9" s="151" customFormat="1" ht="12.75">
      <c r="A1352" s="182"/>
      <c r="B1352" s="182"/>
      <c r="C1352" s="171"/>
      <c r="D1352" s="171"/>
      <c r="E1352" s="171"/>
      <c r="F1352" s="171"/>
      <c r="G1352" s="171"/>
      <c r="H1352" s="182"/>
      <c r="I1352" s="182"/>
    </row>
    <row r="1353" spans="1:9" s="151" customFormat="1" ht="12.75">
      <c r="A1353" s="182"/>
      <c r="B1353" s="182"/>
      <c r="C1353" s="171"/>
      <c r="D1353" s="171"/>
      <c r="E1353" s="171"/>
      <c r="F1353" s="171"/>
      <c r="G1353" s="171"/>
      <c r="H1353" s="182"/>
      <c r="I1353" s="182"/>
    </row>
    <row r="1354" spans="1:9" s="151" customFormat="1" ht="12.75">
      <c r="A1354" s="182"/>
      <c r="B1354" s="182"/>
      <c r="C1354" s="171"/>
      <c r="D1354" s="171"/>
      <c r="E1354" s="171"/>
      <c r="F1354" s="171"/>
      <c r="G1354" s="171"/>
      <c r="H1354" s="182"/>
      <c r="I1354" s="182"/>
    </row>
    <row r="1355" spans="1:9" s="151" customFormat="1" ht="12.75">
      <c r="A1355" s="182"/>
      <c r="B1355" s="182"/>
      <c r="C1355" s="171"/>
      <c r="D1355" s="171"/>
      <c r="E1355" s="171"/>
      <c r="F1355" s="171"/>
      <c r="G1355" s="171"/>
      <c r="H1355" s="182"/>
      <c r="I1355" s="182"/>
    </row>
    <row r="1356" spans="1:9" s="151" customFormat="1" ht="12.75">
      <c r="A1356" s="182"/>
      <c r="B1356" s="182"/>
      <c r="C1356" s="171"/>
      <c r="D1356" s="171"/>
      <c r="E1356" s="171"/>
      <c r="F1356" s="171"/>
      <c r="G1356" s="171"/>
      <c r="H1356" s="182"/>
      <c r="I1356" s="182"/>
    </row>
    <row r="1357" spans="1:9" s="151" customFormat="1" ht="12.75">
      <c r="A1357" s="182"/>
      <c r="B1357" s="182"/>
      <c r="C1357" s="171"/>
      <c r="D1357" s="171"/>
      <c r="E1357" s="171"/>
      <c r="F1357" s="171"/>
      <c r="G1357" s="171"/>
      <c r="H1357" s="182"/>
      <c r="I1357" s="182"/>
    </row>
    <row r="1358" spans="1:9" s="151" customFormat="1" ht="12.75">
      <c r="A1358" s="182"/>
      <c r="B1358" s="182"/>
      <c r="C1358" s="171"/>
      <c r="D1358" s="171"/>
      <c r="E1358" s="171"/>
      <c r="F1358" s="171"/>
      <c r="G1358" s="171"/>
      <c r="H1358" s="182"/>
      <c r="I1358" s="182"/>
    </row>
    <row r="1359" spans="1:9" s="151" customFormat="1" ht="12.75">
      <c r="A1359" s="182"/>
      <c r="B1359" s="182"/>
      <c r="C1359" s="171"/>
      <c r="D1359" s="171"/>
      <c r="E1359" s="171"/>
      <c r="F1359" s="171"/>
      <c r="G1359" s="171"/>
      <c r="H1359" s="182"/>
      <c r="I1359" s="182"/>
    </row>
    <row r="1360" spans="1:9" s="151" customFormat="1" ht="12.75">
      <c r="A1360" s="182"/>
      <c r="B1360" s="182"/>
      <c r="C1360" s="171"/>
      <c r="D1360" s="171"/>
      <c r="E1360" s="171"/>
      <c r="F1360" s="171"/>
      <c r="G1360" s="171"/>
      <c r="H1360" s="182"/>
      <c r="I1360" s="182"/>
    </row>
    <row r="1361" spans="1:9" s="151" customFormat="1" ht="12.75">
      <c r="A1361" s="182"/>
      <c r="B1361" s="182"/>
      <c r="C1361" s="171"/>
      <c r="D1361" s="171"/>
      <c r="E1361" s="171"/>
      <c r="F1361" s="171"/>
      <c r="G1361" s="171"/>
      <c r="H1361" s="182"/>
      <c r="I1361" s="182"/>
    </row>
    <row r="1362" spans="1:9" s="151" customFormat="1" ht="12.75">
      <c r="A1362" s="182"/>
      <c r="B1362" s="182"/>
      <c r="C1362" s="171"/>
      <c r="D1362" s="171"/>
      <c r="E1362" s="171"/>
      <c r="F1362" s="171"/>
      <c r="G1362" s="171"/>
      <c r="H1362" s="182"/>
      <c r="I1362" s="182"/>
    </row>
    <row r="1363" spans="1:9" s="151" customFormat="1" ht="12.75">
      <c r="A1363" s="182"/>
      <c r="B1363" s="182"/>
      <c r="C1363" s="171"/>
      <c r="D1363" s="171"/>
      <c r="E1363" s="171"/>
      <c r="F1363" s="171"/>
      <c r="G1363" s="171"/>
      <c r="H1363" s="182"/>
      <c r="I1363" s="182"/>
    </row>
    <row r="1364" spans="1:9" s="151" customFormat="1" ht="12.75">
      <c r="A1364" s="182"/>
      <c r="B1364" s="182"/>
      <c r="C1364" s="171"/>
      <c r="D1364" s="171"/>
      <c r="E1364" s="171"/>
      <c r="F1364" s="171"/>
      <c r="G1364" s="171"/>
      <c r="H1364" s="182"/>
      <c r="I1364" s="182"/>
    </row>
    <row r="1365" spans="1:9" s="151" customFormat="1" ht="12.75">
      <c r="A1365" s="182"/>
      <c r="B1365" s="182"/>
      <c r="C1365" s="171"/>
      <c r="D1365" s="171"/>
      <c r="E1365" s="171"/>
      <c r="F1365" s="171"/>
      <c r="G1365" s="171"/>
      <c r="H1365" s="182"/>
      <c r="I1365" s="182"/>
    </row>
    <row r="1366" spans="1:9" s="151" customFormat="1" ht="12.75">
      <c r="A1366" s="182"/>
      <c r="B1366" s="182"/>
      <c r="C1366" s="171"/>
      <c r="D1366" s="171"/>
      <c r="E1366" s="171"/>
      <c r="F1366" s="171"/>
      <c r="G1366" s="171"/>
      <c r="H1366" s="182"/>
      <c r="I1366" s="182"/>
    </row>
    <row r="1367" spans="1:9" s="151" customFormat="1" ht="12.75">
      <c r="A1367" s="182"/>
      <c r="B1367" s="182"/>
      <c r="C1367" s="171"/>
      <c r="D1367" s="171"/>
      <c r="E1367" s="171"/>
      <c r="F1367" s="171"/>
      <c r="G1367" s="171"/>
      <c r="H1367" s="182"/>
      <c r="I1367" s="182"/>
    </row>
    <row r="1368" spans="1:9" s="151" customFormat="1" ht="12.75">
      <c r="A1368" s="182"/>
      <c r="B1368" s="182"/>
      <c r="C1368" s="171"/>
      <c r="D1368" s="171"/>
      <c r="E1368" s="171"/>
      <c r="F1368" s="171"/>
      <c r="G1368" s="171"/>
      <c r="H1368" s="182"/>
      <c r="I1368" s="182"/>
    </row>
    <row r="1369" spans="1:9" s="151" customFormat="1" ht="12.75">
      <c r="A1369" s="182"/>
      <c r="B1369" s="182"/>
      <c r="C1369" s="171"/>
      <c r="D1369" s="171"/>
      <c r="E1369" s="171"/>
      <c r="F1369" s="171"/>
      <c r="G1369" s="171"/>
      <c r="H1369" s="182"/>
      <c r="I1369" s="182"/>
    </row>
    <row r="1370" spans="1:9" s="151" customFormat="1" ht="12.75">
      <c r="A1370" s="182"/>
      <c r="B1370" s="182"/>
      <c r="C1370" s="171"/>
      <c r="D1370" s="171"/>
      <c r="E1370" s="171"/>
      <c r="F1370" s="171"/>
      <c r="G1370" s="171"/>
      <c r="H1370" s="182"/>
      <c r="I1370" s="182"/>
    </row>
    <row r="1371" spans="1:9" s="151" customFormat="1" ht="12.75">
      <c r="A1371" s="182"/>
      <c r="B1371" s="182"/>
      <c r="C1371" s="171"/>
      <c r="D1371" s="171"/>
      <c r="E1371" s="171"/>
      <c r="F1371" s="171"/>
      <c r="G1371" s="171"/>
      <c r="H1371" s="182"/>
      <c r="I1371" s="182"/>
    </row>
    <row r="1372" spans="1:9" s="151" customFormat="1" ht="12.75">
      <c r="A1372" s="182"/>
      <c r="B1372" s="182"/>
      <c r="C1372" s="171"/>
      <c r="D1372" s="171"/>
      <c r="E1372" s="171"/>
      <c r="F1372" s="171"/>
      <c r="G1372" s="171"/>
      <c r="H1372" s="182"/>
      <c r="I1372" s="182"/>
    </row>
    <row r="1373" spans="1:9" s="151" customFormat="1" ht="12.75">
      <c r="A1373" s="182"/>
      <c r="B1373" s="182"/>
      <c r="C1373" s="171"/>
      <c r="D1373" s="171"/>
      <c r="E1373" s="171"/>
      <c r="F1373" s="171"/>
      <c r="G1373" s="171"/>
      <c r="H1373" s="182"/>
      <c r="I1373" s="182"/>
    </row>
    <row r="1374" spans="1:9" s="151" customFormat="1" ht="12.75">
      <c r="A1374" s="182"/>
      <c r="B1374" s="182"/>
      <c r="C1374" s="171"/>
      <c r="D1374" s="171"/>
      <c r="E1374" s="171"/>
      <c r="F1374" s="171"/>
      <c r="G1374" s="171"/>
      <c r="H1374" s="182"/>
      <c r="I1374" s="182"/>
    </row>
    <row r="1375" spans="1:9" s="151" customFormat="1" ht="12.75">
      <c r="A1375" s="182"/>
      <c r="B1375" s="182"/>
      <c r="C1375" s="171"/>
      <c r="D1375" s="171"/>
      <c r="E1375" s="171"/>
      <c r="F1375" s="171"/>
      <c r="G1375" s="171"/>
      <c r="H1375" s="182"/>
      <c r="I1375" s="182"/>
    </row>
    <row r="1376" spans="1:9" s="151" customFormat="1" ht="12.75">
      <c r="A1376" s="182"/>
      <c r="B1376" s="182"/>
      <c r="C1376" s="171"/>
      <c r="D1376" s="171"/>
      <c r="E1376" s="171"/>
      <c r="F1376" s="171"/>
      <c r="G1376" s="171"/>
      <c r="H1376" s="182"/>
      <c r="I1376" s="182"/>
    </row>
    <row r="1377" spans="1:9" s="151" customFormat="1" ht="12.75">
      <c r="A1377" s="182"/>
      <c r="B1377" s="182"/>
      <c r="C1377" s="171"/>
      <c r="D1377" s="171"/>
      <c r="E1377" s="171"/>
      <c r="F1377" s="171"/>
      <c r="G1377" s="171"/>
      <c r="H1377" s="182"/>
      <c r="I1377" s="182"/>
    </row>
    <row r="1378" spans="1:9" s="151" customFormat="1" ht="12.75">
      <c r="A1378" s="182"/>
      <c r="B1378" s="182"/>
      <c r="C1378" s="171"/>
      <c r="D1378" s="171"/>
      <c r="E1378" s="171"/>
      <c r="F1378" s="171"/>
      <c r="G1378" s="171"/>
      <c r="H1378" s="182"/>
      <c r="I1378" s="182"/>
    </row>
    <row r="1379" spans="1:9" s="151" customFormat="1" ht="12.75">
      <c r="A1379" s="182"/>
      <c r="B1379" s="182"/>
      <c r="C1379" s="171"/>
      <c r="D1379" s="171"/>
      <c r="E1379" s="171"/>
      <c r="F1379" s="171"/>
      <c r="G1379" s="171"/>
      <c r="H1379" s="182"/>
      <c r="I1379" s="182"/>
    </row>
    <row r="1380" spans="1:9" s="151" customFormat="1" ht="12.75">
      <c r="A1380" s="182"/>
      <c r="B1380" s="182"/>
      <c r="C1380" s="171"/>
      <c r="D1380" s="171"/>
      <c r="E1380" s="171"/>
      <c r="F1380" s="171"/>
      <c r="G1380" s="171"/>
      <c r="H1380" s="182"/>
      <c r="I1380" s="182"/>
    </row>
    <row r="1381" spans="1:9" s="151" customFormat="1" ht="12.75">
      <c r="A1381" s="182"/>
      <c r="B1381" s="182"/>
      <c r="C1381" s="171"/>
      <c r="D1381" s="171"/>
      <c r="E1381" s="171"/>
      <c r="F1381" s="171"/>
      <c r="G1381" s="171"/>
      <c r="H1381" s="182"/>
      <c r="I1381" s="182"/>
    </row>
    <row r="1382" spans="1:9" s="151" customFormat="1" ht="12.75">
      <c r="A1382" s="182"/>
      <c r="B1382" s="182"/>
      <c r="C1382" s="171"/>
      <c r="D1382" s="171"/>
      <c r="E1382" s="171"/>
      <c r="F1382" s="171"/>
      <c r="G1382" s="171"/>
      <c r="H1382" s="182"/>
      <c r="I1382" s="182"/>
    </row>
    <row r="1383" spans="1:9" s="151" customFormat="1" ht="12.75">
      <c r="A1383" s="182"/>
      <c r="B1383" s="182"/>
      <c r="C1383" s="171"/>
      <c r="D1383" s="171"/>
      <c r="E1383" s="171"/>
      <c r="F1383" s="171"/>
      <c r="G1383" s="171"/>
      <c r="H1383" s="182"/>
      <c r="I1383" s="182"/>
    </row>
    <row r="1384" spans="1:9" s="151" customFormat="1" ht="12.75">
      <c r="A1384" s="182"/>
      <c r="B1384" s="182"/>
      <c r="C1384" s="171"/>
      <c r="D1384" s="171"/>
      <c r="E1384" s="171"/>
      <c r="F1384" s="171"/>
      <c r="G1384" s="171"/>
      <c r="H1384" s="182"/>
      <c r="I1384" s="182"/>
    </row>
    <row r="1385" spans="1:9" s="151" customFormat="1" ht="12.75">
      <c r="A1385" s="182"/>
      <c r="B1385" s="182"/>
      <c r="C1385" s="171"/>
      <c r="D1385" s="171"/>
      <c r="E1385" s="171"/>
      <c r="F1385" s="171"/>
      <c r="G1385" s="171"/>
      <c r="H1385" s="182"/>
      <c r="I1385" s="182"/>
    </row>
    <row r="1386" spans="1:9" s="151" customFormat="1" ht="12.75">
      <c r="A1386" s="182"/>
      <c r="B1386" s="182"/>
      <c r="C1386" s="171"/>
      <c r="D1386" s="171"/>
      <c r="E1386" s="171"/>
      <c r="F1386" s="171"/>
      <c r="G1386" s="171"/>
      <c r="H1386" s="182"/>
      <c r="I1386" s="182"/>
    </row>
    <row r="1387" spans="1:9" s="151" customFormat="1" ht="12.75">
      <c r="A1387" s="182"/>
      <c r="B1387" s="182"/>
      <c r="C1387" s="171"/>
      <c r="D1387" s="171"/>
      <c r="E1387" s="171"/>
      <c r="F1387" s="171"/>
      <c r="G1387" s="171"/>
      <c r="H1387" s="182"/>
      <c r="I1387" s="182"/>
    </row>
    <row r="1388" spans="1:9" s="151" customFormat="1" ht="12.75">
      <c r="A1388" s="182"/>
      <c r="B1388" s="182"/>
      <c r="C1388" s="171"/>
      <c r="D1388" s="171"/>
      <c r="E1388" s="171"/>
      <c r="F1388" s="171"/>
      <c r="G1388" s="171"/>
      <c r="H1388" s="182"/>
      <c r="I1388" s="182"/>
    </row>
    <row r="1389" spans="1:9" s="151" customFormat="1" ht="12.75">
      <c r="A1389" s="182"/>
      <c r="B1389" s="182"/>
      <c r="C1389" s="171"/>
      <c r="D1389" s="171"/>
      <c r="E1389" s="171"/>
      <c r="F1389" s="171"/>
      <c r="G1389" s="171"/>
      <c r="H1389" s="182"/>
      <c r="I1389" s="182"/>
    </row>
    <row r="1390" spans="1:9" s="151" customFormat="1" ht="12.75">
      <c r="A1390" s="182"/>
      <c r="B1390" s="182"/>
      <c r="C1390" s="171"/>
      <c r="D1390" s="171"/>
      <c r="E1390" s="171"/>
      <c r="F1390" s="171"/>
      <c r="G1390" s="171"/>
      <c r="H1390" s="182"/>
      <c r="I1390" s="182"/>
    </row>
    <row r="1391" spans="1:9" s="151" customFormat="1" ht="12.75">
      <c r="A1391" s="182"/>
      <c r="B1391" s="182"/>
      <c r="C1391" s="171"/>
      <c r="D1391" s="171"/>
      <c r="E1391" s="171"/>
      <c r="F1391" s="171"/>
      <c r="G1391" s="171"/>
      <c r="H1391" s="182"/>
      <c r="I1391" s="182"/>
    </row>
    <row r="1392" spans="1:9" s="151" customFormat="1" ht="12.75">
      <c r="A1392" s="182"/>
      <c r="B1392" s="182"/>
      <c r="C1392" s="171"/>
      <c r="D1392" s="171"/>
      <c r="E1392" s="171"/>
      <c r="F1392" s="171"/>
      <c r="G1392" s="171"/>
      <c r="H1392" s="182"/>
      <c r="I1392" s="182"/>
    </row>
    <row r="1393" spans="1:9" s="151" customFormat="1" ht="12.75">
      <c r="A1393" s="182"/>
      <c r="B1393" s="182"/>
      <c r="C1393" s="171"/>
      <c r="D1393" s="171"/>
      <c r="E1393" s="171"/>
      <c r="F1393" s="171"/>
      <c r="G1393" s="171"/>
      <c r="H1393" s="182"/>
      <c r="I1393" s="182"/>
    </row>
    <row r="1394" spans="1:9" s="151" customFormat="1" ht="12.75">
      <c r="A1394" s="182"/>
      <c r="B1394" s="182"/>
      <c r="C1394" s="171"/>
      <c r="D1394" s="171"/>
      <c r="E1394" s="171"/>
      <c r="F1394" s="171"/>
      <c r="G1394" s="171"/>
      <c r="H1394" s="182"/>
      <c r="I1394" s="182"/>
    </row>
    <row r="1395" spans="1:9" s="151" customFormat="1" ht="12.75">
      <c r="A1395" s="182"/>
      <c r="B1395" s="182"/>
      <c r="C1395" s="171"/>
      <c r="D1395" s="171"/>
      <c r="E1395" s="171"/>
      <c r="F1395" s="171"/>
      <c r="G1395" s="171"/>
      <c r="H1395" s="182"/>
      <c r="I1395" s="182"/>
    </row>
    <row r="1396" spans="1:9" s="151" customFormat="1" ht="12.75">
      <c r="A1396" s="182"/>
      <c r="B1396" s="182"/>
      <c r="C1396" s="171"/>
      <c r="D1396" s="171"/>
      <c r="E1396" s="171"/>
      <c r="F1396" s="171"/>
      <c r="G1396" s="171"/>
      <c r="H1396" s="182"/>
      <c r="I1396" s="182"/>
    </row>
    <row r="1397" spans="1:9" s="151" customFormat="1" ht="12.75">
      <c r="A1397" s="182"/>
      <c r="B1397" s="182"/>
      <c r="C1397" s="171"/>
      <c r="D1397" s="171"/>
      <c r="E1397" s="171"/>
      <c r="F1397" s="171"/>
      <c r="G1397" s="171"/>
      <c r="H1397" s="182"/>
      <c r="I1397" s="182"/>
    </row>
    <row r="1398" spans="1:9" s="151" customFormat="1" ht="12.75">
      <c r="A1398" s="182"/>
      <c r="B1398" s="182"/>
      <c r="C1398" s="171"/>
      <c r="D1398" s="171"/>
      <c r="E1398" s="171"/>
      <c r="F1398" s="171"/>
      <c r="G1398" s="171"/>
      <c r="H1398" s="182"/>
      <c r="I1398" s="182"/>
    </row>
    <row r="1399" spans="1:9" s="151" customFormat="1" ht="12.75">
      <c r="A1399" s="182"/>
      <c r="B1399" s="182"/>
      <c r="C1399" s="171"/>
      <c r="D1399" s="171"/>
      <c r="E1399" s="171"/>
      <c r="F1399" s="171"/>
      <c r="G1399" s="171"/>
      <c r="H1399" s="182"/>
      <c r="I1399" s="182"/>
    </row>
    <row r="1400" spans="1:9" s="151" customFormat="1" ht="12.75">
      <c r="A1400" s="182"/>
      <c r="B1400" s="182"/>
      <c r="C1400" s="171"/>
      <c r="D1400" s="171"/>
      <c r="E1400" s="171"/>
      <c r="F1400" s="171"/>
      <c r="G1400" s="171"/>
      <c r="H1400" s="182"/>
      <c r="I1400" s="182"/>
    </row>
    <row r="1401" spans="1:9" s="151" customFormat="1" ht="12.75">
      <c r="A1401" s="182"/>
      <c r="B1401" s="182"/>
      <c r="C1401" s="171"/>
      <c r="D1401" s="171"/>
      <c r="E1401" s="171"/>
      <c r="F1401" s="171"/>
      <c r="G1401" s="171"/>
      <c r="H1401" s="182"/>
      <c r="I1401" s="182"/>
    </row>
    <row r="1402" spans="1:9" s="151" customFormat="1" ht="12.75">
      <c r="A1402" s="182"/>
      <c r="B1402" s="182"/>
      <c r="C1402" s="171"/>
      <c r="D1402" s="171"/>
      <c r="E1402" s="171"/>
      <c r="F1402" s="171"/>
      <c r="G1402" s="171"/>
      <c r="H1402" s="182"/>
      <c r="I1402" s="182"/>
    </row>
    <row r="1403" spans="1:9" s="151" customFormat="1" ht="12.75">
      <c r="A1403" s="182"/>
      <c r="B1403" s="182"/>
      <c r="C1403" s="171"/>
      <c r="D1403" s="171"/>
      <c r="E1403" s="171"/>
      <c r="F1403" s="171"/>
      <c r="G1403" s="171"/>
      <c r="H1403" s="182"/>
      <c r="I1403" s="182"/>
    </row>
    <row r="1404" spans="1:9" s="151" customFormat="1" ht="12.75">
      <c r="A1404" s="182"/>
      <c r="B1404" s="182"/>
      <c r="C1404" s="171"/>
      <c r="D1404" s="171"/>
      <c r="E1404" s="171"/>
      <c r="F1404" s="171"/>
      <c r="G1404" s="171"/>
      <c r="H1404" s="182"/>
      <c r="I1404" s="182"/>
    </row>
    <row r="1405" spans="1:9" s="151" customFormat="1" ht="12.75">
      <c r="A1405" s="182"/>
      <c r="B1405" s="182"/>
      <c r="C1405" s="171"/>
      <c r="D1405" s="171"/>
      <c r="E1405" s="171"/>
      <c r="F1405" s="171"/>
      <c r="G1405" s="171"/>
      <c r="H1405" s="182"/>
      <c r="I1405" s="182"/>
    </row>
    <row r="1406" spans="1:9" s="151" customFormat="1" ht="12.75">
      <c r="A1406" s="182"/>
      <c r="B1406" s="182"/>
      <c r="C1406" s="171"/>
      <c r="D1406" s="171"/>
      <c r="E1406" s="171"/>
      <c r="F1406" s="171"/>
      <c r="G1406" s="171"/>
      <c r="H1406" s="182"/>
      <c r="I1406" s="182"/>
    </row>
    <row r="1407" spans="1:9" s="151" customFormat="1" ht="12.75">
      <c r="A1407" s="182"/>
      <c r="B1407" s="182"/>
      <c r="C1407" s="171"/>
      <c r="D1407" s="171"/>
      <c r="E1407" s="171"/>
      <c r="F1407" s="171"/>
      <c r="G1407" s="171"/>
      <c r="H1407" s="182"/>
      <c r="I1407" s="182"/>
    </row>
    <row r="1408" spans="1:9" s="151" customFormat="1" ht="12.75">
      <c r="A1408" s="182"/>
      <c r="B1408" s="182"/>
      <c r="C1408" s="171"/>
      <c r="D1408" s="171"/>
      <c r="E1408" s="171"/>
      <c r="F1408" s="171"/>
      <c r="G1408" s="171"/>
      <c r="H1408" s="182"/>
      <c r="I1408" s="182"/>
    </row>
    <row r="1409" spans="1:9" s="151" customFormat="1" ht="12.75">
      <c r="A1409" s="182"/>
      <c r="B1409" s="182"/>
      <c r="C1409" s="171"/>
      <c r="D1409" s="171"/>
      <c r="E1409" s="171"/>
      <c r="F1409" s="171"/>
      <c r="G1409" s="171"/>
      <c r="H1409" s="182"/>
      <c r="I1409" s="182"/>
    </row>
    <row r="1410" spans="1:9" s="151" customFormat="1" ht="12.75">
      <c r="A1410" s="182"/>
      <c r="B1410" s="182"/>
      <c r="C1410" s="171"/>
      <c r="D1410" s="171"/>
      <c r="E1410" s="171"/>
      <c r="F1410" s="171"/>
      <c r="G1410" s="171"/>
      <c r="H1410" s="182"/>
      <c r="I1410" s="182"/>
    </row>
    <row r="1411" spans="1:9" s="151" customFormat="1" ht="12.75">
      <c r="A1411" s="182"/>
      <c r="B1411" s="182"/>
      <c r="C1411" s="171"/>
      <c r="D1411" s="171"/>
      <c r="E1411" s="171"/>
      <c r="F1411" s="171"/>
      <c r="G1411" s="171"/>
      <c r="H1411" s="182"/>
      <c r="I1411" s="182"/>
    </row>
    <row r="1412" spans="1:9" s="151" customFormat="1" ht="12.75">
      <c r="A1412" s="182"/>
      <c r="B1412" s="182"/>
      <c r="C1412" s="171"/>
      <c r="D1412" s="171"/>
      <c r="E1412" s="171"/>
      <c r="F1412" s="171"/>
      <c r="G1412" s="171"/>
      <c r="H1412" s="182"/>
      <c r="I1412" s="182"/>
    </row>
    <row r="1413" spans="1:9" s="151" customFormat="1" ht="12.75">
      <c r="A1413" s="182"/>
      <c r="B1413" s="182"/>
      <c r="C1413" s="171"/>
      <c r="D1413" s="171"/>
      <c r="E1413" s="171"/>
      <c r="F1413" s="171"/>
      <c r="G1413" s="171"/>
      <c r="H1413" s="182"/>
      <c r="I1413" s="182"/>
    </row>
    <row r="1414" spans="1:9" s="151" customFormat="1" ht="12.75">
      <c r="A1414" s="182"/>
      <c r="B1414" s="182"/>
      <c r="C1414" s="171"/>
      <c r="D1414" s="171"/>
      <c r="E1414" s="171"/>
      <c r="F1414" s="171"/>
      <c r="G1414" s="171"/>
      <c r="H1414" s="182"/>
      <c r="I1414" s="182"/>
    </row>
    <row r="1415" spans="1:9" s="151" customFormat="1" ht="12.75">
      <c r="A1415" s="182"/>
      <c r="B1415" s="182"/>
      <c r="C1415" s="171"/>
      <c r="D1415" s="171"/>
      <c r="E1415" s="171"/>
      <c r="F1415" s="171"/>
      <c r="G1415" s="171"/>
      <c r="H1415" s="182"/>
      <c r="I1415" s="182"/>
    </row>
    <row r="1416" spans="1:9" s="151" customFormat="1" ht="12.75">
      <c r="A1416" s="182"/>
      <c r="B1416" s="182"/>
      <c r="C1416" s="171"/>
      <c r="D1416" s="171"/>
      <c r="E1416" s="171"/>
      <c r="F1416" s="171"/>
      <c r="G1416" s="171"/>
      <c r="H1416" s="182"/>
      <c r="I1416" s="182"/>
    </row>
    <row r="1417" spans="1:9" s="151" customFormat="1" ht="12.75">
      <c r="A1417" s="182"/>
      <c r="B1417" s="182"/>
      <c r="C1417" s="171"/>
      <c r="D1417" s="171"/>
      <c r="E1417" s="171"/>
      <c r="F1417" s="171"/>
      <c r="G1417" s="171"/>
      <c r="H1417" s="182"/>
      <c r="I1417" s="182"/>
    </row>
    <row r="1418" spans="1:9" s="151" customFormat="1" ht="12.75">
      <c r="A1418" s="182"/>
      <c r="B1418" s="182"/>
      <c r="C1418" s="171"/>
      <c r="D1418" s="171"/>
      <c r="E1418" s="171"/>
      <c r="F1418" s="171"/>
      <c r="G1418" s="171"/>
      <c r="H1418" s="182"/>
      <c r="I1418" s="182"/>
    </row>
    <row r="1419" spans="1:9" s="151" customFormat="1" ht="12.75">
      <c r="A1419" s="182"/>
      <c r="B1419" s="182"/>
      <c r="C1419" s="171"/>
      <c r="D1419" s="171"/>
      <c r="E1419" s="171"/>
      <c r="F1419" s="171"/>
      <c r="G1419" s="171"/>
      <c r="H1419" s="182"/>
      <c r="I1419" s="182"/>
    </row>
    <row r="1420" spans="1:9" s="151" customFormat="1" ht="12.75">
      <c r="A1420" s="182"/>
      <c r="B1420" s="182"/>
      <c r="C1420" s="171"/>
      <c r="D1420" s="171"/>
      <c r="E1420" s="171"/>
      <c r="F1420" s="171"/>
      <c r="G1420" s="171"/>
      <c r="H1420" s="182"/>
      <c r="I1420" s="182"/>
    </row>
    <row r="1421" spans="1:9" s="151" customFormat="1" ht="12.75">
      <c r="A1421" s="182"/>
      <c r="B1421" s="182"/>
      <c r="C1421" s="171"/>
      <c r="D1421" s="171"/>
      <c r="E1421" s="171"/>
      <c r="F1421" s="171"/>
      <c r="G1421" s="171"/>
      <c r="H1421" s="182"/>
      <c r="I1421" s="182"/>
    </row>
    <row r="1422" spans="1:9" s="151" customFormat="1" ht="12.75">
      <c r="A1422" s="182"/>
      <c r="B1422" s="182"/>
      <c r="C1422" s="171"/>
      <c r="D1422" s="171"/>
      <c r="E1422" s="171"/>
      <c r="F1422" s="171"/>
      <c r="G1422" s="171"/>
      <c r="H1422" s="182"/>
      <c r="I1422" s="182"/>
    </row>
    <row r="1423" spans="1:9" s="151" customFormat="1" ht="12.75">
      <c r="A1423" s="182"/>
      <c r="B1423" s="182"/>
      <c r="C1423" s="171"/>
      <c r="D1423" s="171"/>
      <c r="E1423" s="171"/>
      <c r="F1423" s="171"/>
      <c r="G1423" s="171"/>
      <c r="H1423" s="182"/>
      <c r="I1423" s="182"/>
    </row>
    <row r="1424" spans="1:9" s="151" customFormat="1" ht="12.75">
      <c r="A1424" s="182"/>
      <c r="B1424" s="182"/>
      <c r="C1424" s="171"/>
      <c r="D1424" s="171"/>
      <c r="E1424" s="171"/>
      <c r="F1424" s="171"/>
      <c r="G1424" s="171"/>
      <c r="H1424" s="182"/>
      <c r="I1424" s="182"/>
    </row>
    <row r="1425" spans="1:9" s="151" customFormat="1" ht="12.75">
      <c r="A1425" s="182"/>
      <c r="B1425" s="182"/>
      <c r="C1425" s="171"/>
      <c r="D1425" s="171"/>
      <c r="E1425" s="171"/>
      <c r="F1425" s="171"/>
      <c r="G1425" s="171"/>
      <c r="H1425" s="182"/>
      <c r="I1425" s="182"/>
    </row>
    <row r="1426" spans="1:9" s="151" customFormat="1" ht="12.75">
      <c r="A1426" s="182"/>
      <c r="B1426" s="182"/>
      <c r="C1426" s="171"/>
      <c r="D1426" s="171"/>
      <c r="E1426" s="171"/>
      <c r="F1426" s="171"/>
      <c r="G1426" s="171"/>
      <c r="H1426" s="182"/>
      <c r="I1426" s="182"/>
    </row>
    <row r="1427" spans="1:9" s="151" customFormat="1" ht="12.75">
      <c r="A1427" s="182"/>
      <c r="B1427" s="182"/>
      <c r="C1427" s="171"/>
      <c r="D1427" s="171"/>
      <c r="E1427" s="171"/>
      <c r="F1427" s="171"/>
      <c r="G1427" s="171"/>
      <c r="H1427" s="182"/>
      <c r="I1427" s="182"/>
    </row>
    <row r="1428" spans="1:9" s="151" customFormat="1" ht="12.75">
      <c r="A1428" s="182"/>
      <c r="B1428" s="182"/>
      <c r="C1428" s="171"/>
      <c r="D1428" s="171"/>
      <c r="E1428" s="171"/>
      <c r="F1428" s="171"/>
      <c r="G1428" s="171"/>
      <c r="H1428" s="182"/>
      <c r="I1428" s="182"/>
    </row>
    <row r="1429" spans="1:9" s="151" customFormat="1" ht="12.75">
      <c r="A1429" s="182"/>
      <c r="B1429" s="182"/>
      <c r="C1429" s="171"/>
      <c r="D1429" s="171"/>
      <c r="E1429" s="171"/>
      <c r="F1429" s="171"/>
      <c r="G1429" s="171"/>
      <c r="H1429" s="182"/>
      <c r="I1429" s="182"/>
    </row>
    <row r="1430" spans="1:9" s="151" customFormat="1" ht="12.75">
      <c r="A1430" s="182"/>
      <c r="B1430" s="182"/>
      <c r="C1430" s="171"/>
      <c r="D1430" s="171"/>
      <c r="E1430" s="171"/>
      <c r="F1430" s="171"/>
      <c r="G1430" s="171"/>
      <c r="H1430" s="182"/>
      <c r="I1430" s="182"/>
    </row>
    <row r="1431" spans="1:9" s="151" customFormat="1" ht="12.75">
      <c r="A1431" s="182"/>
      <c r="B1431" s="182"/>
      <c r="C1431" s="171"/>
      <c r="D1431" s="171"/>
      <c r="E1431" s="171"/>
      <c r="F1431" s="171"/>
      <c r="G1431" s="171"/>
      <c r="H1431" s="182"/>
      <c r="I1431" s="182"/>
    </row>
    <row r="1432" spans="1:9" s="151" customFormat="1" ht="12.75">
      <c r="A1432" s="182"/>
      <c r="B1432" s="182"/>
      <c r="C1432" s="171"/>
      <c r="D1432" s="171"/>
      <c r="E1432" s="171"/>
      <c r="F1432" s="171"/>
      <c r="G1432" s="171"/>
      <c r="H1432" s="182"/>
      <c r="I1432" s="182"/>
    </row>
    <row r="1433" spans="1:9" s="151" customFormat="1" ht="12.75">
      <c r="A1433" s="182"/>
      <c r="B1433" s="182"/>
      <c r="C1433" s="171"/>
      <c r="D1433" s="171"/>
      <c r="E1433" s="171"/>
      <c r="F1433" s="171"/>
      <c r="G1433" s="171"/>
      <c r="H1433" s="182"/>
      <c r="I1433" s="182"/>
    </row>
    <row r="1434" spans="1:9" s="151" customFormat="1" ht="12.75">
      <c r="A1434" s="182"/>
      <c r="B1434" s="182"/>
      <c r="C1434" s="171"/>
      <c r="D1434" s="171"/>
      <c r="E1434" s="171"/>
      <c r="F1434" s="171"/>
      <c r="G1434" s="171"/>
      <c r="H1434" s="182"/>
      <c r="I1434" s="182"/>
    </row>
    <row r="1435" spans="1:9" s="151" customFormat="1" ht="12.75">
      <c r="A1435" s="182"/>
      <c r="B1435" s="182"/>
      <c r="C1435" s="171"/>
      <c r="D1435" s="171"/>
      <c r="E1435" s="171"/>
      <c r="F1435" s="171"/>
      <c r="G1435" s="171"/>
      <c r="H1435" s="182"/>
      <c r="I1435" s="182"/>
    </row>
    <row r="1436" spans="1:9" s="151" customFormat="1" ht="12.75">
      <c r="A1436" s="182"/>
      <c r="B1436" s="182"/>
      <c r="C1436" s="171"/>
      <c r="D1436" s="171"/>
      <c r="E1436" s="171"/>
      <c r="F1436" s="171"/>
      <c r="G1436" s="171"/>
      <c r="H1436" s="182"/>
      <c r="I1436" s="182"/>
    </row>
    <row r="1437" spans="1:9" s="151" customFormat="1" ht="12.75">
      <c r="A1437" s="182"/>
      <c r="B1437" s="182"/>
      <c r="C1437" s="171"/>
      <c r="D1437" s="171"/>
      <c r="E1437" s="171"/>
      <c r="F1437" s="171"/>
      <c r="G1437" s="171"/>
      <c r="H1437" s="182"/>
      <c r="I1437" s="182"/>
    </row>
    <row r="1438" spans="1:9" s="151" customFormat="1" ht="12.75">
      <c r="A1438" s="182"/>
      <c r="B1438" s="182"/>
      <c r="C1438" s="171"/>
      <c r="D1438" s="171"/>
      <c r="E1438" s="171"/>
      <c r="F1438" s="171"/>
      <c r="G1438" s="171"/>
      <c r="H1438" s="182"/>
      <c r="I1438" s="182"/>
    </row>
    <row r="1439" spans="1:9" s="151" customFormat="1" ht="12.75">
      <c r="A1439" s="182"/>
      <c r="B1439" s="182"/>
      <c r="C1439" s="171"/>
      <c r="D1439" s="171"/>
      <c r="E1439" s="171"/>
      <c r="F1439" s="171"/>
      <c r="G1439" s="171"/>
      <c r="H1439" s="182"/>
      <c r="I1439" s="182"/>
    </row>
    <row r="1440" spans="1:9" s="151" customFormat="1" ht="12.75">
      <c r="A1440" s="182"/>
      <c r="B1440" s="182"/>
      <c r="C1440" s="171"/>
      <c r="D1440" s="171"/>
      <c r="E1440" s="171"/>
      <c r="F1440" s="171"/>
      <c r="G1440" s="171"/>
      <c r="H1440" s="182"/>
      <c r="I1440" s="182"/>
    </row>
    <row r="1441" spans="1:9" s="151" customFormat="1" ht="12.75">
      <c r="A1441" s="182"/>
      <c r="B1441" s="182"/>
      <c r="C1441" s="171"/>
      <c r="D1441" s="171"/>
      <c r="E1441" s="171"/>
      <c r="F1441" s="171"/>
      <c r="G1441" s="171"/>
      <c r="H1441" s="182"/>
      <c r="I1441" s="182"/>
    </row>
    <row r="1442" spans="1:9" s="151" customFormat="1" ht="12.75">
      <c r="A1442" s="182"/>
      <c r="B1442" s="182"/>
      <c r="C1442" s="171"/>
      <c r="D1442" s="171"/>
      <c r="E1442" s="171"/>
      <c r="F1442" s="171"/>
      <c r="G1442" s="171"/>
      <c r="H1442" s="182"/>
      <c r="I1442" s="182"/>
    </row>
    <row r="1443" spans="1:9" s="151" customFormat="1" ht="12.75">
      <c r="A1443" s="182"/>
      <c r="B1443" s="182"/>
      <c r="C1443" s="171"/>
      <c r="D1443" s="171"/>
      <c r="E1443" s="171"/>
      <c r="F1443" s="171"/>
      <c r="G1443" s="171"/>
      <c r="H1443" s="182"/>
      <c r="I1443" s="182"/>
    </row>
    <row r="1444" spans="1:9" s="151" customFormat="1" ht="12.75">
      <c r="A1444" s="182"/>
      <c r="B1444" s="182"/>
      <c r="C1444" s="171"/>
      <c r="D1444" s="171"/>
      <c r="E1444" s="171"/>
      <c r="F1444" s="171"/>
      <c r="G1444" s="171"/>
      <c r="H1444" s="182"/>
      <c r="I1444" s="182"/>
    </row>
    <row r="1445" spans="1:9" s="151" customFormat="1" ht="12.75">
      <c r="A1445" s="182"/>
      <c r="B1445" s="182"/>
      <c r="C1445" s="171"/>
      <c r="D1445" s="171"/>
      <c r="E1445" s="171"/>
      <c r="F1445" s="171"/>
      <c r="G1445" s="171"/>
      <c r="H1445" s="182"/>
      <c r="I1445" s="182"/>
    </row>
    <row r="1446" spans="1:9" s="151" customFormat="1" ht="12.75">
      <c r="A1446" s="182"/>
      <c r="B1446" s="182"/>
      <c r="C1446" s="171"/>
      <c r="D1446" s="171"/>
      <c r="E1446" s="171"/>
      <c r="F1446" s="171"/>
      <c r="G1446" s="171"/>
      <c r="H1446" s="182"/>
      <c r="I1446" s="182"/>
    </row>
    <row r="1447" spans="1:9" s="151" customFormat="1" ht="12.75">
      <c r="A1447" s="182"/>
      <c r="B1447" s="182"/>
      <c r="C1447" s="171"/>
      <c r="D1447" s="171"/>
      <c r="E1447" s="171"/>
      <c r="F1447" s="171"/>
      <c r="G1447" s="171"/>
      <c r="H1447" s="182"/>
      <c r="I1447" s="182"/>
    </row>
    <row r="1448" spans="1:9" s="151" customFormat="1" ht="12.75">
      <c r="A1448" s="182"/>
      <c r="B1448" s="182"/>
      <c r="C1448" s="171"/>
      <c r="D1448" s="171"/>
      <c r="E1448" s="171"/>
      <c r="F1448" s="171"/>
      <c r="G1448" s="171"/>
      <c r="H1448" s="182"/>
      <c r="I1448" s="182"/>
    </row>
    <row r="1449" spans="1:9" s="151" customFormat="1" ht="12.75">
      <c r="A1449" s="182"/>
      <c r="B1449" s="182"/>
      <c r="C1449" s="171"/>
      <c r="D1449" s="171"/>
      <c r="E1449" s="171"/>
      <c r="F1449" s="171"/>
      <c r="G1449" s="171"/>
      <c r="H1449" s="182"/>
      <c r="I1449" s="182"/>
    </row>
    <row r="1450" spans="1:9" s="151" customFormat="1" ht="12.75">
      <c r="A1450" s="182"/>
      <c r="B1450" s="182"/>
      <c r="C1450" s="171"/>
      <c r="D1450" s="171"/>
      <c r="E1450" s="171"/>
      <c r="F1450" s="171"/>
      <c r="G1450" s="171"/>
      <c r="H1450" s="182"/>
      <c r="I1450" s="182"/>
    </row>
    <row r="1451" spans="1:9" s="151" customFormat="1" ht="12.75">
      <c r="A1451" s="182"/>
      <c r="B1451" s="182"/>
      <c r="C1451" s="171"/>
      <c r="D1451" s="171"/>
      <c r="E1451" s="171"/>
      <c r="F1451" s="171"/>
      <c r="G1451" s="171"/>
      <c r="H1451" s="182"/>
      <c r="I1451" s="182"/>
    </row>
    <row r="1452" spans="1:9" s="151" customFormat="1" ht="12.75">
      <c r="A1452" s="182"/>
      <c r="B1452" s="182"/>
      <c r="C1452" s="171"/>
      <c r="D1452" s="171"/>
      <c r="E1452" s="171"/>
      <c r="F1452" s="171"/>
      <c r="G1452" s="171"/>
      <c r="H1452" s="182"/>
      <c r="I1452" s="182"/>
    </row>
    <row r="1453" spans="1:9" s="151" customFormat="1" ht="12.75">
      <c r="A1453" s="182"/>
      <c r="B1453" s="182"/>
      <c r="C1453" s="171"/>
      <c r="D1453" s="171"/>
      <c r="E1453" s="171"/>
      <c r="F1453" s="171"/>
      <c r="G1453" s="171"/>
      <c r="H1453" s="182"/>
      <c r="I1453" s="182"/>
    </row>
    <row r="1454" spans="1:9" s="151" customFormat="1" ht="12.75">
      <c r="A1454" s="182"/>
      <c r="B1454" s="182"/>
      <c r="C1454" s="171"/>
      <c r="D1454" s="171"/>
      <c r="E1454" s="171"/>
      <c r="F1454" s="171"/>
      <c r="G1454" s="171"/>
      <c r="H1454" s="182"/>
      <c r="I1454" s="182"/>
    </row>
    <row r="1455" spans="1:9" s="151" customFormat="1" ht="12.75">
      <c r="A1455" s="182"/>
      <c r="B1455" s="182"/>
      <c r="C1455" s="171"/>
      <c r="D1455" s="171"/>
      <c r="E1455" s="171"/>
      <c r="F1455" s="171"/>
      <c r="G1455" s="171"/>
      <c r="H1455" s="182"/>
      <c r="I1455" s="182"/>
    </row>
    <row r="1456" spans="1:9" s="151" customFormat="1" ht="12.75">
      <c r="A1456" s="182"/>
      <c r="B1456" s="182"/>
      <c r="C1456" s="171"/>
      <c r="D1456" s="171"/>
      <c r="E1456" s="171"/>
      <c r="F1456" s="171"/>
      <c r="G1456" s="171"/>
      <c r="H1456" s="182"/>
      <c r="I1456" s="182"/>
    </row>
    <row r="1457" spans="1:9" s="151" customFormat="1" ht="12.75">
      <c r="A1457" s="182"/>
      <c r="B1457" s="182"/>
      <c r="C1457" s="171"/>
      <c r="D1457" s="171"/>
      <c r="E1457" s="171"/>
      <c r="F1457" s="171"/>
      <c r="G1457" s="171"/>
      <c r="H1457" s="182"/>
      <c r="I1457" s="182"/>
    </row>
    <row r="1458" spans="1:9" s="151" customFormat="1" ht="12.75">
      <c r="A1458" s="182"/>
      <c r="B1458" s="182"/>
      <c r="C1458" s="171"/>
      <c r="D1458" s="171"/>
      <c r="E1458" s="171"/>
      <c r="F1458" s="171"/>
      <c r="G1458" s="171"/>
      <c r="H1458" s="182"/>
      <c r="I1458" s="182"/>
    </row>
    <row r="1459" spans="1:9" s="151" customFormat="1" ht="12.75">
      <c r="A1459" s="182"/>
      <c r="B1459" s="182"/>
      <c r="C1459" s="171"/>
      <c r="D1459" s="171"/>
      <c r="E1459" s="171"/>
      <c r="F1459" s="171"/>
      <c r="G1459" s="171"/>
      <c r="H1459" s="182"/>
      <c r="I1459" s="182"/>
    </row>
    <row r="1460" spans="1:9" s="151" customFormat="1" ht="12.75">
      <c r="A1460" s="182"/>
      <c r="B1460" s="182"/>
      <c r="C1460" s="171"/>
      <c r="D1460" s="171"/>
      <c r="E1460" s="171"/>
      <c r="F1460" s="171"/>
      <c r="G1460" s="171"/>
      <c r="H1460" s="182"/>
      <c r="I1460" s="182"/>
    </row>
    <row r="1461" spans="1:9" s="151" customFormat="1" ht="12.75">
      <c r="A1461" s="182"/>
      <c r="B1461" s="182"/>
      <c r="C1461" s="171"/>
      <c r="D1461" s="171"/>
      <c r="E1461" s="171"/>
      <c r="F1461" s="171"/>
      <c r="G1461" s="171"/>
      <c r="H1461" s="182"/>
      <c r="I1461" s="182"/>
    </row>
    <row r="1462" spans="1:9" s="151" customFormat="1" ht="12.75">
      <c r="A1462" s="182"/>
      <c r="B1462" s="182"/>
      <c r="C1462" s="171"/>
      <c r="D1462" s="171"/>
      <c r="E1462" s="171"/>
      <c r="F1462" s="171"/>
      <c r="G1462" s="171"/>
      <c r="H1462" s="182"/>
      <c r="I1462" s="182"/>
    </row>
    <row r="1463" spans="1:9" s="151" customFormat="1" ht="12.75">
      <c r="A1463" s="182"/>
      <c r="B1463" s="182"/>
      <c r="C1463" s="171"/>
      <c r="D1463" s="171"/>
      <c r="E1463" s="171"/>
      <c r="F1463" s="171"/>
      <c r="G1463" s="171"/>
      <c r="H1463" s="182"/>
      <c r="I1463" s="182"/>
    </row>
    <row r="1464" spans="1:9" s="151" customFormat="1" ht="12.75">
      <c r="A1464" s="182"/>
      <c r="B1464" s="182"/>
      <c r="C1464" s="171"/>
      <c r="D1464" s="171"/>
      <c r="E1464" s="171"/>
      <c r="F1464" s="171"/>
      <c r="G1464" s="171"/>
      <c r="H1464" s="182"/>
      <c r="I1464" s="182"/>
    </row>
    <row r="1465" spans="1:9" s="151" customFormat="1" ht="12.75">
      <c r="A1465" s="182"/>
      <c r="B1465" s="182"/>
      <c r="C1465" s="171"/>
      <c r="D1465" s="171"/>
      <c r="E1465" s="171"/>
      <c r="F1465" s="171"/>
      <c r="G1465" s="171"/>
      <c r="H1465" s="182"/>
      <c r="I1465" s="182"/>
    </row>
    <row r="1466" spans="1:9" s="151" customFormat="1" ht="12.75">
      <c r="A1466" s="182"/>
      <c r="B1466" s="182"/>
      <c r="C1466" s="171"/>
      <c r="D1466" s="171"/>
      <c r="E1466" s="171"/>
      <c r="F1466" s="171"/>
      <c r="G1466" s="171"/>
      <c r="H1466" s="182"/>
      <c r="I1466" s="182"/>
    </row>
    <row r="1467" spans="1:9" s="151" customFormat="1" ht="12.75">
      <c r="A1467" s="182"/>
      <c r="B1467" s="182"/>
      <c r="C1467" s="171"/>
      <c r="D1467" s="171"/>
      <c r="E1467" s="171"/>
      <c r="F1467" s="171"/>
      <c r="G1467" s="171"/>
      <c r="H1467" s="182"/>
      <c r="I1467" s="182"/>
    </row>
    <row r="1468" spans="1:9" s="151" customFormat="1" ht="12.75">
      <c r="A1468" s="182"/>
      <c r="B1468" s="182"/>
      <c r="C1468" s="171"/>
      <c r="D1468" s="171"/>
      <c r="E1468" s="171"/>
      <c r="F1468" s="171"/>
      <c r="G1468" s="171"/>
      <c r="H1468" s="182"/>
      <c r="I1468" s="182"/>
    </row>
    <row r="1469" spans="1:9" s="151" customFormat="1" ht="12.75">
      <c r="A1469" s="182"/>
      <c r="B1469" s="182"/>
      <c r="C1469" s="171"/>
      <c r="D1469" s="171"/>
      <c r="E1469" s="171"/>
      <c r="F1469" s="171"/>
      <c r="G1469" s="171"/>
      <c r="H1469" s="182"/>
      <c r="I1469" s="182"/>
    </row>
    <row r="1470" spans="1:9" s="151" customFormat="1" ht="12.75">
      <c r="A1470" s="182"/>
      <c r="B1470" s="182"/>
      <c r="C1470" s="171"/>
      <c r="D1470" s="171"/>
      <c r="E1470" s="171"/>
      <c r="F1470" s="171"/>
      <c r="G1470" s="171"/>
      <c r="H1470" s="182"/>
      <c r="I1470" s="182"/>
    </row>
    <row r="1471" spans="1:9" s="151" customFormat="1" ht="12.75">
      <c r="A1471" s="182"/>
      <c r="B1471" s="182"/>
      <c r="C1471" s="171"/>
      <c r="D1471" s="171"/>
      <c r="E1471" s="171"/>
      <c r="F1471" s="171"/>
      <c r="G1471" s="171"/>
      <c r="H1471" s="182"/>
      <c r="I1471" s="182"/>
    </row>
    <row r="1472" spans="1:9" s="151" customFormat="1" ht="12.75">
      <c r="A1472" s="182"/>
      <c r="B1472" s="182"/>
      <c r="C1472" s="171"/>
      <c r="D1472" s="171"/>
      <c r="E1472" s="171"/>
      <c r="F1472" s="171"/>
      <c r="G1472" s="171"/>
      <c r="H1472" s="182"/>
      <c r="I1472" s="182"/>
    </row>
    <row r="1473" spans="1:9" s="151" customFormat="1" ht="12.75">
      <c r="A1473" s="182"/>
      <c r="B1473" s="182"/>
      <c r="C1473" s="171"/>
      <c r="D1473" s="171"/>
      <c r="E1473" s="171"/>
      <c r="F1473" s="171"/>
      <c r="G1473" s="171"/>
      <c r="H1473" s="182"/>
      <c r="I1473" s="182"/>
    </row>
    <row r="1474" spans="1:9" s="151" customFormat="1" ht="12.75">
      <c r="A1474" s="182"/>
      <c r="B1474" s="182"/>
      <c r="C1474" s="171"/>
      <c r="D1474" s="171"/>
      <c r="E1474" s="171"/>
      <c r="F1474" s="171"/>
      <c r="G1474" s="171"/>
      <c r="H1474" s="182"/>
      <c r="I1474" s="182"/>
    </row>
    <row r="1475" spans="1:9" s="151" customFormat="1" ht="12.75">
      <c r="A1475" s="182"/>
      <c r="B1475" s="182"/>
      <c r="C1475" s="171"/>
      <c r="D1475" s="171"/>
      <c r="E1475" s="171"/>
      <c r="F1475" s="171"/>
      <c r="G1475" s="171"/>
      <c r="H1475" s="182"/>
      <c r="I1475" s="182"/>
    </row>
    <row r="1476" spans="1:9" s="151" customFormat="1" ht="12.75">
      <c r="A1476" s="182"/>
      <c r="B1476" s="182"/>
      <c r="C1476" s="171"/>
      <c r="D1476" s="171"/>
      <c r="E1476" s="171"/>
      <c r="F1476" s="171"/>
      <c r="G1476" s="171"/>
      <c r="H1476" s="182"/>
      <c r="I1476" s="182"/>
    </row>
    <row r="1477" spans="1:9" s="151" customFormat="1" ht="12.75">
      <c r="A1477" s="182"/>
      <c r="B1477" s="182"/>
      <c r="C1477" s="171"/>
      <c r="D1477" s="171"/>
      <c r="E1477" s="171"/>
      <c r="F1477" s="171"/>
      <c r="G1477" s="171"/>
      <c r="H1477" s="182"/>
      <c r="I1477" s="182"/>
    </row>
    <row r="1478" spans="1:9" s="151" customFormat="1" ht="12.75">
      <c r="A1478" s="182"/>
      <c r="B1478" s="182"/>
      <c r="C1478" s="171"/>
      <c r="D1478" s="171"/>
      <c r="E1478" s="171"/>
      <c r="F1478" s="171"/>
      <c r="G1478" s="171"/>
      <c r="H1478" s="182"/>
      <c r="I1478" s="182"/>
    </row>
    <row r="1479" spans="1:9" s="151" customFormat="1" ht="12.75">
      <c r="A1479" s="182"/>
      <c r="B1479" s="182"/>
      <c r="C1479" s="171"/>
      <c r="D1479" s="171"/>
      <c r="E1479" s="171"/>
      <c r="F1479" s="171"/>
      <c r="G1479" s="171"/>
      <c r="H1479" s="182"/>
      <c r="I1479" s="182"/>
    </row>
    <row r="1480" spans="1:9" s="151" customFormat="1" ht="12.75">
      <c r="A1480" s="182"/>
      <c r="B1480" s="182"/>
      <c r="C1480" s="171"/>
      <c r="D1480" s="171"/>
      <c r="E1480" s="171"/>
      <c r="F1480" s="171"/>
      <c r="G1480" s="171"/>
      <c r="H1480" s="182"/>
      <c r="I1480" s="182"/>
    </row>
    <row r="1481" spans="1:9" s="151" customFormat="1" ht="12.75">
      <c r="A1481" s="182"/>
      <c r="B1481" s="182"/>
      <c r="C1481" s="171"/>
      <c r="D1481" s="171"/>
      <c r="E1481" s="171"/>
      <c r="F1481" s="171"/>
      <c r="G1481" s="171"/>
      <c r="H1481" s="182"/>
      <c r="I1481" s="182"/>
    </row>
    <row r="1482" spans="1:9" s="151" customFormat="1" ht="12.75">
      <c r="A1482" s="182"/>
      <c r="B1482" s="182"/>
      <c r="C1482" s="171"/>
      <c r="D1482" s="171"/>
      <c r="E1482" s="171"/>
      <c r="F1482" s="171"/>
      <c r="G1482" s="171"/>
      <c r="H1482" s="182"/>
      <c r="I1482" s="182"/>
    </row>
    <row r="1483" spans="1:9" s="151" customFormat="1" ht="12.75">
      <c r="A1483" s="182"/>
      <c r="B1483" s="182"/>
      <c r="C1483" s="171"/>
      <c r="D1483" s="171"/>
      <c r="E1483" s="171"/>
      <c r="F1483" s="171"/>
      <c r="G1483" s="171"/>
      <c r="H1483" s="182"/>
      <c r="I1483" s="182"/>
    </row>
    <row r="1484" spans="1:9" s="151" customFormat="1" ht="12.75">
      <c r="A1484" s="182"/>
      <c r="B1484" s="182"/>
      <c r="C1484" s="171"/>
      <c r="D1484" s="171"/>
      <c r="E1484" s="171"/>
      <c r="F1484" s="171"/>
      <c r="G1484" s="171"/>
      <c r="H1484" s="182"/>
      <c r="I1484" s="182"/>
    </row>
    <row r="1485" spans="1:9" s="151" customFormat="1" ht="12.75">
      <c r="A1485" s="182"/>
      <c r="B1485" s="182"/>
      <c r="C1485" s="171"/>
      <c r="D1485" s="171"/>
      <c r="E1485" s="171"/>
      <c r="F1485" s="171"/>
      <c r="G1485" s="171"/>
      <c r="H1485" s="182"/>
      <c r="I1485" s="182"/>
    </row>
    <row r="1486" spans="1:9" s="151" customFormat="1" ht="12.75">
      <c r="A1486" s="182"/>
      <c r="B1486" s="182"/>
      <c r="C1486" s="171"/>
      <c r="D1486" s="171"/>
      <c r="E1486" s="171"/>
      <c r="F1486" s="171"/>
      <c r="G1486" s="171"/>
      <c r="H1486" s="182"/>
      <c r="I1486" s="182"/>
    </row>
    <row r="1487" spans="1:9" s="151" customFormat="1" ht="12.75">
      <c r="A1487" s="182"/>
      <c r="B1487" s="182"/>
      <c r="C1487" s="171"/>
      <c r="D1487" s="171"/>
      <c r="E1487" s="171"/>
      <c r="F1487" s="171"/>
      <c r="G1487" s="171"/>
      <c r="H1487" s="182"/>
      <c r="I1487" s="182"/>
    </row>
    <row r="1488" spans="1:9" s="151" customFormat="1" ht="12.75">
      <c r="A1488" s="182"/>
      <c r="B1488" s="182"/>
      <c r="C1488" s="171"/>
      <c r="D1488" s="171"/>
      <c r="E1488" s="171"/>
      <c r="F1488" s="171"/>
      <c r="G1488" s="171"/>
      <c r="H1488" s="182"/>
      <c r="I1488" s="182"/>
    </row>
    <row r="1489" spans="1:9" s="151" customFormat="1" ht="12.75">
      <c r="A1489" s="182"/>
      <c r="B1489" s="182"/>
      <c r="C1489" s="171"/>
      <c r="D1489" s="171"/>
      <c r="E1489" s="171"/>
      <c r="F1489" s="171"/>
      <c r="G1489" s="171"/>
      <c r="H1489" s="182"/>
      <c r="I1489" s="182"/>
    </row>
    <row r="1490" spans="1:9" s="151" customFormat="1" ht="12.75">
      <c r="A1490" s="182"/>
      <c r="B1490" s="182"/>
      <c r="C1490" s="171"/>
      <c r="D1490" s="171"/>
      <c r="E1490" s="171"/>
      <c r="F1490" s="171"/>
      <c r="G1490" s="171"/>
      <c r="H1490" s="182"/>
      <c r="I1490" s="182"/>
    </row>
    <row r="1491" spans="1:9" s="151" customFormat="1" ht="12.75">
      <c r="A1491" s="182"/>
      <c r="B1491" s="182"/>
      <c r="C1491" s="171"/>
      <c r="D1491" s="171"/>
      <c r="E1491" s="171"/>
      <c r="F1491" s="171"/>
      <c r="G1491" s="171"/>
      <c r="H1491" s="182"/>
      <c r="I1491" s="182"/>
    </row>
    <row r="1492" spans="1:9" s="151" customFormat="1" ht="12.75">
      <c r="A1492" s="182"/>
      <c r="B1492" s="182"/>
      <c r="C1492" s="171"/>
      <c r="D1492" s="171"/>
      <c r="E1492" s="171"/>
      <c r="F1492" s="171"/>
      <c r="G1492" s="171"/>
      <c r="H1492" s="182"/>
      <c r="I1492" s="182"/>
    </row>
    <row r="1493" spans="1:9" s="151" customFormat="1" ht="12.75">
      <c r="A1493" s="182"/>
      <c r="B1493" s="182"/>
      <c r="C1493" s="171"/>
      <c r="D1493" s="171"/>
      <c r="E1493" s="171"/>
      <c r="F1493" s="171"/>
      <c r="G1493" s="171"/>
      <c r="H1493" s="182"/>
      <c r="I1493" s="182"/>
    </row>
    <row r="1494" spans="1:9" s="151" customFormat="1" ht="12.75">
      <c r="A1494" s="182"/>
      <c r="B1494" s="182"/>
      <c r="C1494" s="171"/>
      <c r="D1494" s="171"/>
      <c r="E1494" s="171"/>
      <c r="F1494" s="171"/>
      <c r="G1494" s="171"/>
      <c r="H1494" s="182"/>
      <c r="I1494" s="182"/>
    </row>
    <row r="1495" spans="1:9" s="151" customFormat="1" ht="12.75">
      <c r="A1495" s="182"/>
      <c r="B1495" s="182"/>
      <c r="C1495" s="171"/>
      <c r="D1495" s="171"/>
      <c r="E1495" s="171"/>
      <c r="F1495" s="171"/>
      <c r="G1495" s="171"/>
      <c r="H1495" s="182"/>
      <c r="I1495" s="182"/>
    </row>
    <row r="1496" spans="1:9" s="151" customFormat="1" ht="12.75">
      <c r="A1496" s="182"/>
      <c r="B1496" s="182"/>
      <c r="C1496" s="171"/>
      <c r="D1496" s="171"/>
      <c r="E1496" s="171"/>
      <c r="F1496" s="171"/>
      <c r="G1496" s="171"/>
      <c r="H1496" s="182"/>
      <c r="I1496" s="182"/>
    </row>
    <row r="1497" spans="1:9" s="151" customFormat="1" ht="12.75">
      <c r="A1497" s="182"/>
      <c r="B1497" s="182"/>
      <c r="C1497" s="171"/>
      <c r="D1497" s="171"/>
      <c r="E1497" s="171"/>
      <c r="F1497" s="171"/>
      <c r="G1497" s="171"/>
      <c r="H1497" s="182"/>
      <c r="I1497" s="182"/>
    </row>
    <row r="1498" spans="1:9" s="151" customFormat="1" ht="12.75">
      <c r="A1498" s="182"/>
      <c r="B1498" s="182"/>
      <c r="C1498" s="171"/>
      <c r="D1498" s="171"/>
      <c r="E1498" s="171"/>
      <c r="F1498" s="171"/>
      <c r="G1498" s="171"/>
      <c r="H1498" s="182"/>
      <c r="I1498" s="182"/>
    </row>
    <row r="1499" spans="1:9" s="151" customFormat="1" ht="12.75">
      <c r="A1499" s="182"/>
      <c r="B1499" s="182"/>
      <c r="C1499" s="171"/>
      <c r="D1499" s="171"/>
      <c r="E1499" s="171"/>
      <c r="F1499" s="171"/>
      <c r="G1499" s="171"/>
      <c r="H1499" s="182"/>
      <c r="I1499" s="182"/>
    </row>
    <row r="1500" spans="1:9" s="151" customFormat="1" ht="12.75">
      <c r="A1500" s="182"/>
      <c r="B1500" s="182"/>
      <c r="C1500" s="171"/>
      <c r="D1500" s="171"/>
      <c r="E1500" s="171"/>
      <c r="F1500" s="171"/>
      <c r="G1500" s="171"/>
      <c r="H1500" s="182"/>
      <c r="I1500" s="182"/>
    </row>
    <row r="1501" spans="1:9" s="151" customFormat="1" ht="12.75">
      <c r="A1501" s="182"/>
      <c r="B1501" s="182"/>
      <c r="C1501" s="171"/>
      <c r="D1501" s="171"/>
      <c r="E1501" s="171"/>
      <c r="F1501" s="171"/>
      <c r="G1501" s="171"/>
      <c r="H1501" s="182"/>
      <c r="I1501" s="182"/>
    </row>
    <row r="1502" spans="1:9" s="151" customFormat="1" ht="12.75">
      <c r="A1502" s="182"/>
      <c r="B1502" s="182"/>
      <c r="C1502" s="171"/>
      <c r="D1502" s="171"/>
      <c r="E1502" s="171"/>
      <c r="F1502" s="171"/>
      <c r="G1502" s="171"/>
      <c r="H1502" s="182"/>
      <c r="I1502" s="182"/>
    </row>
    <row r="1503" spans="1:9" s="151" customFormat="1" ht="12.75">
      <c r="A1503" s="182"/>
      <c r="B1503" s="182"/>
      <c r="C1503" s="171"/>
      <c r="D1503" s="171"/>
      <c r="E1503" s="171"/>
      <c r="F1503" s="171"/>
      <c r="G1503" s="171"/>
      <c r="H1503" s="182"/>
      <c r="I1503" s="182"/>
    </row>
    <row r="1504" spans="1:9" s="151" customFormat="1" ht="12.75">
      <c r="A1504" s="182"/>
      <c r="B1504" s="182"/>
      <c r="C1504" s="171"/>
      <c r="D1504" s="171"/>
      <c r="E1504" s="171"/>
      <c r="F1504" s="171"/>
      <c r="G1504" s="171"/>
      <c r="H1504" s="182"/>
      <c r="I1504" s="182"/>
    </row>
    <row r="1505" spans="1:9" s="151" customFormat="1" ht="12.75">
      <c r="A1505" s="182"/>
      <c r="B1505" s="182"/>
      <c r="C1505" s="171"/>
      <c r="D1505" s="171"/>
      <c r="E1505" s="171"/>
      <c r="F1505" s="171"/>
      <c r="G1505" s="171"/>
      <c r="H1505" s="182"/>
      <c r="I1505" s="182"/>
    </row>
    <row r="1506" spans="1:9" s="151" customFormat="1" ht="12.75">
      <c r="A1506" s="182"/>
      <c r="B1506" s="182"/>
      <c r="C1506" s="171"/>
      <c r="D1506" s="171"/>
      <c r="E1506" s="171"/>
      <c r="F1506" s="171"/>
      <c r="G1506" s="171"/>
      <c r="H1506" s="182"/>
      <c r="I1506" s="182"/>
    </row>
    <row r="1507" spans="1:9" s="151" customFormat="1" ht="12.75">
      <c r="A1507" s="182"/>
      <c r="B1507" s="182"/>
      <c r="C1507" s="171"/>
      <c r="D1507" s="171"/>
      <c r="E1507" s="171"/>
      <c r="F1507" s="171"/>
      <c r="G1507" s="171"/>
      <c r="H1507" s="182"/>
      <c r="I1507" s="182"/>
    </row>
    <row r="1508" spans="1:9" s="151" customFormat="1" ht="12.75">
      <c r="A1508" s="182"/>
      <c r="B1508" s="182"/>
      <c r="C1508" s="171"/>
      <c r="D1508" s="171"/>
      <c r="E1508" s="171"/>
      <c r="F1508" s="171"/>
      <c r="G1508" s="171"/>
      <c r="H1508" s="182"/>
      <c r="I1508" s="182"/>
    </row>
    <row r="1509" spans="1:9" s="151" customFormat="1" ht="12.75">
      <c r="A1509" s="182"/>
      <c r="B1509" s="182"/>
      <c r="C1509" s="171"/>
      <c r="D1509" s="171"/>
      <c r="E1509" s="171"/>
      <c r="F1509" s="171"/>
      <c r="G1509" s="171"/>
      <c r="H1509" s="182"/>
      <c r="I1509" s="182"/>
    </row>
    <row r="1510" spans="1:9" s="151" customFormat="1" ht="12.75">
      <c r="A1510" s="182"/>
      <c r="B1510" s="182"/>
      <c r="C1510" s="171"/>
      <c r="D1510" s="171"/>
      <c r="E1510" s="171"/>
      <c r="F1510" s="171"/>
      <c r="G1510" s="171"/>
      <c r="H1510" s="182"/>
      <c r="I1510" s="182"/>
    </row>
    <row r="1511" spans="1:9" s="151" customFormat="1" ht="12.75">
      <c r="A1511" s="182"/>
      <c r="B1511" s="182"/>
      <c r="C1511" s="171"/>
      <c r="D1511" s="171"/>
      <c r="E1511" s="171"/>
      <c r="F1511" s="171"/>
      <c r="G1511" s="171"/>
      <c r="H1511" s="182"/>
      <c r="I1511" s="182"/>
    </row>
    <row r="1512" spans="1:9" s="151" customFormat="1" ht="12.75">
      <c r="A1512" s="182"/>
      <c r="B1512" s="182"/>
      <c r="C1512" s="171"/>
      <c r="D1512" s="171"/>
      <c r="E1512" s="171"/>
      <c r="F1512" s="171"/>
      <c r="G1512" s="171"/>
      <c r="H1512" s="182"/>
      <c r="I1512" s="182"/>
    </row>
    <row r="1513" spans="1:9" s="151" customFormat="1" ht="12.75">
      <c r="A1513" s="182"/>
      <c r="B1513" s="182"/>
      <c r="C1513" s="171"/>
      <c r="D1513" s="171"/>
      <c r="E1513" s="171"/>
      <c r="F1513" s="171"/>
      <c r="G1513" s="171"/>
      <c r="H1513" s="182"/>
      <c r="I1513" s="182"/>
    </row>
    <row r="1514" spans="1:9" s="151" customFormat="1" ht="12.75">
      <c r="A1514" s="182"/>
      <c r="B1514" s="182"/>
      <c r="C1514" s="171"/>
      <c r="D1514" s="171"/>
      <c r="E1514" s="171"/>
      <c r="F1514" s="171"/>
      <c r="G1514" s="171"/>
      <c r="H1514" s="182"/>
      <c r="I1514" s="182"/>
    </row>
    <row r="1515" spans="1:9" s="151" customFormat="1" ht="12.75">
      <c r="A1515" s="182"/>
      <c r="B1515" s="182"/>
      <c r="C1515" s="171"/>
      <c r="D1515" s="171"/>
      <c r="E1515" s="171"/>
      <c r="F1515" s="171"/>
      <c r="G1515" s="171"/>
      <c r="H1515" s="182"/>
      <c r="I1515" s="182"/>
    </row>
    <row r="1516" spans="1:9" s="151" customFormat="1" ht="12.75">
      <c r="A1516" s="182"/>
      <c r="B1516" s="182"/>
      <c r="C1516" s="171"/>
      <c r="D1516" s="171"/>
      <c r="E1516" s="171"/>
      <c r="F1516" s="171"/>
      <c r="G1516" s="171"/>
      <c r="H1516" s="182"/>
      <c r="I1516" s="182"/>
    </row>
    <row r="1517" spans="1:9" s="151" customFormat="1" ht="12.75">
      <c r="A1517" s="182"/>
      <c r="B1517" s="182"/>
      <c r="C1517" s="171"/>
      <c r="D1517" s="171"/>
      <c r="E1517" s="171"/>
      <c r="F1517" s="171"/>
      <c r="G1517" s="171"/>
      <c r="H1517" s="182"/>
      <c r="I1517" s="182"/>
    </row>
    <row r="1518" spans="1:9" s="151" customFormat="1" ht="12.75">
      <c r="A1518" s="182"/>
      <c r="B1518" s="182"/>
      <c r="C1518" s="171"/>
      <c r="D1518" s="171"/>
      <c r="E1518" s="171"/>
      <c r="F1518" s="171"/>
      <c r="G1518" s="171"/>
      <c r="H1518" s="182"/>
      <c r="I1518" s="182"/>
    </row>
    <row r="1519" spans="1:9" s="151" customFormat="1" ht="12.75">
      <c r="A1519" s="182"/>
      <c r="B1519" s="182"/>
      <c r="C1519" s="171"/>
      <c r="D1519" s="171"/>
      <c r="E1519" s="171"/>
      <c r="F1519" s="171"/>
      <c r="G1519" s="171"/>
      <c r="H1519" s="182"/>
      <c r="I1519" s="182"/>
    </row>
    <row r="1520" spans="1:9" s="151" customFormat="1" ht="12.75">
      <c r="A1520" s="182"/>
      <c r="B1520" s="182"/>
      <c r="C1520" s="171"/>
      <c r="D1520" s="171"/>
      <c r="E1520" s="171"/>
      <c r="F1520" s="171"/>
      <c r="G1520" s="171"/>
      <c r="H1520" s="182"/>
      <c r="I1520" s="182"/>
    </row>
    <row r="1521" spans="1:9" s="151" customFormat="1" ht="12.75">
      <c r="A1521" s="182"/>
      <c r="B1521" s="182"/>
      <c r="C1521" s="171"/>
      <c r="D1521" s="171"/>
      <c r="E1521" s="171"/>
      <c r="F1521" s="171"/>
      <c r="G1521" s="171"/>
      <c r="H1521" s="182"/>
      <c r="I1521" s="182"/>
    </row>
    <row r="1522" spans="1:9" s="151" customFormat="1" ht="12.75">
      <c r="A1522" s="182"/>
      <c r="B1522" s="182"/>
      <c r="C1522" s="171"/>
      <c r="D1522" s="171"/>
      <c r="E1522" s="171"/>
      <c r="F1522" s="171"/>
      <c r="G1522" s="171"/>
      <c r="H1522" s="182"/>
      <c r="I1522" s="182"/>
    </row>
    <row r="1523" spans="1:9" s="151" customFormat="1" ht="12.75">
      <c r="A1523" s="182"/>
      <c r="B1523" s="182"/>
      <c r="C1523" s="171"/>
      <c r="D1523" s="171"/>
      <c r="E1523" s="171"/>
      <c r="F1523" s="171"/>
      <c r="G1523" s="171"/>
      <c r="H1523" s="182"/>
      <c r="I1523" s="182"/>
    </row>
    <row r="1524" spans="1:9" s="151" customFormat="1" ht="12.75">
      <c r="A1524" s="182"/>
      <c r="B1524" s="182"/>
      <c r="C1524" s="171"/>
      <c r="D1524" s="171"/>
      <c r="E1524" s="171"/>
      <c r="F1524" s="171"/>
      <c r="G1524" s="171"/>
      <c r="H1524" s="182"/>
      <c r="I1524" s="182"/>
    </row>
    <row r="1525" spans="1:9" s="151" customFormat="1" ht="12.75">
      <c r="A1525" s="182"/>
      <c r="B1525" s="182"/>
      <c r="C1525" s="171"/>
      <c r="D1525" s="171"/>
      <c r="E1525" s="171"/>
      <c r="F1525" s="171"/>
      <c r="G1525" s="171"/>
      <c r="H1525" s="182"/>
      <c r="I1525" s="182"/>
    </row>
    <row r="1526" spans="1:9" s="151" customFormat="1" ht="12.75">
      <c r="A1526" s="182"/>
      <c r="B1526" s="182"/>
      <c r="C1526" s="171"/>
      <c r="D1526" s="171"/>
      <c r="E1526" s="171"/>
      <c r="F1526" s="171"/>
      <c r="G1526" s="171"/>
      <c r="H1526" s="182"/>
      <c r="I1526" s="182"/>
    </row>
    <row r="1527" spans="1:9" s="151" customFormat="1" ht="12.75">
      <c r="A1527" s="182"/>
      <c r="B1527" s="182"/>
      <c r="C1527" s="171"/>
      <c r="D1527" s="171"/>
      <c r="E1527" s="171"/>
      <c r="F1527" s="171"/>
      <c r="G1527" s="171"/>
      <c r="H1527" s="182"/>
      <c r="I1527" s="182"/>
    </row>
    <row r="1528" spans="1:9" s="151" customFormat="1" ht="12.75">
      <c r="A1528" s="182"/>
      <c r="B1528" s="182"/>
      <c r="C1528" s="171"/>
      <c r="D1528" s="171"/>
      <c r="E1528" s="171"/>
      <c r="F1528" s="171"/>
      <c r="G1528" s="171"/>
      <c r="H1528" s="182"/>
      <c r="I1528" s="182"/>
    </row>
    <row r="1529" spans="1:9" s="151" customFormat="1" ht="12.75">
      <c r="A1529" s="182"/>
      <c r="B1529" s="182"/>
      <c r="C1529" s="171"/>
      <c r="D1529" s="171"/>
      <c r="E1529" s="171"/>
      <c r="F1529" s="171"/>
      <c r="G1529" s="171"/>
      <c r="H1529" s="182"/>
      <c r="I1529" s="182"/>
    </row>
    <row r="1530" spans="1:9" s="151" customFormat="1" ht="12.75">
      <c r="A1530" s="182"/>
      <c r="B1530" s="182"/>
      <c r="C1530" s="171"/>
      <c r="D1530" s="171"/>
      <c r="E1530" s="171"/>
      <c r="F1530" s="171"/>
      <c r="G1530" s="171"/>
      <c r="H1530" s="182"/>
      <c r="I1530" s="182"/>
    </row>
    <row r="1531" spans="1:9" s="151" customFormat="1" ht="12.75">
      <c r="A1531" s="182"/>
      <c r="B1531" s="182"/>
      <c r="C1531" s="171"/>
      <c r="D1531" s="171"/>
      <c r="E1531" s="171"/>
      <c r="F1531" s="171"/>
      <c r="G1531" s="171"/>
      <c r="H1531" s="182"/>
      <c r="I1531" s="182"/>
    </row>
    <row r="1532" spans="1:9" s="151" customFormat="1" ht="12.75">
      <c r="A1532" s="182"/>
      <c r="B1532" s="182"/>
      <c r="C1532" s="171"/>
      <c r="D1532" s="171"/>
      <c r="E1532" s="171"/>
      <c r="F1532" s="171"/>
      <c r="G1532" s="171"/>
      <c r="H1532" s="182"/>
      <c r="I1532" s="182"/>
    </row>
    <row r="1533" spans="1:9" s="151" customFormat="1" ht="12.75">
      <c r="A1533" s="182"/>
      <c r="B1533" s="182"/>
      <c r="C1533" s="171"/>
      <c r="D1533" s="171"/>
      <c r="E1533" s="171"/>
      <c r="F1533" s="171"/>
      <c r="G1533" s="171"/>
      <c r="H1533" s="182"/>
      <c r="I1533" s="182"/>
    </row>
    <row r="1534" spans="1:9" s="151" customFormat="1" ht="12.75">
      <c r="A1534" s="182"/>
      <c r="B1534" s="182"/>
      <c r="C1534" s="171"/>
      <c r="D1534" s="171"/>
      <c r="E1534" s="171"/>
      <c r="F1534" s="171"/>
      <c r="G1534" s="171"/>
      <c r="H1534" s="182"/>
      <c r="I1534" s="182"/>
    </row>
    <row r="1535" spans="1:9" s="151" customFormat="1" ht="12.75">
      <c r="A1535" s="182"/>
      <c r="B1535" s="182"/>
      <c r="C1535" s="171"/>
      <c r="D1535" s="171"/>
      <c r="E1535" s="171"/>
      <c r="F1535" s="171"/>
      <c r="G1535" s="171"/>
      <c r="H1535" s="182"/>
      <c r="I1535" s="182"/>
    </row>
    <row r="1536" spans="1:9" s="151" customFormat="1" ht="12.75">
      <c r="A1536" s="182"/>
      <c r="B1536" s="182"/>
      <c r="C1536" s="171"/>
      <c r="D1536" s="171"/>
      <c r="E1536" s="171"/>
      <c r="F1536" s="171"/>
      <c r="G1536" s="171"/>
      <c r="H1536" s="182"/>
      <c r="I1536" s="182"/>
    </row>
    <row r="1537" spans="1:9" s="151" customFormat="1" ht="12.75">
      <c r="A1537" s="182"/>
      <c r="B1537" s="182"/>
      <c r="C1537" s="171"/>
      <c r="D1537" s="171"/>
      <c r="E1537" s="171"/>
      <c r="F1537" s="171"/>
      <c r="G1537" s="171"/>
      <c r="H1537" s="182"/>
      <c r="I1537" s="182"/>
    </row>
    <row r="1538" spans="1:9" s="151" customFormat="1" ht="12.75">
      <c r="A1538" s="182"/>
      <c r="B1538" s="182"/>
      <c r="C1538" s="171"/>
      <c r="D1538" s="171"/>
      <c r="E1538" s="171"/>
      <c r="F1538" s="171"/>
      <c r="G1538" s="171"/>
      <c r="H1538" s="182"/>
      <c r="I1538" s="182"/>
    </row>
    <row r="1539" spans="1:9" s="151" customFormat="1" ht="12.75">
      <c r="A1539" s="182"/>
      <c r="B1539" s="182"/>
      <c r="C1539" s="171"/>
      <c r="D1539" s="171"/>
      <c r="E1539" s="171"/>
      <c r="F1539" s="171"/>
      <c r="G1539" s="171"/>
      <c r="H1539" s="182"/>
      <c r="I1539" s="182"/>
    </row>
    <row r="1540" spans="1:9" s="151" customFormat="1" ht="12.75">
      <c r="A1540" s="182"/>
      <c r="B1540" s="182"/>
      <c r="C1540" s="171"/>
      <c r="D1540" s="171"/>
      <c r="E1540" s="171"/>
      <c r="F1540" s="171"/>
      <c r="G1540" s="171"/>
      <c r="H1540" s="182"/>
      <c r="I1540" s="182"/>
    </row>
    <row r="1541" spans="1:9" s="151" customFormat="1" ht="12.75">
      <c r="A1541" s="182"/>
      <c r="B1541" s="182"/>
      <c r="C1541" s="171"/>
      <c r="D1541" s="171"/>
      <c r="E1541" s="171"/>
      <c r="F1541" s="171"/>
      <c r="G1541" s="171"/>
      <c r="H1541" s="182"/>
      <c r="I1541" s="182"/>
    </row>
    <row r="1542" spans="1:9">
      <c r="A1542" s="74"/>
      <c r="B1542" s="74"/>
      <c r="H1542" s="74"/>
      <c r="I1542" s="74"/>
    </row>
    <row r="1543" spans="1:9">
      <c r="A1543" s="74"/>
      <c r="B1543" s="74"/>
      <c r="H1543" s="74"/>
      <c r="I1543" s="74"/>
    </row>
    <row r="1544" spans="1:9">
      <c r="A1544" s="74"/>
      <c r="B1544" s="74"/>
      <c r="H1544" s="74"/>
      <c r="I1544" s="74"/>
    </row>
    <row r="1545" spans="1:9">
      <c r="A1545" s="74"/>
      <c r="B1545" s="74"/>
      <c r="H1545" s="74"/>
      <c r="I1545" s="74"/>
    </row>
    <row r="1546" spans="1:9">
      <c r="A1546" s="74"/>
      <c r="B1546" s="74"/>
      <c r="H1546" s="74"/>
      <c r="I1546" s="74"/>
    </row>
    <row r="1547" spans="1:9">
      <c r="A1547" s="74"/>
      <c r="B1547" s="74"/>
      <c r="H1547" s="74"/>
      <c r="I1547" s="74"/>
    </row>
    <row r="1548" spans="1:9">
      <c r="A1548" s="74"/>
      <c r="B1548" s="74"/>
      <c r="H1548" s="74"/>
      <c r="I1548" s="74"/>
    </row>
    <row r="1549" spans="1:9">
      <c r="A1549" s="74"/>
      <c r="B1549" s="74"/>
      <c r="H1549" s="74"/>
      <c r="I1549" s="74"/>
    </row>
    <row r="1550" spans="1:9">
      <c r="A1550" s="74"/>
      <c r="B1550" s="74"/>
      <c r="H1550" s="74"/>
      <c r="I1550" s="74"/>
    </row>
    <row r="1551" spans="1:9">
      <c r="A1551" s="74"/>
      <c r="B1551" s="74"/>
      <c r="H1551" s="74"/>
      <c r="I1551" s="74"/>
    </row>
    <row r="1552" spans="1:9">
      <c r="A1552" s="74"/>
      <c r="B1552" s="74"/>
      <c r="H1552" s="74"/>
      <c r="I1552" s="74"/>
    </row>
    <row r="1553" spans="1:9">
      <c r="A1553" s="74"/>
      <c r="B1553" s="74"/>
      <c r="H1553" s="74"/>
      <c r="I1553" s="74"/>
    </row>
    <row r="1554" spans="1:9">
      <c r="A1554" s="74"/>
      <c r="B1554" s="74"/>
      <c r="H1554" s="74"/>
      <c r="I1554" s="74"/>
    </row>
    <row r="1555" spans="1:9">
      <c r="A1555" s="74"/>
      <c r="B1555" s="74"/>
      <c r="H1555" s="74"/>
      <c r="I1555" s="74"/>
    </row>
    <row r="1556" spans="1:9">
      <c r="A1556" s="74"/>
      <c r="B1556" s="74"/>
      <c r="H1556" s="74"/>
      <c r="I1556" s="74"/>
    </row>
    <row r="1557" spans="1:9">
      <c r="A1557" s="74"/>
      <c r="B1557" s="74"/>
      <c r="H1557" s="74"/>
      <c r="I1557" s="74"/>
    </row>
    <row r="1558" spans="1:9">
      <c r="A1558" s="74"/>
      <c r="B1558" s="74"/>
      <c r="H1558" s="74"/>
      <c r="I1558" s="74"/>
    </row>
    <row r="1559" spans="1:9">
      <c r="A1559" s="74"/>
      <c r="B1559" s="74"/>
      <c r="H1559" s="74"/>
      <c r="I1559" s="74"/>
    </row>
    <row r="1560" spans="1:9">
      <c r="A1560" s="74"/>
      <c r="B1560" s="74"/>
      <c r="H1560" s="74"/>
      <c r="I1560" s="74"/>
    </row>
    <row r="1561" spans="1:9">
      <c r="A1561" s="74"/>
      <c r="B1561" s="74"/>
      <c r="H1561" s="74"/>
      <c r="I1561" s="74"/>
    </row>
    <row r="1562" spans="1:9">
      <c r="A1562" s="74"/>
      <c r="B1562" s="74"/>
      <c r="H1562" s="74"/>
      <c r="I1562" s="74"/>
    </row>
    <row r="1563" spans="1:9">
      <c r="A1563" s="74"/>
      <c r="B1563" s="74"/>
      <c r="H1563" s="74"/>
      <c r="I1563" s="74"/>
    </row>
    <row r="1564" spans="1:9">
      <c r="A1564" s="74"/>
      <c r="B1564" s="74"/>
      <c r="H1564" s="74"/>
      <c r="I1564" s="74"/>
    </row>
    <row r="1565" spans="1:9">
      <c r="A1565" s="74"/>
      <c r="B1565" s="74"/>
      <c r="H1565" s="74"/>
      <c r="I1565" s="74"/>
    </row>
    <row r="1566" spans="1:9">
      <c r="A1566" s="74"/>
      <c r="B1566" s="74"/>
      <c r="H1566" s="74"/>
      <c r="I1566" s="74"/>
    </row>
    <row r="1567" spans="1:9">
      <c r="A1567" s="74"/>
      <c r="B1567" s="74"/>
      <c r="H1567" s="74"/>
      <c r="I1567" s="74"/>
    </row>
    <row r="1568" spans="1:9">
      <c r="A1568" s="74"/>
      <c r="B1568" s="74"/>
      <c r="H1568" s="74"/>
      <c r="I1568" s="74"/>
    </row>
    <row r="1569" spans="1:9">
      <c r="A1569" s="74"/>
      <c r="B1569" s="74"/>
      <c r="H1569" s="74"/>
      <c r="I1569" s="74"/>
    </row>
    <row r="1570" spans="1:9">
      <c r="A1570" s="74"/>
      <c r="B1570" s="74"/>
      <c r="H1570" s="74"/>
      <c r="I1570" s="74"/>
    </row>
    <row r="1571" spans="1:9">
      <c r="A1571" s="74"/>
      <c r="B1571" s="74"/>
      <c r="H1571" s="74"/>
      <c r="I1571" s="74"/>
    </row>
    <row r="1572" spans="1:9">
      <c r="A1572" s="74"/>
      <c r="B1572" s="74"/>
      <c r="H1572" s="74"/>
      <c r="I1572" s="74"/>
    </row>
    <row r="1573" spans="1:9">
      <c r="A1573" s="74"/>
      <c r="B1573" s="74"/>
      <c r="H1573" s="74"/>
      <c r="I1573" s="74"/>
    </row>
    <row r="1574" spans="1:9">
      <c r="A1574" s="74"/>
      <c r="B1574" s="74"/>
      <c r="H1574" s="74"/>
      <c r="I1574" s="74"/>
    </row>
    <row r="1575" spans="1:9">
      <c r="A1575" s="74"/>
      <c r="B1575" s="74"/>
      <c r="H1575" s="74"/>
      <c r="I1575" s="74"/>
    </row>
    <row r="1576" spans="1:9">
      <c r="A1576" s="74"/>
      <c r="B1576" s="74"/>
      <c r="H1576" s="74"/>
      <c r="I1576" s="74"/>
    </row>
    <row r="1577" spans="1:9">
      <c r="A1577" s="74"/>
      <c r="B1577" s="74"/>
      <c r="H1577" s="74"/>
      <c r="I1577" s="74"/>
    </row>
    <row r="1578" spans="1:9">
      <c r="A1578" s="74"/>
      <c r="B1578" s="74"/>
      <c r="H1578" s="74"/>
      <c r="I1578" s="74"/>
    </row>
    <row r="1579" spans="1:9">
      <c r="A1579" s="74"/>
      <c r="B1579" s="74"/>
      <c r="H1579" s="74"/>
      <c r="I1579" s="74"/>
    </row>
    <row r="1580" spans="1:9">
      <c r="A1580" s="74"/>
      <c r="B1580" s="74"/>
      <c r="H1580" s="74"/>
      <c r="I1580" s="74"/>
    </row>
    <row r="1581" spans="1:9">
      <c r="A1581" s="74"/>
      <c r="B1581" s="74"/>
      <c r="H1581" s="74"/>
      <c r="I1581" s="74"/>
    </row>
    <row r="1582" spans="1:9">
      <c r="A1582" s="74"/>
      <c r="B1582" s="74"/>
      <c r="H1582" s="74"/>
      <c r="I1582" s="74"/>
    </row>
    <row r="1583" spans="1:9">
      <c r="A1583" s="74"/>
      <c r="B1583" s="74"/>
      <c r="H1583" s="74"/>
      <c r="I1583" s="74"/>
    </row>
    <row r="1584" spans="1:9">
      <c r="A1584" s="74"/>
      <c r="B1584" s="74"/>
      <c r="H1584" s="74"/>
      <c r="I1584" s="74"/>
    </row>
    <row r="1585" spans="1:9">
      <c r="A1585" s="74"/>
      <c r="B1585" s="74"/>
      <c r="H1585" s="74"/>
      <c r="I1585" s="74"/>
    </row>
    <row r="1586" spans="1:9">
      <c r="A1586" s="74"/>
      <c r="B1586" s="74"/>
      <c r="H1586" s="74"/>
      <c r="I1586" s="74"/>
    </row>
    <row r="1587" spans="1:9">
      <c r="A1587" s="74"/>
      <c r="B1587" s="74"/>
      <c r="H1587" s="74"/>
      <c r="I1587" s="74"/>
    </row>
    <row r="1588" spans="1:9">
      <c r="A1588" s="74"/>
      <c r="B1588" s="74"/>
      <c r="H1588" s="74"/>
      <c r="I1588" s="74"/>
    </row>
    <row r="1589" spans="1:9">
      <c r="A1589" s="74"/>
      <c r="B1589" s="74"/>
      <c r="H1589" s="74"/>
      <c r="I1589" s="74"/>
    </row>
    <row r="1590" spans="1:9">
      <c r="A1590" s="74"/>
      <c r="B1590" s="74"/>
      <c r="H1590" s="74"/>
      <c r="I1590" s="74"/>
    </row>
    <row r="1591" spans="1:9">
      <c r="A1591" s="74"/>
      <c r="B1591" s="74"/>
      <c r="H1591" s="74"/>
      <c r="I1591" s="74"/>
    </row>
    <row r="1592" spans="1:9">
      <c r="A1592" s="74"/>
      <c r="B1592" s="74"/>
      <c r="H1592" s="74"/>
      <c r="I1592" s="74"/>
    </row>
    <row r="1593" spans="1:9">
      <c r="A1593" s="74"/>
      <c r="B1593" s="74"/>
      <c r="H1593" s="74"/>
      <c r="I1593" s="74"/>
    </row>
    <row r="1594" spans="1:9">
      <c r="A1594" s="74"/>
      <c r="B1594" s="74"/>
      <c r="H1594" s="74"/>
      <c r="I1594" s="74"/>
    </row>
    <row r="1595" spans="1:9">
      <c r="A1595" s="74"/>
      <c r="B1595" s="74"/>
      <c r="H1595" s="74"/>
      <c r="I1595" s="74"/>
    </row>
    <row r="1596" spans="1:9">
      <c r="A1596" s="74"/>
      <c r="B1596" s="74"/>
      <c r="H1596" s="74"/>
      <c r="I1596" s="74"/>
    </row>
    <row r="1597" spans="1:9">
      <c r="A1597" s="74"/>
      <c r="B1597" s="74"/>
      <c r="H1597" s="74"/>
      <c r="I1597" s="74"/>
    </row>
    <row r="1598" spans="1:9">
      <c r="A1598" s="74"/>
      <c r="B1598" s="74"/>
      <c r="H1598" s="74"/>
      <c r="I1598" s="74"/>
    </row>
    <row r="1599" spans="1:9">
      <c r="A1599" s="74"/>
      <c r="B1599" s="74"/>
      <c r="H1599" s="74"/>
      <c r="I1599" s="74"/>
    </row>
    <row r="1600" spans="1:9">
      <c r="A1600" s="74"/>
      <c r="B1600" s="74"/>
      <c r="H1600" s="74"/>
      <c r="I1600" s="74"/>
    </row>
    <row r="1601" spans="1:9">
      <c r="A1601" s="74"/>
      <c r="B1601" s="74"/>
      <c r="H1601" s="74"/>
      <c r="I1601" s="74"/>
    </row>
    <row r="1602" spans="1:9">
      <c r="A1602" s="74"/>
      <c r="B1602" s="74"/>
      <c r="H1602" s="74"/>
      <c r="I1602" s="74"/>
    </row>
    <row r="1603" spans="1:9">
      <c r="A1603" s="74"/>
      <c r="B1603" s="74"/>
      <c r="H1603" s="74"/>
      <c r="I1603" s="74"/>
    </row>
    <row r="1604" spans="1:9">
      <c r="A1604" s="74"/>
      <c r="B1604" s="74"/>
      <c r="H1604" s="74"/>
      <c r="I1604" s="74"/>
    </row>
    <row r="1605" spans="1:9">
      <c r="A1605" s="74"/>
      <c r="B1605" s="74"/>
      <c r="H1605" s="74"/>
      <c r="I1605" s="74"/>
    </row>
    <row r="1606" spans="1:9">
      <c r="A1606" s="74"/>
      <c r="B1606" s="74"/>
      <c r="H1606" s="74"/>
      <c r="I1606" s="74"/>
    </row>
    <row r="1607" spans="1:9">
      <c r="A1607" s="74"/>
      <c r="B1607" s="74"/>
      <c r="H1607" s="74"/>
      <c r="I1607" s="74"/>
    </row>
    <row r="1608" spans="1:9">
      <c r="A1608" s="74"/>
      <c r="B1608" s="74"/>
      <c r="H1608" s="74"/>
      <c r="I1608" s="74"/>
    </row>
    <row r="1609" spans="1:9">
      <c r="A1609" s="74"/>
      <c r="B1609" s="74"/>
      <c r="H1609" s="74"/>
      <c r="I1609" s="74"/>
    </row>
    <row r="1610" spans="1:9">
      <c r="A1610" s="74"/>
      <c r="B1610" s="74"/>
      <c r="H1610" s="74"/>
      <c r="I1610" s="74"/>
    </row>
    <row r="1611" spans="1:9">
      <c r="A1611" s="74"/>
      <c r="B1611" s="74"/>
      <c r="H1611" s="74"/>
      <c r="I1611" s="74"/>
    </row>
    <row r="1612" spans="1:9">
      <c r="A1612" s="74"/>
      <c r="B1612" s="74"/>
      <c r="H1612" s="74"/>
      <c r="I1612" s="74"/>
    </row>
    <row r="1613" spans="1:9">
      <c r="A1613" s="74"/>
      <c r="B1613" s="74"/>
      <c r="H1613" s="74"/>
      <c r="I1613" s="74"/>
    </row>
    <row r="1614" spans="1:9">
      <c r="A1614" s="74"/>
      <c r="B1614" s="74"/>
      <c r="H1614" s="74"/>
      <c r="I1614" s="74"/>
    </row>
    <row r="1615" spans="1:9">
      <c r="A1615" s="74"/>
      <c r="B1615" s="74"/>
      <c r="H1615" s="74"/>
      <c r="I1615" s="74"/>
    </row>
    <row r="1616" spans="1:9">
      <c r="A1616" s="74"/>
      <c r="B1616" s="74"/>
      <c r="H1616" s="74"/>
      <c r="I1616" s="74"/>
    </row>
    <row r="1617" spans="1:9">
      <c r="A1617" s="74"/>
      <c r="B1617" s="74"/>
      <c r="H1617" s="74"/>
      <c r="I1617" s="74"/>
    </row>
    <row r="1618" spans="1:9">
      <c r="A1618" s="74"/>
      <c r="B1618" s="74"/>
      <c r="H1618" s="74"/>
      <c r="I1618" s="74"/>
    </row>
    <row r="1619" spans="1:9">
      <c r="A1619" s="74"/>
      <c r="B1619" s="74"/>
      <c r="H1619" s="74"/>
      <c r="I1619" s="74"/>
    </row>
    <row r="1620" spans="1:9">
      <c r="A1620" s="74"/>
      <c r="B1620" s="74"/>
      <c r="H1620" s="74"/>
      <c r="I1620" s="74"/>
    </row>
    <row r="1621" spans="1:9">
      <c r="A1621" s="74"/>
      <c r="B1621" s="74"/>
      <c r="H1621" s="74"/>
      <c r="I1621" s="74"/>
    </row>
    <row r="1622" spans="1:9">
      <c r="A1622" s="74"/>
      <c r="B1622" s="74"/>
      <c r="H1622" s="74"/>
      <c r="I1622" s="74"/>
    </row>
    <row r="1623" spans="1:9">
      <c r="A1623" s="74"/>
      <c r="B1623" s="74"/>
      <c r="H1623" s="74"/>
      <c r="I1623" s="74"/>
    </row>
    <row r="1624" spans="1:9">
      <c r="A1624" s="74"/>
      <c r="B1624" s="74"/>
      <c r="H1624" s="74"/>
      <c r="I1624" s="74"/>
    </row>
    <row r="1625" spans="1:9">
      <c r="A1625" s="74"/>
      <c r="B1625" s="74"/>
      <c r="H1625" s="74"/>
      <c r="I1625" s="74"/>
    </row>
    <row r="1626" spans="1:9">
      <c r="A1626" s="74"/>
      <c r="B1626" s="74"/>
      <c r="H1626" s="74"/>
      <c r="I1626" s="74"/>
    </row>
    <row r="1627" spans="1:9">
      <c r="A1627" s="74"/>
      <c r="B1627" s="74"/>
      <c r="H1627" s="74"/>
      <c r="I1627" s="74"/>
    </row>
    <row r="1628" spans="1:9">
      <c r="A1628" s="74"/>
      <c r="B1628" s="74"/>
      <c r="H1628" s="74"/>
      <c r="I1628" s="74"/>
    </row>
    <row r="1629" spans="1:9">
      <c r="A1629" s="74"/>
      <c r="B1629" s="74"/>
      <c r="H1629" s="74"/>
      <c r="I1629" s="74"/>
    </row>
    <row r="1630" spans="1:9">
      <c r="A1630" s="74"/>
      <c r="B1630" s="74"/>
      <c r="H1630" s="74"/>
      <c r="I1630" s="74"/>
    </row>
    <row r="1631" spans="1:9">
      <c r="A1631" s="74"/>
      <c r="B1631" s="74"/>
      <c r="H1631" s="74"/>
      <c r="I1631" s="74"/>
    </row>
    <row r="1632" spans="1:9">
      <c r="A1632" s="74"/>
      <c r="B1632" s="74"/>
      <c r="H1632" s="74"/>
      <c r="I1632" s="74"/>
    </row>
    <row r="1633" spans="1:9">
      <c r="A1633" s="74"/>
      <c r="B1633" s="74"/>
      <c r="H1633" s="74"/>
      <c r="I1633" s="74"/>
    </row>
    <row r="1634" spans="1:9">
      <c r="A1634" s="74"/>
      <c r="B1634" s="74"/>
      <c r="H1634" s="74"/>
      <c r="I1634" s="74"/>
    </row>
    <row r="1635" spans="1:9">
      <c r="A1635" s="74"/>
      <c r="B1635" s="74"/>
      <c r="H1635" s="74"/>
      <c r="I1635" s="74"/>
    </row>
    <row r="1636" spans="1:9">
      <c r="A1636" s="74"/>
      <c r="B1636" s="74"/>
      <c r="H1636" s="74"/>
      <c r="I1636" s="74"/>
    </row>
    <row r="1637" spans="1:9">
      <c r="A1637" s="74"/>
      <c r="B1637" s="74"/>
      <c r="H1637" s="74"/>
      <c r="I1637" s="74"/>
    </row>
    <row r="1638" spans="1:9">
      <c r="A1638" s="74"/>
      <c r="B1638" s="74"/>
      <c r="H1638" s="74"/>
      <c r="I1638" s="74"/>
    </row>
    <row r="1639" spans="1:9">
      <c r="A1639" s="74"/>
      <c r="B1639" s="74"/>
      <c r="H1639" s="74"/>
      <c r="I1639" s="74"/>
    </row>
    <row r="1640" spans="1:9">
      <c r="A1640" s="74"/>
      <c r="B1640" s="74"/>
      <c r="H1640" s="74"/>
      <c r="I1640" s="74"/>
    </row>
    <row r="1641" spans="1:9">
      <c r="A1641" s="74"/>
      <c r="B1641" s="74"/>
      <c r="H1641" s="74"/>
      <c r="I1641" s="74"/>
    </row>
    <row r="1642" spans="1:9">
      <c r="A1642" s="74"/>
      <c r="B1642" s="74"/>
      <c r="H1642" s="74"/>
      <c r="I1642" s="74"/>
    </row>
    <row r="1643" spans="1:9">
      <c r="A1643" s="74"/>
      <c r="B1643" s="74"/>
      <c r="H1643" s="74"/>
      <c r="I1643" s="74"/>
    </row>
    <row r="1644" spans="1:9">
      <c r="A1644" s="74"/>
      <c r="B1644" s="74"/>
      <c r="H1644" s="74"/>
      <c r="I1644" s="74"/>
    </row>
    <row r="1645" spans="1:9">
      <c r="A1645" s="74"/>
      <c r="B1645" s="74"/>
      <c r="H1645" s="74"/>
      <c r="I1645" s="74"/>
    </row>
    <row r="1646" spans="1:9">
      <c r="A1646" s="74"/>
      <c r="B1646" s="74"/>
      <c r="H1646" s="74"/>
      <c r="I1646" s="74"/>
    </row>
    <row r="1647" spans="1:9">
      <c r="A1647" s="74"/>
      <c r="B1647" s="74"/>
      <c r="H1647" s="74"/>
      <c r="I1647" s="74"/>
    </row>
    <row r="1648" spans="1:9">
      <c r="A1648" s="74"/>
      <c r="B1648" s="74"/>
      <c r="H1648" s="74"/>
      <c r="I1648" s="74"/>
    </row>
    <row r="1649" spans="1:9">
      <c r="A1649" s="74"/>
      <c r="B1649" s="74"/>
      <c r="H1649" s="74"/>
      <c r="I1649" s="74"/>
    </row>
    <row r="1650" spans="1:9">
      <c r="A1650" s="74"/>
      <c r="B1650" s="74"/>
      <c r="H1650" s="74"/>
      <c r="I1650" s="74"/>
    </row>
    <row r="1651" spans="1:9">
      <c r="A1651" s="74"/>
      <c r="B1651" s="74"/>
      <c r="H1651" s="74"/>
      <c r="I1651" s="74"/>
    </row>
    <row r="1652" spans="1:9">
      <c r="A1652" s="74"/>
      <c r="B1652" s="74"/>
      <c r="H1652" s="74"/>
      <c r="I1652" s="74"/>
    </row>
    <row r="1653" spans="1:9">
      <c r="A1653" s="74"/>
      <c r="B1653" s="74"/>
      <c r="H1653" s="74"/>
      <c r="I1653" s="74"/>
    </row>
    <row r="1654" spans="1:9">
      <c r="A1654" s="74"/>
      <c r="B1654" s="74"/>
      <c r="H1654" s="74"/>
      <c r="I1654" s="74"/>
    </row>
    <row r="1655" spans="1:9">
      <c r="A1655" s="74"/>
      <c r="B1655" s="74"/>
      <c r="H1655" s="74"/>
      <c r="I1655" s="74"/>
    </row>
    <row r="1656" spans="1:9">
      <c r="A1656" s="74"/>
      <c r="B1656" s="74"/>
      <c r="H1656" s="74"/>
      <c r="I1656" s="74"/>
    </row>
    <row r="1657" spans="1:9">
      <c r="A1657" s="74"/>
      <c r="B1657" s="74"/>
      <c r="H1657" s="74"/>
      <c r="I1657" s="74"/>
    </row>
    <row r="1658" spans="1:9">
      <c r="A1658" s="74"/>
      <c r="B1658" s="74"/>
      <c r="H1658" s="74"/>
      <c r="I1658" s="74"/>
    </row>
    <row r="1659" spans="1:9">
      <c r="A1659" s="74"/>
      <c r="B1659" s="74"/>
      <c r="H1659" s="74"/>
      <c r="I1659" s="74"/>
    </row>
    <row r="1660" spans="1:9">
      <c r="A1660" s="74"/>
      <c r="B1660" s="74"/>
      <c r="H1660" s="74"/>
      <c r="I1660" s="74"/>
    </row>
    <row r="1661" spans="1:9">
      <c r="A1661" s="74"/>
      <c r="B1661" s="74"/>
      <c r="H1661" s="74"/>
      <c r="I1661" s="74"/>
    </row>
    <row r="1662" spans="1:9">
      <c r="A1662" s="74"/>
      <c r="B1662" s="74"/>
      <c r="H1662" s="74"/>
      <c r="I1662" s="74"/>
    </row>
    <row r="1663" spans="1:9">
      <c r="A1663" s="74"/>
      <c r="B1663" s="74"/>
      <c r="H1663" s="74"/>
      <c r="I1663" s="74"/>
    </row>
    <row r="1664" spans="1:9">
      <c r="A1664" s="74"/>
      <c r="B1664" s="74"/>
      <c r="H1664" s="74"/>
      <c r="I1664" s="74"/>
    </row>
    <row r="1665" spans="1:9">
      <c r="A1665" s="74"/>
      <c r="B1665" s="74"/>
      <c r="H1665" s="74"/>
      <c r="I1665" s="74"/>
    </row>
    <row r="1666" spans="1:9">
      <c r="A1666" s="74"/>
      <c r="B1666" s="74"/>
      <c r="H1666" s="74"/>
      <c r="I1666" s="74"/>
    </row>
    <row r="1667" spans="1:9">
      <c r="A1667" s="74"/>
      <c r="B1667" s="74"/>
      <c r="H1667" s="74"/>
      <c r="I1667" s="74"/>
    </row>
    <row r="1668" spans="1:9">
      <c r="A1668" s="74"/>
      <c r="B1668" s="74"/>
      <c r="H1668" s="74"/>
      <c r="I1668" s="74"/>
    </row>
    <row r="1669" spans="1:9">
      <c r="A1669" s="74"/>
      <c r="B1669" s="74"/>
      <c r="H1669" s="74"/>
      <c r="I1669" s="74"/>
    </row>
    <row r="1670" spans="1:9">
      <c r="A1670" s="74"/>
      <c r="B1670" s="74"/>
      <c r="H1670" s="74"/>
      <c r="I1670" s="74"/>
    </row>
    <row r="1671" spans="1:9">
      <c r="A1671" s="74"/>
      <c r="B1671" s="74"/>
      <c r="H1671" s="74"/>
      <c r="I1671" s="74"/>
    </row>
    <row r="1672" spans="1:9">
      <c r="A1672" s="74"/>
      <c r="B1672" s="74"/>
      <c r="H1672" s="74"/>
      <c r="I1672" s="74"/>
    </row>
    <row r="1673" spans="1:9">
      <c r="A1673" s="74"/>
      <c r="B1673" s="74"/>
      <c r="H1673" s="74"/>
      <c r="I1673" s="74"/>
    </row>
    <row r="1674" spans="1:9">
      <c r="A1674" s="74"/>
      <c r="B1674" s="74"/>
      <c r="H1674" s="74"/>
      <c r="I1674" s="74"/>
    </row>
    <row r="1675" spans="1:9">
      <c r="A1675" s="74"/>
      <c r="B1675" s="74"/>
      <c r="H1675" s="74"/>
      <c r="I1675" s="74"/>
    </row>
    <row r="1676" spans="1:9">
      <c r="A1676" s="74"/>
      <c r="B1676" s="74"/>
      <c r="H1676" s="74"/>
      <c r="I1676" s="74"/>
    </row>
    <row r="1677" spans="1:9">
      <c r="A1677" s="74"/>
      <c r="B1677" s="74"/>
      <c r="H1677" s="74"/>
      <c r="I1677" s="74"/>
    </row>
    <row r="1678" spans="1:9">
      <c r="A1678" s="74"/>
      <c r="B1678" s="74"/>
      <c r="H1678" s="74"/>
      <c r="I1678" s="74"/>
    </row>
    <row r="1679" spans="1:9">
      <c r="A1679" s="74"/>
      <c r="B1679" s="74"/>
      <c r="H1679" s="74"/>
      <c r="I1679" s="74"/>
    </row>
    <row r="1680" spans="1:9">
      <c r="A1680" s="74"/>
      <c r="B1680" s="74"/>
      <c r="H1680" s="74"/>
      <c r="I1680" s="74"/>
    </row>
    <row r="1681" spans="1:9">
      <c r="A1681" s="74"/>
      <c r="B1681" s="74"/>
      <c r="H1681" s="74"/>
      <c r="I1681" s="74"/>
    </row>
    <row r="1682" spans="1:9">
      <c r="A1682" s="74"/>
      <c r="B1682" s="74"/>
      <c r="H1682" s="74"/>
      <c r="I1682" s="74"/>
    </row>
    <row r="1683" spans="1:9">
      <c r="A1683" s="74"/>
      <c r="B1683" s="74"/>
      <c r="H1683" s="74"/>
      <c r="I1683" s="74"/>
    </row>
    <row r="1684" spans="1:9">
      <c r="A1684" s="74"/>
      <c r="B1684" s="74"/>
      <c r="H1684" s="74"/>
      <c r="I1684" s="74"/>
    </row>
    <row r="1685" spans="1:9">
      <c r="A1685" s="74"/>
      <c r="B1685" s="74"/>
      <c r="H1685" s="74"/>
      <c r="I1685" s="74"/>
    </row>
    <row r="1686" spans="1:9">
      <c r="A1686" s="74"/>
      <c r="B1686" s="74"/>
      <c r="H1686" s="74"/>
      <c r="I1686" s="74"/>
    </row>
    <row r="1687" spans="1:9">
      <c r="A1687" s="74"/>
      <c r="B1687" s="74"/>
      <c r="H1687" s="74"/>
      <c r="I1687" s="74"/>
    </row>
    <row r="1688" spans="1:9">
      <c r="A1688" s="74"/>
      <c r="B1688" s="74"/>
      <c r="H1688" s="74"/>
      <c r="I1688" s="74"/>
    </row>
    <row r="1689" spans="1:9">
      <c r="A1689" s="74"/>
      <c r="B1689" s="74"/>
      <c r="H1689" s="74"/>
      <c r="I1689" s="74"/>
    </row>
    <row r="1690" spans="1:9">
      <c r="A1690" s="74"/>
      <c r="B1690" s="74"/>
      <c r="H1690" s="74"/>
      <c r="I1690" s="74"/>
    </row>
    <row r="1691" spans="1:9">
      <c r="A1691" s="74"/>
      <c r="B1691" s="74"/>
      <c r="H1691" s="74"/>
      <c r="I1691" s="74"/>
    </row>
    <row r="1692" spans="1:9">
      <c r="A1692" s="74"/>
      <c r="B1692" s="74"/>
      <c r="H1692" s="74"/>
      <c r="I1692" s="74"/>
    </row>
    <row r="1693" spans="1:9">
      <c r="A1693" s="74"/>
      <c r="B1693" s="74"/>
      <c r="H1693" s="74"/>
      <c r="I1693" s="74"/>
    </row>
    <row r="1694" spans="1:9">
      <c r="A1694" s="74"/>
      <c r="B1694" s="74"/>
      <c r="H1694" s="74"/>
      <c r="I1694" s="74"/>
    </row>
    <row r="1695" spans="1:9">
      <c r="A1695" s="74"/>
      <c r="B1695" s="74"/>
      <c r="H1695" s="74"/>
      <c r="I1695" s="74"/>
    </row>
    <row r="1696" spans="1:9">
      <c r="A1696" s="74"/>
      <c r="B1696" s="74"/>
      <c r="H1696" s="74"/>
      <c r="I1696" s="74"/>
    </row>
    <row r="1697" spans="1:9">
      <c r="A1697" s="74"/>
      <c r="B1697" s="74"/>
      <c r="H1697" s="74"/>
      <c r="I1697" s="74"/>
    </row>
    <row r="1698" spans="1:9">
      <c r="A1698" s="74"/>
      <c r="B1698" s="74"/>
      <c r="H1698" s="74"/>
      <c r="I1698" s="74"/>
    </row>
    <row r="1699" spans="1:9">
      <c r="A1699" s="74"/>
      <c r="B1699" s="74"/>
      <c r="H1699" s="74"/>
      <c r="I1699" s="74"/>
    </row>
    <row r="1700" spans="1:9">
      <c r="A1700" s="74"/>
      <c r="B1700" s="74"/>
      <c r="H1700" s="74"/>
      <c r="I1700" s="74"/>
    </row>
    <row r="1701" spans="1:9">
      <c r="A1701" s="74"/>
      <c r="B1701" s="74"/>
      <c r="H1701" s="74"/>
      <c r="I1701" s="74"/>
    </row>
    <row r="1702" spans="1:9">
      <c r="A1702" s="74"/>
      <c r="B1702" s="74"/>
      <c r="H1702" s="74"/>
      <c r="I1702" s="74"/>
    </row>
    <row r="1703" spans="1:9">
      <c r="A1703" s="74"/>
      <c r="B1703" s="74"/>
      <c r="H1703" s="74"/>
      <c r="I1703" s="74"/>
    </row>
    <row r="1704" spans="1:9">
      <c r="A1704" s="74"/>
      <c r="B1704" s="74"/>
      <c r="H1704" s="74"/>
      <c r="I1704" s="74"/>
    </row>
    <row r="1705" spans="1:9">
      <c r="A1705" s="74"/>
      <c r="B1705" s="74"/>
      <c r="H1705" s="74"/>
      <c r="I1705" s="74"/>
    </row>
    <row r="1706" spans="1:9">
      <c r="A1706" s="74"/>
      <c r="B1706" s="74"/>
      <c r="H1706" s="74"/>
      <c r="I1706" s="74"/>
    </row>
    <row r="1707" spans="1:9">
      <c r="A1707" s="74"/>
      <c r="B1707" s="74"/>
      <c r="H1707" s="74"/>
      <c r="I1707" s="74"/>
    </row>
    <row r="1708" spans="1:9">
      <c r="A1708" s="74"/>
      <c r="B1708" s="74"/>
      <c r="H1708" s="74"/>
      <c r="I1708" s="74"/>
    </row>
    <row r="1709" spans="1:9">
      <c r="A1709" s="74"/>
      <c r="B1709" s="74"/>
      <c r="H1709" s="74"/>
      <c r="I1709" s="74"/>
    </row>
    <row r="1710" spans="1:9">
      <c r="A1710" s="74"/>
      <c r="B1710" s="74"/>
      <c r="H1710" s="74"/>
      <c r="I1710" s="74"/>
    </row>
    <row r="1711" spans="1:9">
      <c r="A1711" s="74"/>
      <c r="B1711" s="74"/>
      <c r="H1711" s="74"/>
      <c r="I1711" s="74"/>
    </row>
    <row r="1712" spans="1:9">
      <c r="A1712" s="74"/>
      <c r="B1712" s="74"/>
      <c r="H1712" s="74"/>
      <c r="I1712" s="74"/>
    </row>
    <row r="1713" spans="1:9">
      <c r="A1713" s="74"/>
      <c r="B1713" s="74"/>
      <c r="H1713" s="74"/>
      <c r="I1713" s="74"/>
    </row>
    <row r="1714" spans="1:9">
      <c r="A1714" s="74"/>
      <c r="B1714" s="74"/>
      <c r="H1714" s="74"/>
      <c r="I1714" s="74"/>
    </row>
    <row r="1715" spans="1:9">
      <c r="A1715" s="74"/>
      <c r="B1715" s="74"/>
      <c r="H1715" s="74"/>
      <c r="I1715" s="74"/>
    </row>
    <row r="1716" spans="1:9">
      <c r="A1716" s="74"/>
      <c r="B1716" s="74"/>
      <c r="H1716" s="74"/>
      <c r="I1716" s="74"/>
    </row>
    <row r="1717" spans="1:9">
      <c r="A1717" s="74"/>
      <c r="B1717" s="74"/>
      <c r="H1717" s="74"/>
      <c r="I1717" s="74"/>
    </row>
    <row r="1718" spans="1:9">
      <c r="A1718" s="74"/>
      <c r="B1718" s="74"/>
      <c r="H1718" s="74"/>
      <c r="I1718" s="74"/>
    </row>
    <row r="1719" spans="1:9">
      <c r="A1719" s="74"/>
      <c r="B1719" s="74"/>
      <c r="H1719" s="74"/>
      <c r="I1719" s="74"/>
    </row>
    <row r="1720" spans="1:9">
      <c r="A1720" s="74"/>
      <c r="B1720" s="74"/>
      <c r="H1720" s="74"/>
      <c r="I1720" s="74"/>
    </row>
    <row r="1721" spans="1:9">
      <c r="A1721" s="74"/>
      <c r="B1721" s="74"/>
      <c r="H1721" s="74"/>
      <c r="I1721" s="74"/>
    </row>
    <row r="1722" spans="1:9">
      <c r="A1722" s="74"/>
      <c r="B1722" s="74"/>
      <c r="H1722" s="74"/>
      <c r="I1722" s="74"/>
    </row>
    <row r="1723" spans="1:9">
      <c r="A1723" s="74"/>
      <c r="B1723" s="74"/>
      <c r="H1723" s="74"/>
      <c r="I1723" s="74"/>
    </row>
    <row r="1724" spans="1:9">
      <c r="A1724" s="74"/>
      <c r="B1724" s="74"/>
      <c r="H1724" s="74"/>
      <c r="I1724" s="74"/>
    </row>
    <row r="1725" spans="1:9">
      <c r="A1725" s="74"/>
      <c r="B1725" s="74"/>
      <c r="H1725" s="74"/>
      <c r="I1725" s="74"/>
    </row>
    <row r="1726" spans="1:9">
      <c r="A1726" s="74"/>
      <c r="B1726" s="74"/>
      <c r="H1726" s="74"/>
      <c r="I1726" s="74"/>
    </row>
    <row r="1727" spans="1:9">
      <c r="A1727" s="74"/>
      <c r="B1727" s="74"/>
      <c r="H1727" s="74"/>
      <c r="I1727" s="74"/>
    </row>
    <row r="1728" spans="1:9">
      <c r="A1728" s="74"/>
      <c r="B1728" s="74"/>
      <c r="H1728" s="74"/>
      <c r="I1728" s="74"/>
    </row>
    <row r="1729" spans="1:9">
      <c r="A1729" s="74"/>
      <c r="B1729" s="74"/>
      <c r="H1729" s="74"/>
      <c r="I1729" s="74"/>
    </row>
    <row r="1730" spans="1:9">
      <c r="A1730" s="74"/>
      <c r="B1730" s="74"/>
      <c r="H1730" s="74"/>
      <c r="I1730" s="74"/>
    </row>
    <row r="1731" spans="1:9">
      <c r="A1731" s="74"/>
      <c r="B1731" s="74"/>
      <c r="H1731" s="74"/>
      <c r="I1731" s="74"/>
    </row>
    <row r="1732" spans="1:9">
      <c r="A1732" s="74"/>
      <c r="B1732" s="74"/>
      <c r="H1732" s="74"/>
      <c r="I1732" s="74"/>
    </row>
    <row r="1733" spans="1:9">
      <c r="A1733" s="74"/>
      <c r="B1733" s="74"/>
      <c r="H1733" s="74"/>
      <c r="I1733" s="74"/>
    </row>
    <row r="1734" spans="1:9">
      <c r="A1734" s="74"/>
      <c r="B1734" s="74"/>
      <c r="H1734" s="74"/>
      <c r="I1734" s="74"/>
    </row>
    <row r="1735" spans="1:9">
      <c r="A1735" s="74"/>
      <c r="B1735" s="74"/>
      <c r="H1735" s="74"/>
      <c r="I1735" s="74"/>
    </row>
    <row r="1736" spans="1:9">
      <c r="A1736" s="74"/>
      <c r="B1736" s="74"/>
      <c r="H1736" s="74"/>
      <c r="I1736" s="74"/>
    </row>
    <row r="1737" spans="1:9">
      <c r="A1737" s="74"/>
      <c r="B1737" s="74"/>
      <c r="H1737" s="74"/>
      <c r="I1737" s="74"/>
    </row>
    <row r="1738" spans="1:9">
      <c r="A1738" s="74"/>
      <c r="B1738" s="74"/>
      <c r="H1738" s="74"/>
      <c r="I1738" s="74"/>
    </row>
    <row r="1739" spans="1:9">
      <c r="A1739" s="74"/>
      <c r="B1739" s="74"/>
      <c r="H1739" s="74"/>
      <c r="I1739" s="74"/>
    </row>
    <row r="1740" spans="1:9">
      <c r="A1740" s="74"/>
      <c r="B1740" s="74"/>
      <c r="H1740" s="74"/>
      <c r="I1740" s="74"/>
    </row>
    <row r="1741" spans="1:9">
      <c r="A1741" s="74"/>
      <c r="B1741" s="74"/>
      <c r="H1741" s="74"/>
      <c r="I1741" s="74"/>
    </row>
    <row r="1742" spans="1:9">
      <c r="A1742" s="74"/>
      <c r="B1742" s="74"/>
      <c r="H1742" s="74"/>
      <c r="I1742" s="74"/>
    </row>
    <row r="1743" spans="1:9">
      <c r="A1743" s="74"/>
      <c r="B1743" s="74"/>
      <c r="H1743" s="74"/>
      <c r="I1743" s="74"/>
    </row>
    <row r="1744" spans="1:9">
      <c r="A1744" s="74"/>
      <c r="B1744" s="74"/>
      <c r="H1744" s="74"/>
      <c r="I1744" s="74"/>
    </row>
    <row r="1745" spans="1:9">
      <c r="A1745" s="74"/>
      <c r="B1745" s="74"/>
      <c r="H1745" s="74"/>
      <c r="I1745" s="74"/>
    </row>
    <row r="1746" spans="1:9">
      <c r="A1746" s="74"/>
      <c r="B1746" s="74"/>
      <c r="H1746" s="74"/>
      <c r="I1746" s="74"/>
    </row>
    <row r="1747" spans="1:9">
      <c r="A1747" s="74"/>
      <c r="B1747" s="74"/>
      <c r="H1747" s="74"/>
      <c r="I1747" s="74"/>
    </row>
    <row r="1748" spans="1:9">
      <c r="A1748" s="74"/>
      <c r="B1748" s="74"/>
      <c r="H1748" s="74"/>
      <c r="I1748" s="74"/>
    </row>
    <row r="1749" spans="1:9">
      <c r="A1749" s="74"/>
      <c r="B1749" s="74"/>
      <c r="H1749" s="74"/>
      <c r="I1749" s="74"/>
    </row>
    <row r="1750" spans="1:9">
      <c r="A1750" s="74"/>
      <c r="B1750" s="74"/>
      <c r="H1750" s="74"/>
      <c r="I1750" s="74"/>
    </row>
    <row r="1751" spans="1:9">
      <c r="A1751" s="74"/>
      <c r="B1751" s="74"/>
      <c r="H1751" s="74"/>
      <c r="I1751" s="74"/>
    </row>
    <row r="1752" spans="1:9">
      <c r="A1752" s="74"/>
      <c r="B1752" s="74"/>
      <c r="H1752" s="74"/>
      <c r="I1752" s="74"/>
    </row>
    <row r="1753" spans="1:9">
      <c r="A1753" s="74"/>
      <c r="B1753" s="74"/>
      <c r="H1753" s="74"/>
      <c r="I1753" s="74"/>
    </row>
    <row r="1754" spans="1:9">
      <c r="A1754" s="74"/>
      <c r="B1754" s="74"/>
      <c r="H1754" s="74"/>
      <c r="I1754" s="74"/>
    </row>
    <row r="1755" spans="1:9">
      <c r="A1755" s="74"/>
      <c r="B1755" s="74"/>
      <c r="H1755" s="74"/>
      <c r="I1755" s="74"/>
    </row>
    <row r="1756" spans="1:9">
      <c r="A1756" s="74"/>
      <c r="B1756" s="74"/>
      <c r="H1756" s="74"/>
      <c r="I1756" s="74"/>
    </row>
    <row r="1757" spans="1:9">
      <c r="A1757" s="74"/>
      <c r="B1757" s="74"/>
      <c r="H1757" s="74"/>
      <c r="I1757" s="74"/>
    </row>
    <row r="1758" spans="1:9">
      <c r="A1758" s="74"/>
      <c r="B1758" s="74"/>
      <c r="H1758" s="74"/>
      <c r="I1758" s="74"/>
    </row>
    <row r="1759" spans="1:9">
      <c r="A1759" s="74"/>
      <c r="B1759" s="74"/>
      <c r="H1759" s="74"/>
      <c r="I1759" s="74"/>
    </row>
    <row r="1760" spans="1:9">
      <c r="A1760" s="74"/>
      <c r="B1760" s="74"/>
      <c r="H1760" s="74"/>
      <c r="I1760" s="74"/>
    </row>
    <row r="1761" spans="1:9">
      <c r="A1761" s="74"/>
      <c r="B1761" s="74"/>
      <c r="H1761" s="74"/>
      <c r="I1761" s="74"/>
    </row>
    <row r="1762" spans="1:9">
      <c r="A1762" s="74"/>
      <c r="B1762" s="74"/>
      <c r="H1762" s="74"/>
      <c r="I1762" s="74"/>
    </row>
    <row r="1763" spans="1:9">
      <c r="A1763" s="74"/>
      <c r="B1763" s="74"/>
      <c r="H1763" s="74"/>
      <c r="I1763" s="74"/>
    </row>
    <row r="1764" spans="1:9">
      <c r="A1764" s="74"/>
      <c r="B1764" s="74"/>
      <c r="H1764" s="74"/>
      <c r="I1764" s="74"/>
    </row>
    <row r="1765" spans="1:9">
      <c r="A1765" s="74"/>
      <c r="B1765" s="74"/>
      <c r="H1765" s="74"/>
      <c r="I1765" s="74"/>
    </row>
    <row r="1766" spans="1:9">
      <c r="A1766" s="74"/>
      <c r="B1766" s="74"/>
      <c r="H1766" s="74"/>
      <c r="I1766" s="74"/>
    </row>
    <row r="1767" spans="1:9">
      <c r="A1767" s="74"/>
      <c r="B1767" s="74"/>
      <c r="H1767" s="74"/>
      <c r="I1767" s="74"/>
    </row>
    <row r="1768" spans="1:9">
      <c r="A1768" s="74"/>
      <c r="B1768" s="74"/>
      <c r="H1768" s="74"/>
      <c r="I1768" s="74"/>
    </row>
    <row r="1769" spans="1:9">
      <c r="A1769" s="74"/>
      <c r="B1769" s="74"/>
      <c r="H1769" s="74"/>
      <c r="I1769" s="74"/>
    </row>
    <row r="1770" spans="1:9">
      <c r="A1770" s="74"/>
      <c r="B1770" s="74"/>
      <c r="H1770" s="74"/>
      <c r="I1770" s="74"/>
    </row>
    <row r="1771" spans="1:9">
      <c r="A1771" s="74"/>
      <c r="B1771" s="74"/>
      <c r="H1771" s="74"/>
      <c r="I1771" s="74"/>
    </row>
    <row r="1772" spans="1:9">
      <c r="A1772" s="74"/>
      <c r="B1772" s="74"/>
      <c r="H1772" s="74"/>
      <c r="I1772" s="74"/>
    </row>
    <row r="1773" spans="1:9">
      <c r="A1773" s="74"/>
      <c r="B1773" s="74"/>
      <c r="H1773" s="74"/>
      <c r="I1773" s="74"/>
    </row>
    <row r="1774" spans="1:9">
      <c r="A1774" s="74"/>
      <c r="B1774" s="74"/>
      <c r="H1774" s="74"/>
      <c r="I1774" s="74"/>
    </row>
    <row r="1775" spans="1:9">
      <c r="A1775" s="74"/>
      <c r="B1775" s="74"/>
      <c r="H1775" s="74"/>
      <c r="I1775" s="74"/>
    </row>
    <row r="1776" spans="1:9">
      <c r="A1776" s="74"/>
      <c r="B1776" s="74"/>
      <c r="H1776" s="74"/>
      <c r="I1776" s="74"/>
    </row>
    <row r="1777" spans="1:9">
      <c r="A1777" s="74"/>
      <c r="B1777" s="74"/>
      <c r="H1777" s="74"/>
      <c r="I1777" s="74"/>
    </row>
    <row r="1778" spans="1:9">
      <c r="A1778" s="74"/>
      <c r="B1778" s="74"/>
      <c r="H1778" s="74"/>
      <c r="I1778" s="74"/>
    </row>
    <row r="1779" spans="1:9">
      <c r="A1779" s="74"/>
      <c r="B1779" s="74"/>
      <c r="H1779" s="74"/>
      <c r="I1779" s="74"/>
    </row>
    <row r="1780" spans="1:9">
      <c r="A1780" s="74"/>
      <c r="B1780" s="74"/>
      <c r="H1780" s="74"/>
      <c r="I1780" s="74"/>
    </row>
    <row r="1781" spans="1:9">
      <c r="A1781" s="74"/>
      <c r="B1781" s="74"/>
      <c r="H1781" s="74"/>
      <c r="I1781" s="74"/>
    </row>
    <row r="1782" spans="1:9">
      <c r="A1782" s="74"/>
      <c r="B1782" s="74"/>
      <c r="H1782" s="74"/>
      <c r="I1782" s="74"/>
    </row>
    <row r="1783" spans="1:9">
      <c r="A1783" s="74"/>
      <c r="B1783" s="74"/>
      <c r="H1783" s="74"/>
      <c r="I1783" s="74"/>
    </row>
    <row r="1784" spans="1:9">
      <c r="A1784" s="74"/>
      <c r="B1784" s="74"/>
      <c r="H1784" s="74"/>
      <c r="I1784" s="74"/>
    </row>
    <row r="1785" spans="1:9">
      <c r="A1785" s="74"/>
      <c r="B1785" s="74"/>
      <c r="H1785" s="74"/>
      <c r="I1785" s="74"/>
    </row>
    <row r="1786" spans="1:9">
      <c r="A1786" s="74"/>
      <c r="B1786" s="74"/>
      <c r="H1786" s="74"/>
      <c r="I1786" s="74"/>
    </row>
    <row r="1787" spans="1:9">
      <c r="A1787" s="74"/>
      <c r="B1787" s="74"/>
      <c r="H1787" s="74"/>
      <c r="I1787" s="74"/>
    </row>
    <row r="1788" spans="1:9">
      <c r="A1788" s="74"/>
      <c r="B1788" s="74"/>
      <c r="H1788" s="74"/>
      <c r="I1788" s="74"/>
    </row>
    <row r="1789" spans="1:9">
      <c r="A1789" s="74"/>
      <c r="B1789" s="74"/>
      <c r="H1789" s="74"/>
      <c r="I1789" s="74"/>
    </row>
    <row r="1790" spans="1:9">
      <c r="A1790" s="74"/>
      <c r="B1790" s="74"/>
      <c r="H1790" s="74"/>
      <c r="I1790" s="74"/>
    </row>
    <row r="1791" spans="1:9">
      <c r="A1791" s="74"/>
      <c r="B1791" s="74"/>
      <c r="H1791" s="74"/>
      <c r="I1791" s="74"/>
    </row>
    <row r="1792" spans="1:9">
      <c r="A1792" s="74"/>
      <c r="B1792" s="74"/>
      <c r="H1792" s="74"/>
      <c r="I1792" s="74"/>
    </row>
    <row r="1793" spans="1:9">
      <c r="A1793" s="74"/>
      <c r="B1793" s="74"/>
      <c r="H1793" s="74"/>
      <c r="I1793" s="74"/>
    </row>
    <row r="1794" spans="1:9">
      <c r="A1794" s="74"/>
      <c r="B1794" s="74"/>
      <c r="H1794" s="74"/>
      <c r="I1794" s="74"/>
    </row>
    <row r="1795" spans="1:9">
      <c r="A1795" s="74"/>
      <c r="B1795" s="74"/>
      <c r="H1795" s="74"/>
      <c r="I1795" s="74"/>
    </row>
    <row r="1796" spans="1:9">
      <c r="A1796" s="74"/>
      <c r="B1796" s="74"/>
      <c r="H1796" s="74"/>
      <c r="I1796" s="74"/>
    </row>
    <row r="1797" spans="1:9">
      <c r="A1797" s="74"/>
      <c r="B1797" s="74"/>
      <c r="H1797" s="74"/>
      <c r="I1797" s="74"/>
    </row>
    <row r="1798" spans="1:9">
      <c r="A1798" s="74"/>
      <c r="B1798" s="74"/>
      <c r="H1798" s="74"/>
      <c r="I1798" s="74"/>
    </row>
    <row r="1799" spans="1:9">
      <c r="A1799" s="74"/>
      <c r="B1799" s="74"/>
      <c r="H1799" s="74"/>
      <c r="I1799" s="74"/>
    </row>
    <row r="1800" spans="1:9">
      <c r="A1800" s="74"/>
      <c r="B1800" s="74"/>
      <c r="H1800" s="74"/>
      <c r="I1800" s="74"/>
    </row>
    <row r="1801" spans="1:9">
      <c r="A1801" s="74"/>
      <c r="B1801" s="74"/>
      <c r="H1801" s="74"/>
      <c r="I1801" s="74"/>
    </row>
    <row r="1802" spans="1:9">
      <c r="A1802" s="74"/>
      <c r="B1802" s="74"/>
      <c r="H1802" s="74"/>
      <c r="I1802" s="74"/>
    </row>
    <row r="1803" spans="1:9">
      <c r="A1803" s="74"/>
      <c r="B1803" s="74"/>
      <c r="H1803" s="74"/>
      <c r="I1803" s="74"/>
    </row>
    <row r="1804" spans="1:9">
      <c r="A1804" s="74"/>
      <c r="B1804" s="74"/>
      <c r="H1804" s="74"/>
      <c r="I1804" s="74"/>
    </row>
    <row r="1805" spans="1:9">
      <c r="A1805" s="74"/>
      <c r="B1805" s="74"/>
      <c r="H1805" s="74"/>
      <c r="I1805" s="74"/>
    </row>
    <row r="1806" spans="1:9">
      <c r="A1806" s="74"/>
      <c r="B1806" s="74"/>
      <c r="H1806" s="74"/>
      <c r="I1806" s="74"/>
    </row>
    <row r="1807" spans="1:9">
      <c r="A1807" s="74"/>
      <c r="B1807" s="74"/>
      <c r="H1807" s="74"/>
      <c r="I1807" s="74"/>
    </row>
    <row r="1808" spans="1:9">
      <c r="A1808" s="74"/>
      <c r="B1808" s="74"/>
      <c r="H1808" s="74"/>
      <c r="I1808" s="74"/>
    </row>
    <row r="1809" spans="1:9">
      <c r="A1809" s="74"/>
      <c r="B1809" s="74"/>
      <c r="H1809" s="74"/>
      <c r="I1809" s="74"/>
    </row>
    <row r="1810" spans="1:9">
      <c r="A1810" s="74"/>
      <c r="B1810" s="74"/>
      <c r="H1810" s="74"/>
      <c r="I1810" s="74"/>
    </row>
    <row r="1811" spans="1:9">
      <c r="A1811" s="74"/>
      <c r="B1811" s="74"/>
      <c r="H1811" s="74"/>
      <c r="I1811" s="74"/>
    </row>
    <row r="1812" spans="1:9">
      <c r="A1812" s="74"/>
      <c r="B1812" s="74"/>
      <c r="H1812" s="74"/>
      <c r="I1812" s="74"/>
    </row>
    <row r="1813" spans="1:9">
      <c r="A1813" s="74"/>
      <c r="B1813" s="74"/>
      <c r="H1813" s="74"/>
      <c r="I1813" s="74"/>
    </row>
    <row r="1814" spans="1:9">
      <c r="A1814" s="74"/>
      <c r="B1814" s="74"/>
      <c r="H1814" s="74"/>
      <c r="I1814" s="74"/>
    </row>
    <row r="1815" spans="1:9">
      <c r="A1815" s="74"/>
      <c r="B1815" s="74"/>
      <c r="H1815" s="74"/>
      <c r="I1815" s="74"/>
    </row>
    <row r="1816" spans="1:9">
      <c r="A1816" s="74"/>
      <c r="B1816" s="74"/>
      <c r="H1816" s="74"/>
      <c r="I1816" s="74"/>
    </row>
    <row r="1817" spans="1:9">
      <c r="A1817" s="74"/>
      <c r="B1817" s="74"/>
      <c r="H1817" s="74"/>
      <c r="I1817" s="74"/>
    </row>
    <row r="1818" spans="1:9">
      <c r="A1818" s="74"/>
      <c r="B1818" s="74"/>
      <c r="H1818" s="74"/>
      <c r="I1818" s="74"/>
    </row>
    <row r="1819" spans="1:9">
      <c r="A1819" s="74"/>
      <c r="B1819" s="74"/>
      <c r="H1819" s="74"/>
      <c r="I1819" s="74"/>
    </row>
    <row r="1820" spans="1:9">
      <c r="A1820" s="74"/>
      <c r="B1820" s="74"/>
      <c r="H1820" s="74"/>
      <c r="I1820" s="74"/>
    </row>
    <row r="1821" spans="1:9">
      <c r="A1821" s="74"/>
      <c r="B1821" s="74"/>
      <c r="H1821" s="74"/>
      <c r="I1821" s="74"/>
    </row>
    <row r="1822" spans="1:9">
      <c r="A1822" s="74"/>
      <c r="B1822" s="74"/>
      <c r="H1822" s="74"/>
      <c r="I1822" s="74"/>
    </row>
    <row r="1823" spans="1:9">
      <c r="A1823" s="74"/>
      <c r="B1823" s="74"/>
      <c r="H1823" s="74"/>
      <c r="I1823" s="74"/>
    </row>
    <row r="1824" spans="1:9">
      <c r="A1824" s="74"/>
      <c r="B1824" s="74"/>
      <c r="H1824" s="74"/>
      <c r="I1824" s="74"/>
    </row>
    <row r="1825" spans="1:9">
      <c r="A1825" s="74"/>
      <c r="B1825" s="74"/>
      <c r="H1825" s="74"/>
      <c r="I1825" s="74"/>
    </row>
    <row r="1826" spans="1:9">
      <c r="A1826" s="74"/>
      <c r="B1826" s="74"/>
      <c r="H1826" s="74"/>
      <c r="I1826" s="74"/>
    </row>
    <row r="1827" spans="1:9">
      <c r="A1827" s="74"/>
      <c r="B1827" s="74"/>
      <c r="H1827" s="74"/>
      <c r="I1827" s="74"/>
    </row>
    <row r="1828" spans="1:9">
      <c r="A1828" s="74"/>
      <c r="B1828" s="74"/>
      <c r="H1828" s="74"/>
      <c r="I1828" s="74"/>
    </row>
    <row r="1829" spans="1:9">
      <c r="A1829" s="74"/>
      <c r="B1829" s="74"/>
      <c r="H1829" s="74"/>
      <c r="I1829" s="74"/>
    </row>
    <row r="1830" spans="1:9">
      <c r="A1830" s="74"/>
      <c r="B1830" s="74"/>
      <c r="H1830" s="74"/>
      <c r="I1830" s="74"/>
    </row>
    <row r="1831" spans="1:9">
      <c r="A1831" s="74"/>
      <c r="B1831" s="74"/>
      <c r="H1831" s="74"/>
      <c r="I1831" s="74"/>
    </row>
    <row r="1832" spans="1:9">
      <c r="A1832" s="74"/>
      <c r="B1832" s="74"/>
      <c r="H1832" s="74"/>
      <c r="I1832" s="74"/>
    </row>
    <row r="1833" spans="1:9">
      <c r="A1833" s="74"/>
      <c r="B1833" s="74"/>
      <c r="H1833" s="74"/>
      <c r="I1833" s="74"/>
    </row>
    <row r="1834" spans="1:9">
      <c r="A1834" s="74"/>
      <c r="B1834" s="74"/>
      <c r="H1834" s="74"/>
      <c r="I1834" s="74"/>
    </row>
    <row r="1835" spans="1:9">
      <c r="A1835" s="74"/>
      <c r="B1835" s="74"/>
      <c r="H1835" s="74"/>
      <c r="I1835" s="74"/>
    </row>
    <row r="1836" spans="1:9">
      <c r="A1836" s="74"/>
      <c r="B1836" s="74"/>
      <c r="H1836" s="74"/>
      <c r="I1836" s="74"/>
    </row>
    <row r="1837" spans="1:9">
      <c r="A1837" s="74"/>
      <c r="B1837" s="74"/>
      <c r="H1837" s="74"/>
      <c r="I1837" s="74"/>
    </row>
    <row r="1838" spans="1:9">
      <c r="A1838" s="74"/>
      <c r="B1838" s="74"/>
      <c r="H1838" s="74"/>
      <c r="I1838" s="74"/>
    </row>
    <row r="1839" spans="1:9">
      <c r="A1839" s="74"/>
      <c r="B1839" s="74"/>
      <c r="H1839" s="74"/>
      <c r="I1839" s="74"/>
    </row>
    <row r="1840" spans="1:9">
      <c r="A1840" s="74"/>
      <c r="B1840" s="74"/>
      <c r="H1840" s="74"/>
      <c r="I1840" s="74"/>
    </row>
    <row r="1841" spans="1:9">
      <c r="A1841" s="74"/>
      <c r="B1841" s="74"/>
      <c r="H1841" s="74"/>
      <c r="I1841" s="74"/>
    </row>
    <row r="1842" spans="1:9">
      <c r="A1842" s="74"/>
      <c r="B1842" s="74"/>
      <c r="H1842" s="74"/>
      <c r="I1842" s="74"/>
    </row>
    <row r="1843" spans="1:9">
      <c r="A1843" s="74"/>
      <c r="B1843" s="74"/>
      <c r="H1843" s="74"/>
      <c r="I1843" s="74"/>
    </row>
    <row r="1844" spans="1:9">
      <c r="A1844" s="74"/>
      <c r="B1844" s="74"/>
      <c r="H1844" s="74"/>
      <c r="I1844" s="74"/>
    </row>
    <row r="1845" spans="1:9">
      <c r="A1845" s="74"/>
      <c r="B1845" s="74"/>
      <c r="H1845" s="74"/>
      <c r="I1845" s="74"/>
    </row>
    <row r="1846" spans="1:9">
      <c r="A1846" s="74"/>
      <c r="B1846" s="74"/>
      <c r="H1846" s="74"/>
      <c r="I1846" s="74"/>
    </row>
    <row r="1847" spans="1:9">
      <c r="A1847" s="74"/>
      <c r="B1847" s="74"/>
      <c r="H1847" s="74"/>
      <c r="I1847" s="74"/>
    </row>
    <row r="1848" spans="1:9">
      <c r="A1848" s="74"/>
      <c r="B1848" s="74"/>
      <c r="H1848" s="74"/>
      <c r="I1848" s="74"/>
    </row>
    <row r="1849" spans="1:9">
      <c r="A1849" s="74"/>
      <c r="B1849" s="74"/>
      <c r="H1849" s="74"/>
      <c r="I1849" s="74"/>
    </row>
    <row r="1850" spans="1:9">
      <c r="A1850" s="74"/>
      <c r="B1850" s="74"/>
      <c r="H1850" s="74"/>
      <c r="I1850" s="74"/>
    </row>
    <row r="1851" spans="1:9">
      <c r="A1851" s="74"/>
      <c r="B1851" s="74"/>
      <c r="H1851" s="74"/>
      <c r="I1851" s="74"/>
    </row>
    <row r="1852" spans="1:9">
      <c r="A1852" s="74"/>
      <c r="B1852" s="74"/>
      <c r="H1852" s="74"/>
      <c r="I1852" s="74"/>
    </row>
    <row r="1853" spans="1:9">
      <c r="A1853" s="74"/>
      <c r="B1853" s="74"/>
      <c r="H1853" s="74"/>
      <c r="I1853" s="74"/>
    </row>
    <row r="1854" spans="1:9">
      <c r="A1854" s="74"/>
      <c r="B1854" s="74"/>
      <c r="H1854" s="74"/>
      <c r="I1854" s="74"/>
    </row>
    <row r="1855" spans="1:9">
      <c r="A1855" s="74"/>
      <c r="B1855" s="74"/>
      <c r="H1855" s="74"/>
      <c r="I1855" s="74"/>
    </row>
    <row r="1856" spans="1:9">
      <c r="A1856" s="74"/>
      <c r="B1856" s="74"/>
      <c r="H1856" s="74"/>
      <c r="I1856" s="74"/>
    </row>
    <row r="1857" spans="1:9">
      <c r="A1857" s="74"/>
      <c r="B1857" s="74"/>
      <c r="H1857" s="74"/>
      <c r="I1857" s="74"/>
    </row>
    <row r="1858" spans="1:9">
      <c r="A1858" s="74"/>
      <c r="B1858" s="74"/>
      <c r="H1858" s="74"/>
      <c r="I1858" s="74"/>
    </row>
    <row r="1859" spans="1:9">
      <c r="A1859" s="74"/>
      <c r="B1859" s="74"/>
      <c r="H1859" s="74"/>
      <c r="I1859" s="74"/>
    </row>
    <row r="1860" spans="1:9">
      <c r="A1860" s="74"/>
      <c r="B1860" s="74"/>
      <c r="H1860" s="74"/>
      <c r="I1860" s="74"/>
    </row>
    <row r="1861" spans="1:9">
      <c r="A1861" s="74"/>
      <c r="B1861" s="74"/>
      <c r="H1861" s="74"/>
      <c r="I1861" s="74"/>
    </row>
    <row r="1862" spans="1:9">
      <c r="A1862" s="74"/>
      <c r="B1862" s="74"/>
      <c r="H1862" s="74"/>
      <c r="I1862" s="74"/>
    </row>
    <row r="1863" spans="1:9">
      <c r="A1863" s="74"/>
      <c r="B1863" s="74"/>
      <c r="H1863" s="74"/>
      <c r="I1863" s="74"/>
    </row>
    <row r="1864" spans="1:9">
      <c r="A1864" s="74"/>
      <c r="B1864" s="74"/>
      <c r="H1864" s="74"/>
      <c r="I1864" s="74"/>
    </row>
    <row r="1865" spans="1:9">
      <c r="A1865" s="74"/>
      <c r="B1865" s="74"/>
      <c r="H1865" s="74"/>
      <c r="I1865" s="74"/>
    </row>
    <row r="1866" spans="1:9">
      <c r="A1866" s="74"/>
      <c r="B1866" s="74"/>
      <c r="H1866" s="74"/>
      <c r="I1866" s="74"/>
    </row>
    <row r="1867" spans="1:9">
      <c r="A1867" s="74"/>
      <c r="B1867" s="74"/>
      <c r="H1867" s="74"/>
      <c r="I1867" s="74"/>
    </row>
    <row r="1868" spans="1:9">
      <c r="A1868" s="74"/>
      <c r="B1868" s="74"/>
      <c r="H1868" s="74"/>
      <c r="I1868" s="74"/>
    </row>
    <row r="1869" spans="1:9">
      <c r="A1869" s="74"/>
      <c r="B1869" s="74"/>
      <c r="H1869" s="74"/>
      <c r="I1869" s="74"/>
    </row>
    <row r="1870" spans="1:9">
      <c r="A1870" s="74"/>
      <c r="B1870" s="74"/>
      <c r="H1870" s="74"/>
      <c r="I1870" s="74"/>
    </row>
    <row r="1871" spans="1:9">
      <c r="A1871" s="74"/>
      <c r="B1871" s="74"/>
      <c r="H1871" s="74"/>
      <c r="I1871" s="74"/>
    </row>
    <row r="1872" spans="1:9">
      <c r="A1872" s="74"/>
      <c r="B1872" s="74"/>
      <c r="H1872" s="74"/>
      <c r="I1872" s="74"/>
    </row>
    <row r="1873" spans="1:9">
      <c r="A1873" s="74"/>
      <c r="B1873" s="74"/>
      <c r="H1873" s="74"/>
      <c r="I1873" s="74"/>
    </row>
    <row r="1874" spans="1:9">
      <c r="A1874" s="74"/>
      <c r="B1874" s="74"/>
      <c r="H1874" s="74"/>
      <c r="I1874" s="74"/>
    </row>
    <row r="1875" spans="1:9">
      <c r="A1875" s="74"/>
      <c r="B1875" s="74"/>
      <c r="H1875" s="74"/>
      <c r="I1875" s="74"/>
    </row>
    <row r="1876" spans="1:9">
      <c r="A1876" s="74"/>
      <c r="B1876" s="74"/>
      <c r="H1876" s="74"/>
      <c r="I1876" s="74"/>
    </row>
    <row r="1877" spans="1:9">
      <c r="A1877" s="74"/>
      <c r="B1877" s="74"/>
      <c r="H1877" s="74"/>
      <c r="I1877" s="74"/>
    </row>
    <row r="1878" spans="1:9">
      <c r="A1878" s="74"/>
      <c r="B1878" s="74"/>
      <c r="H1878" s="74"/>
      <c r="I1878" s="74"/>
    </row>
    <row r="1879" spans="1:9">
      <c r="A1879" s="74"/>
      <c r="B1879" s="74"/>
      <c r="H1879" s="74"/>
      <c r="I1879" s="74"/>
    </row>
    <row r="1880" spans="1:9">
      <c r="A1880" s="74"/>
      <c r="B1880" s="74"/>
      <c r="H1880" s="74"/>
      <c r="I1880" s="74"/>
    </row>
    <row r="1881" spans="1:9">
      <c r="A1881" s="74"/>
      <c r="B1881" s="74"/>
      <c r="H1881" s="74"/>
      <c r="I1881" s="74"/>
    </row>
    <row r="1882" spans="1:9">
      <c r="A1882" s="74"/>
      <c r="B1882" s="74"/>
      <c r="H1882" s="74"/>
      <c r="I1882" s="74"/>
    </row>
    <row r="1883" spans="1:9">
      <c r="A1883" s="74"/>
      <c r="B1883" s="74"/>
      <c r="H1883" s="74"/>
      <c r="I1883" s="74"/>
    </row>
    <row r="1884" spans="1:9">
      <c r="A1884" s="74"/>
      <c r="B1884" s="74"/>
      <c r="H1884" s="74"/>
      <c r="I1884" s="74"/>
    </row>
    <row r="1885" spans="1:9">
      <c r="A1885" s="74"/>
      <c r="B1885" s="74"/>
      <c r="H1885" s="74"/>
      <c r="I1885" s="74"/>
    </row>
    <row r="1886" spans="1:9">
      <c r="A1886" s="74"/>
      <c r="B1886" s="74"/>
      <c r="H1886" s="74"/>
      <c r="I1886" s="74"/>
    </row>
    <row r="1887" spans="1:9">
      <c r="A1887" s="74"/>
      <c r="B1887" s="74"/>
      <c r="H1887" s="74"/>
      <c r="I1887" s="74"/>
    </row>
    <row r="1888" spans="1:9">
      <c r="A1888" s="74"/>
      <c r="B1888" s="74"/>
      <c r="H1888" s="74"/>
      <c r="I1888" s="74"/>
    </row>
    <row r="1889" spans="1:9">
      <c r="A1889" s="74"/>
      <c r="B1889" s="74"/>
      <c r="H1889" s="74"/>
      <c r="I1889" s="74"/>
    </row>
    <row r="1890" spans="1:9">
      <c r="A1890" s="74"/>
      <c r="B1890" s="74"/>
      <c r="H1890" s="74"/>
      <c r="I1890" s="74"/>
    </row>
    <row r="1891" spans="1:9">
      <c r="A1891" s="74"/>
      <c r="B1891" s="74"/>
      <c r="H1891" s="74"/>
      <c r="I1891" s="74"/>
    </row>
    <row r="1892" spans="1:9">
      <c r="A1892" s="74"/>
      <c r="B1892" s="74"/>
      <c r="H1892" s="74"/>
      <c r="I1892" s="74"/>
    </row>
    <row r="1893" spans="1:9">
      <c r="A1893" s="74"/>
      <c r="B1893" s="74"/>
      <c r="H1893" s="74"/>
      <c r="I1893" s="74"/>
    </row>
    <row r="1894" spans="1:9">
      <c r="A1894" s="74"/>
      <c r="B1894" s="74"/>
      <c r="H1894" s="74"/>
      <c r="I1894" s="74"/>
    </row>
    <row r="1895" spans="1:9">
      <c r="A1895" s="74"/>
      <c r="B1895" s="74"/>
      <c r="H1895" s="74"/>
      <c r="I1895" s="74"/>
    </row>
    <row r="1896" spans="1:9">
      <c r="A1896" s="74"/>
      <c r="B1896" s="74"/>
      <c r="H1896" s="74"/>
      <c r="I1896" s="74"/>
    </row>
    <row r="1897" spans="1:9">
      <c r="A1897" s="74"/>
      <c r="B1897" s="74"/>
      <c r="H1897" s="74"/>
      <c r="I1897" s="74"/>
    </row>
    <row r="1898" spans="1:9">
      <c r="A1898" s="74"/>
      <c r="B1898" s="74"/>
      <c r="H1898" s="74"/>
      <c r="I1898" s="74"/>
    </row>
    <row r="1899" spans="1:9">
      <c r="A1899" s="74"/>
      <c r="B1899" s="74"/>
      <c r="H1899" s="74"/>
      <c r="I1899" s="74"/>
    </row>
    <row r="1900" spans="1:9">
      <c r="A1900" s="74"/>
      <c r="B1900" s="74"/>
      <c r="H1900" s="74"/>
      <c r="I1900" s="74"/>
    </row>
    <row r="1901" spans="1:9">
      <c r="A1901" s="74"/>
      <c r="B1901" s="74"/>
      <c r="H1901" s="74"/>
      <c r="I1901" s="74"/>
    </row>
    <row r="1902" spans="1:9">
      <c r="A1902" s="74"/>
      <c r="B1902" s="74"/>
      <c r="H1902" s="74"/>
      <c r="I1902" s="74"/>
    </row>
    <row r="1903" spans="1:9">
      <c r="A1903" s="74"/>
      <c r="B1903" s="74"/>
      <c r="H1903" s="74"/>
      <c r="I1903" s="74"/>
    </row>
    <row r="1904" spans="1:9">
      <c r="A1904" s="74"/>
      <c r="B1904" s="74"/>
      <c r="H1904" s="74"/>
      <c r="I1904" s="74"/>
    </row>
    <row r="1905" spans="1:9">
      <c r="A1905" s="74"/>
      <c r="B1905" s="74"/>
      <c r="H1905" s="74"/>
      <c r="I1905" s="74"/>
    </row>
    <row r="1906" spans="1:9">
      <c r="A1906" s="74"/>
      <c r="B1906" s="74"/>
      <c r="H1906" s="74"/>
      <c r="I1906" s="74"/>
    </row>
    <row r="1907" spans="1:9">
      <c r="A1907" s="74"/>
      <c r="B1907" s="74"/>
      <c r="H1907" s="74"/>
      <c r="I1907" s="74"/>
    </row>
    <row r="1908" spans="1:9">
      <c r="A1908" s="74"/>
      <c r="B1908" s="74"/>
      <c r="H1908" s="74"/>
      <c r="I1908" s="74"/>
    </row>
    <row r="1909" spans="1:9">
      <c r="A1909" s="74"/>
      <c r="B1909" s="74"/>
      <c r="H1909" s="74"/>
      <c r="I1909" s="74"/>
    </row>
    <row r="1910" spans="1:9">
      <c r="A1910" s="74"/>
      <c r="B1910" s="74"/>
      <c r="H1910" s="74"/>
      <c r="I1910" s="74"/>
    </row>
    <row r="1911" spans="1:9">
      <c r="A1911" s="74"/>
      <c r="B1911" s="74"/>
      <c r="H1911" s="74"/>
      <c r="I1911" s="74"/>
    </row>
    <row r="1912" spans="1:9">
      <c r="A1912" s="74"/>
      <c r="B1912" s="74"/>
      <c r="H1912" s="74"/>
      <c r="I1912" s="74"/>
    </row>
    <row r="1913" spans="1:9">
      <c r="A1913" s="74"/>
      <c r="B1913" s="74"/>
      <c r="H1913" s="74"/>
      <c r="I1913" s="74"/>
    </row>
    <row r="1914" spans="1:9">
      <c r="A1914" s="74"/>
      <c r="B1914" s="74"/>
      <c r="H1914" s="74"/>
      <c r="I1914" s="74"/>
    </row>
    <row r="1915" spans="1:9">
      <c r="A1915" s="74"/>
      <c r="B1915" s="74"/>
      <c r="H1915" s="74"/>
      <c r="I1915" s="74"/>
    </row>
    <row r="1916" spans="1:9">
      <c r="A1916" s="74"/>
      <c r="B1916" s="74"/>
      <c r="H1916" s="74"/>
      <c r="I1916" s="74"/>
    </row>
    <row r="1917" spans="1:9">
      <c r="A1917" s="74"/>
      <c r="B1917" s="74"/>
      <c r="H1917" s="74"/>
      <c r="I1917" s="74"/>
    </row>
    <row r="1918" spans="1:9">
      <c r="A1918" s="74"/>
      <c r="B1918" s="74"/>
      <c r="H1918" s="74"/>
      <c r="I1918" s="74"/>
    </row>
    <row r="1919" spans="1:9">
      <c r="A1919" s="74"/>
      <c r="B1919" s="74"/>
      <c r="H1919" s="74"/>
      <c r="I1919" s="74"/>
    </row>
    <row r="1920" spans="1:9">
      <c r="A1920" s="74"/>
      <c r="B1920" s="74"/>
      <c r="H1920" s="74"/>
      <c r="I1920" s="74"/>
    </row>
    <row r="1921" spans="1:9">
      <c r="A1921" s="74"/>
      <c r="B1921" s="74"/>
      <c r="H1921" s="74"/>
      <c r="I1921" s="74"/>
    </row>
    <row r="1922" spans="1:9">
      <c r="A1922" s="74"/>
      <c r="B1922" s="74"/>
      <c r="H1922" s="74"/>
      <c r="I1922" s="74"/>
    </row>
    <row r="1923" spans="1:9">
      <c r="A1923" s="74"/>
      <c r="B1923" s="74"/>
      <c r="H1923" s="74"/>
      <c r="I1923" s="74"/>
    </row>
    <row r="1924" spans="1:9">
      <c r="A1924" s="74"/>
      <c r="B1924" s="74"/>
      <c r="H1924" s="74"/>
      <c r="I1924" s="74"/>
    </row>
    <row r="1925" spans="1:9">
      <c r="A1925" s="74"/>
      <c r="B1925" s="74"/>
      <c r="H1925" s="74"/>
      <c r="I1925" s="74"/>
    </row>
    <row r="1926" spans="1:9">
      <c r="A1926" s="74"/>
      <c r="B1926" s="74"/>
      <c r="H1926" s="74"/>
      <c r="I1926" s="74"/>
    </row>
    <row r="1927" spans="1:9">
      <c r="A1927" s="74"/>
      <c r="B1927" s="74"/>
      <c r="H1927" s="74"/>
      <c r="I1927" s="74"/>
    </row>
    <row r="1928" spans="1:9">
      <c r="A1928" s="74"/>
      <c r="B1928" s="74"/>
      <c r="H1928" s="74"/>
      <c r="I1928" s="74"/>
    </row>
    <row r="1929" spans="1:9">
      <c r="A1929" s="74"/>
      <c r="B1929" s="74"/>
      <c r="H1929" s="74"/>
      <c r="I1929" s="74"/>
    </row>
    <row r="1930" spans="1:9">
      <c r="A1930" s="74"/>
      <c r="B1930" s="74"/>
      <c r="H1930" s="74"/>
      <c r="I1930" s="74"/>
    </row>
    <row r="1931" spans="1:9">
      <c r="A1931" s="74"/>
      <c r="B1931" s="74"/>
      <c r="H1931" s="74"/>
      <c r="I1931" s="74"/>
    </row>
    <row r="1932" spans="1:9">
      <c r="A1932" s="74"/>
      <c r="B1932" s="74"/>
      <c r="H1932" s="74"/>
      <c r="I1932" s="74"/>
    </row>
    <row r="1933" spans="1:9">
      <c r="A1933" s="74"/>
      <c r="B1933" s="74"/>
      <c r="H1933" s="74"/>
      <c r="I1933" s="74"/>
    </row>
    <row r="1934" spans="1:9">
      <c r="A1934" s="74"/>
      <c r="B1934" s="74"/>
      <c r="H1934" s="74"/>
      <c r="I1934" s="74"/>
    </row>
    <row r="1935" spans="1:9">
      <c r="A1935" s="74"/>
      <c r="B1935" s="74"/>
      <c r="H1935" s="74"/>
      <c r="I1935" s="74"/>
    </row>
    <row r="1936" spans="1:9">
      <c r="A1936" s="74"/>
      <c r="B1936" s="74"/>
      <c r="H1936" s="74"/>
      <c r="I1936" s="74"/>
    </row>
    <row r="1937" spans="1:9">
      <c r="A1937" s="74"/>
      <c r="B1937" s="74"/>
      <c r="H1937" s="74"/>
      <c r="I1937" s="74"/>
    </row>
    <row r="1938" spans="1:9">
      <c r="A1938" s="74"/>
      <c r="B1938" s="74"/>
      <c r="H1938" s="74"/>
      <c r="I1938" s="74"/>
    </row>
    <row r="1939" spans="1:9">
      <c r="A1939" s="74"/>
      <c r="B1939" s="74"/>
      <c r="H1939" s="74"/>
      <c r="I1939" s="74"/>
    </row>
    <row r="1940" spans="1:9">
      <c r="A1940" s="74"/>
      <c r="B1940" s="74"/>
      <c r="H1940" s="74"/>
      <c r="I1940" s="74"/>
    </row>
    <row r="1941" spans="1:9">
      <c r="A1941" s="74"/>
      <c r="B1941" s="74"/>
      <c r="H1941" s="74"/>
      <c r="I1941" s="74"/>
    </row>
    <row r="1942" spans="1:9">
      <c r="A1942" s="74"/>
      <c r="B1942" s="74"/>
      <c r="H1942" s="74"/>
      <c r="I1942" s="74"/>
    </row>
    <row r="1943" spans="1:9">
      <c r="A1943" s="74"/>
      <c r="B1943" s="74"/>
      <c r="H1943" s="74"/>
      <c r="I1943" s="74"/>
    </row>
    <row r="1944" spans="1:9">
      <c r="A1944" s="74"/>
      <c r="B1944" s="74"/>
      <c r="H1944" s="74"/>
      <c r="I1944" s="74"/>
    </row>
    <row r="1945" spans="1:9">
      <c r="A1945" s="74"/>
      <c r="B1945" s="74"/>
      <c r="H1945" s="74"/>
      <c r="I1945" s="74"/>
    </row>
    <row r="1946" spans="1:9">
      <c r="A1946" s="74"/>
      <c r="B1946" s="74"/>
      <c r="H1946" s="74"/>
      <c r="I1946" s="74"/>
    </row>
    <row r="1947" spans="1:9">
      <c r="A1947" s="74"/>
      <c r="B1947" s="74"/>
      <c r="H1947" s="74"/>
      <c r="I1947" s="74"/>
    </row>
    <row r="1948" spans="1:9">
      <c r="A1948" s="74"/>
      <c r="B1948" s="74"/>
      <c r="H1948" s="74"/>
      <c r="I1948" s="74"/>
    </row>
    <row r="1949" spans="1:9">
      <c r="A1949" s="74"/>
      <c r="B1949" s="74"/>
      <c r="H1949" s="74"/>
      <c r="I1949" s="74"/>
    </row>
    <row r="1950" spans="1:9">
      <c r="A1950" s="74"/>
      <c r="B1950" s="74"/>
      <c r="H1950" s="74"/>
      <c r="I1950" s="74"/>
    </row>
    <row r="1951" spans="1:9">
      <c r="A1951" s="74"/>
      <c r="B1951" s="74"/>
      <c r="H1951" s="74"/>
      <c r="I1951" s="74"/>
    </row>
    <row r="1952" spans="1:9">
      <c r="A1952" s="74"/>
      <c r="B1952" s="74"/>
      <c r="H1952" s="74"/>
      <c r="I1952" s="74"/>
    </row>
    <row r="1953" spans="1:9">
      <c r="A1953" s="74"/>
      <c r="B1953" s="74"/>
      <c r="H1953" s="74"/>
      <c r="I1953" s="74"/>
    </row>
    <row r="1954" spans="1:9">
      <c r="A1954" s="74"/>
      <c r="B1954" s="74"/>
      <c r="H1954" s="74"/>
      <c r="I1954" s="74"/>
    </row>
    <row r="1955" spans="1:9">
      <c r="A1955" s="74"/>
      <c r="B1955" s="74"/>
      <c r="H1955" s="74"/>
      <c r="I1955" s="74"/>
    </row>
    <row r="1956" spans="1:9">
      <c r="A1956" s="74"/>
      <c r="B1956" s="74"/>
      <c r="H1956" s="74"/>
      <c r="I1956" s="74"/>
    </row>
    <row r="1957" spans="1:9">
      <c r="A1957" s="74"/>
      <c r="B1957" s="74"/>
      <c r="H1957" s="74"/>
      <c r="I1957" s="74"/>
    </row>
    <row r="1958" spans="1:9">
      <c r="A1958" s="74"/>
      <c r="B1958" s="74"/>
      <c r="H1958" s="74"/>
      <c r="I1958" s="74"/>
    </row>
    <row r="1959" spans="1:9">
      <c r="A1959" s="74"/>
      <c r="B1959" s="74"/>
      <c r="H1959" s="74"/>
      <c r="I1959" s="74"/>
    </row>
    <row r="1960" spans="1:9">
      <c r="A1960" s="74"/>
      <c r="B1960" s="74"/>
      <c r="H1960" s="74"/>
      <c r="I1960" s="74"/>
    </row>
    <row r="1961" spans="1:9">
      <c r="A1961" s="74"/>
      <c r="B1961" s="74"/>
      <c r="H1961" s="74"/>
      <c r="I1961" s="74"/>
    </row>
    <row r="1962" spans="1:9">
      <c r="A1962" s="74"/>
      <c r="B1962" s="74"/>
      <c r="H1962" s="74"/>
      <c r="I1962" s="74"/>
    </row>
    <row r="1963" spans="1:9">
      <c r="A1963" s="74"/>
      <c r="B1963" s="74"/>
      <c r="H1963" s="74"/>
      <c r="I1963" s="74"/>
    </row>
    <row r="1964" spans="1:9">
      <c r="A1964" s="74"/>
      <c r="B1964" s="74"/>
      <c r="H1964" s="74"/>
      <c r="I1964" s="74"/>
    </row>
    <row r="1965" spans="1:9">
      <c r="A1965" s="74"/>
      <c r="B1965" s="74"/>
      <c r="H1965" s="74"/>
      <c r="I1965" s="74"/>
    </row>
    <row r="1966" spans="1:9">
      <c r="A1966" s="74"/>
      <c r="B1966" s="74"/>
      <c r="H1966" s="74"/>
      <c r="I1966" s="74"/>
    </row>
    <row r="1967" spans="1:9">
      <c r="A1967" s="74"/>
      <c r="B1967" s="74"/>
      <c r="H1967" s="74"/>
      <c r="I1967" s="74"/>
    </row>
    <row r="1968" spans="1:9">
      <c r="A1968" s="74"/>
      <c r="B1968" s="74"/>
      <c r="H1968" s="74"/>
      <c r="I1968" s="74"/>
    </row>
    <row r="1969" spans="1:9">
      <c r="A1969" s="74"/>
      <c r="B1969" s="74"/>
      <c r="H1969" s="74"/>
      <c r="I1969" s="74"/>
    </row>
    <row r="1970" spans="1:9">
      <c r="A1970" s="74"/>
      <c r="B1970" s="74"/>
      <c r="H1970" s="74"/>
      <c r="I1970" s="74"/>
    </row>
    <row r="1971" spans="1:9">
      <c r="A1971" s="74"/>
      <c r="B1971" s="74"/>
      <c r="H1971" s="74"/>
      <c r="I1971" s="74"/>
    </row>
    <row r="1972" spans="1:9">
      <c r="A1972" s="74"/>
      <c r="B1972" s="74"/>
      <c r="H1972" s="74"/>
      <c r="I1972" s="74"/>
    </row>
    <row r="1973" spans="1:9">
      <c r="A1973" s="74"/>
      <c r="B1973" s="74"/>
      <c r="H1973" s="74"/>
      <c r="I1973" s="74"/>
    </row>
    <row r="1974" spans="1:9">
      <c r="A1974" s="74"/>
      <c r="B1974" s="74"/>
      <c r="H1974" s="74"/>
      <c r="I1974" s="74"/>
    </row>
    <row r="1975" spans="1:9">
      <c r="A1975" s="74"/>
      <c r="B1975" s="74"/>
      <c r="H1975" s="74"/>
      <c r="I1975" s="74"/>
    </row>
    <row r="1976" spans="1:9">
      <c r="A1976" s="74"/>
      <c r="B1976" s="74"/>
      <c r="H1976" s="74"/>
      <c r="I1976" s="74"/>
    </row>
    <row r="1977" spans="1:9">
      <c r="A1977" s="74"/>
      <c r="B1977" s="74"/>
      <c r="H1977" s="74"/>
      <c r="I1977" s="74"/>
    </row>
    <row r="1978" spans="1:9">
      <c r="A1978" s="74"/>
      <c r="B1978" s="74"/>
      <c r="H1978" s="74"/>
      <c r="I1978" s="74"/>
    </row>
    <row r="1979" spans="1:9">
      <c r="A1979" s="74"/>
      <c r="B1979" s="74"/>
      <c r="H1979" s="74"/>
      <c r="I1979" s="74"/>
    </row>
    <row r="1980" spans="1:9">
      <c r="A1980" s="74"/>
      <c r="B1980" s="74"/>
      <c r="H1980" s="74"/>
      <c r="I1980" s="74"/>
    </row>
    <row r="1981" spans="1:9">
      <c r="A1981" s="74"/>
      <c r="B1981" s="74"/>
      <c r="H1981" s="74"/>
      <c r="I1981" s="74"/>
    </row>
    <row r="1982" spans="1:9">
      <c r="A1982" s="74"/>
      <c r="B1982" s="74"/>
      <c r="H1982" s="74"/>
      <c r="I1982" s="74"/>
    </row>
    <row r="1983" spans="1:9">
      <c r="A1983" s="74"/>
      <c r="B1983" s="74"/>
      <c r="H1983" s="74"/>
      <c r="I1983" s="74"/>
    </row>
    <row r="1984" spans="1:9">
      <c r="A1984" s="74"/>
      <c r="B1984" s="74"/>
      <c r="H1984" s="74"/>
      <c r="I1984" s="74"/>
    </row>
    <row r="1985" spans="1:9">
      <c r="A1985" s="74"/>
      <c r="B1985" s="74"/>
      <c r="H1985" s="74"/>
      <c r="I1985" s="74"/>
    </row>
    <row r="1986" spans="1:9">
      <c r="A1986" s="74"/>
      <c r="B1986" s="74"/>
      <c r="H1986" s="74"/>
      <c r="I1986" s="74"/>
    </row>
    <row r="1987" spans="1:9">
      <c r="A1987" s="74"/>
      <c r="B1987" s="74"/>
      <c r="H1987" s="74"/>
      <c r="I1987" s="74"/>
    </row>
    <row r="1988" spans="1:9">
      <c r="A1988" s="74"/>
      <c r="B1988" s="74"/>
      <c r="H1988" s="74"/>
      <c r="I1988" s="74"/>
    </row>
    <row r="1989" spans="1:9">
      <c r="A1989" s="74"/>
      <c r="B1989" s="74"/>
      <c r="H1989" s="74"/>
      <c r="I1989" s="74"/>
    </row>
    <row r="1990" spans="1:9">
      <c r="A1990" s="74"/>
      <c r="B1990" s="74"/>
      <c r="H1990" s="74"/>
      <c r="I1990" s="74"/>
    </row>
    <row r="1991" spans="1:9">
      <c r="A1991" s="74"/>
      <c r="B1991" s="74"/>
      <c r="H1991" s="74"/>
      <c r="I1991" s="74"/>
    </row>
    <row r="1992" spans="1:9">
      <c r="A1992" s="74"/>
      <c r="B1992" s="74"/>
      <c r="H1992" s="74"/>
      <c r="I1992" s="74"/>
    </row>
    <row r="1993" spans="1:9">
      <c r="A1993" s="74"/>
      <c r="B1993" s="74"/>
      <c r="H1993" s="74"/>
      <c r="I1993" s="74"/>
    </row>
    <row r="1994" spans="1:9">
      <c r="A1994" s="74"/>
      <c r="B1994" s="74"/>
      <c r="H1994" s="74"/>
      <c r="I1994" s="74"/>
    </row>
    <row r="1995" spans="1:9">
      <c r="A1995" s="74"/>
      <c r="B1995" s="74"/>
      <c r="H1995" s="74"/>
      <c r="I1995" s="74"/>
    </row>
    <row r="1996" spans="1:9">
      <c r="A1996" s="74"/>
      <c r="B1996" s="74"/>
      <c r="H1996" s="74"/>
      <c r="I1996" s="74"/>
    </row>
    <row r="1997" spans="1:9">
      <c r="A1997" s="74"/>
      <c r="B1997" s="74"/>
      <c r="H1997" s="74"/>
      <c r="I1997" s="74"/>
    </row>
    <row r="1998" spans="1:9">
      <c r="A1998" s="74"/>
      <c r="B1998" s="74"/>
      <c r="H1998" s="74"/>
      <c r="I1998" s="74"/>
    </row>
    <row r="1999" spans="1:9">
      <c r="A1999" s="74"/>
      <c r="B1999" s="74"/>
      <c r="H1999" s="74"/>
      <c r="I1999" s="74"/>
    </row>
    <row r="2000" spans="1:9">
      <c r="A2000" s="74"/>
      <c r="B2000" s="74"/>
      <c r="H2000" s="74"/>
      <c r="I2000" s="74"/>
    </row>
    <row r="2001" spans="1:9">
      <c r="A2001" s="74"/>
      <c r="B2001" s="74"/>
      <c r="H2001" s="74"/>
      <c r="I2001" s="74"/>
    </row>
    <row r="2002" spans="1:9">
      <c r="A2002" s="74"/>
      <c r="B2002" s="74"/>
      <c r="H2002" s="74"/>
      <c r="I2002" s="74"/>
    </row>
    <row r="2003" spans="1:9">
      <c r="A2003" s="74"/>
      <c r="B2003" s="74"/>
      <c r="H2003" s="74"/>
      <c r="I2003" s="74"/>
    </row>
    <row r="2004" spans="1:9">
      <c r="A2004" s="74"/>
      <c r="B2004" s="74"/>
      <c r="H2004" s="74"/>
      <c r="I2004" s="74"/>
    </row>
    <row r="2005" spans="1:9">
      <c r="A2005" s="74"/>
      <c r="B2005" s="74"/>
      <c r="H2005" s="74"/>
      <c r="I2005" s="74"/>
    </row>
    <row r="2006" spans="1:9">
      <c r="A2006" s="74"/>
      <c r="B2006" s="74"/>
      <c r="H2006" s="74"/>
      <c r="I2006" s="74"/>
    </row>
    <row r="2007" spans="1:9">
      <c r="A2007" s="74"/>
      <c r="B2007" s="74"/>
      <c r="H2007" s="74"/>
      <c r="I2007" s="74"/>
    </row>
    <row r="2008" spans="1:9">
      <c r="A2008" s="74"/>
      <c r="B2008" s="74"/>
      <c r="H2008" s="74"/>
      <c r="I2008" s="74"/>
    </row>
    <row r="2009" spans="1:9">
      <c r="A2009" s="74"/>
      <c r="B2009" s="74"/>
      <c r="H2009" s="74"/>
      <c r="I2009" s="74"/>
    </row>
    <row r="2010" spans="1:9">
      <c r="A2010" s="74"/>
      <c r="B2010" s="74"/>
      <c r="H2010" s="74"/>
      <c r="I2010" s="74"/>
    </row>
    <row r="2011" spans="1:9">
      <c r="A2011" s="74"/>
      <c r="B2011" s="74"/>
      <c r="H2011" s="74"/>
      <c r="I2011" s="74"/>
    </row>
    <row r="2012" spans="1:9">
      <c r="A2012" s="74"/>
      <c r="B2012" s="74"/>
      <c r="H2012" s="74"/>
      <c r="I2012" s="74"/>
    </row>
    <row r="2013" spans="1:9">
      <c r="A2013" s="74"/>
      <c r="B2013" s="74"/>
      <c r="H2013" s="74"/>
      <c r="I2013" s="74"/>
    </row>
    <row r="2014" spans="1:9">
      <c r="A2014" s="74"/>
      <c r="B2014" s="74"/>
      <c r="H2014" s="74"/>
      <c r="I2014" s="74"/>
    </row>
    <row r="2015" spans="1:9">
      <c r="A2015" s="74"/>
      <c r="B2015" s="74"/>
      <c r="H2015" s="74"/>
      <c r="I2015" s="74"/>
    </row>
    <row r="2016" spans="1:9">
      <c r="A2016" s="74"/>
      <c r="B2016" s="74"/>
      <c r="H2016" s="74"/>
      <c r="I2016" s="74"/>
    </row>
    <row r="2017" spans="1:9">
      <c r="A2017" s="74"/>
      <c r="B2017" s="74"/>
      <c r="H2017" s="74"/>
      <c r="I2017" s="74"/>
    </row>
    <row r="2018" spans="1:9">
      <c r="A2018" s="74"/>
      <c r="B2018" s="74"/>
      <c r="H2018" s="74"/>
      <c r="I2018" s="74"/>
    </row>
    <row r="2019" spans="1:9">
      <c r="A2019" s="74"/>
      <c r="B2019" s="74"/>
      <c r="H2019" s="74"/>
      <c r="I2019" s="74"/>
    </row>
    <row r="2020" spans="1:9">
      <c r="A2020" s="74"/>
      <c r="B2020" s="74"/>
      <c r="H2020" s="74"/>
      <c r="I2020" s="74"/>
    </row>
    <row r="2021" spans="1:9">
      <c r="A2021" s="74"/>
      <c r="B2021" s="74"/>
      <c r="H2021" s="74"/>
      <c r="I2021" s="74"/>
    </row>
    <row r="2022" spans="1:9">
      <c r="A2022" s="74"/>
      <c r="B2022" s="74"/>
      <c r="H2022" s="74"/>
      <c r="I2022" s="74"/>
    </row>
    <row r="2023" spans="1:9">
      <c r="A2023" s="74"/>
      <c r="B2023" s="74"/>
      <c r="H2023" s="74"/>
      <c r="I2023" s="74"/>
    </row>
    <row r="2024" spans="1:9">
      <c r="A2024" s="74"/>
      <c r="B2024" s="74"/>
      <c r="H2024" s="74"/>
      <c r="I2024" s="74"/>
    </row>
    <row r="2025" spans="1:9">
      <c r="A2025" s="74"/>
      <c r="B2025" s="74"/>
      <c r="H2025" s="74"/>
      <c r="I2025" s="74"/>
    </row>
    <row r="2026" spans="1:9">
      <c r="A2026" s="74"/>
      <c r="B2026" s="74"/>
      <c r="H2026" s="74"/>
      <c r="I2026" s="74"/>
    </row>
    <row r="2027" spans="1:9">
      <c r="A2027" s="74"/>
      <c r="B2027" s="74"/>
      <c r="H2027" s="74"/>
      <c r="I2027" s="74"/>
    </row>
    <row r="2028" spans="1:9">
      <c r="A2028" s="74"/>
      <c r="B2028" s="74"/>
      <c r="H2028" s="74"/>
      <c r="I2028" s="74"/>
    </row>
    <row r="2029" spans="1:9">
      <c r="A2029" s="74"/>
      <c r="B2029" s="74"/>
      <c r="H2029" s="74"/>
      <c r="I2029" s="74"/>
    </row>
    <row r="2030" spans="1:9">
      <c r="A2030" s="74"/>
      <c r="B2030" s="74"/>
      <c r="H2030" s="74"/>
      <c r="I2030" s="74"/>
    </row>
    <row r="2031" spans="1:9">
      <c r="A2031" s="74"/>
      <c r="B2031" s="74"/>
      <c r="H2031" s="74"/>
      <c r="I2031" s="74"/>
    </row>
    <row r="2032" spans="1:9">
      <c r="A2032" s="74"/>
      <c r="B2032" s="74"/>
      <c r="H2032" s="74"/>
      <c r="I2032" s="74"/>
    </row>
    <row r="2033" spans="1:9">
      <c r="A2033" s="74"/>
      <c r="B2033" s="74"/>
      <c r="H2033" s="74"/>
      <c r="I2033" s="74"/>
    </row>
    <row r="2034" spans="1:9">
      <c r="A2034" s="74"/>
      <c r="B2034" s="74"/>
      <c r="H2034" s="74"/>
      <c r="I2034" s="74"/>
    </row>
    <row r="2035" spans="1:9">
      <c r="A2035" s="74"/>
      <c r="B2035" s="74"/>
      <c r="H2035" s="74"/>
      <c r="I2035" s="74"/>
    </row>
    <row r="2036" spans="1:9">
      <c r="A2036" s="74"/>
      <c r="B2036" s="74"/>
      <c r="H2036" s="74"/>
      <c r="I2036" s="74"/>
    </row>
    <row r="2037" spans="1:9">
      <c r="A2037" s="74"/>
      <c r="B2037" s="74"/>
      <c r="H2037" s="74"/>
      <c r="I2037" s="74"/>
    </row>
    <row r="2038" spans="1:9">
      <c r="A2038" s="74"/>
      <c r="B2038" s="74"/>
      <c r="H2038" s="74"/>
      <c r="I2038" s="74"/>
    </row>
    <row r="2039" spans="1:9">
      <c r="A2039" s="74"/>
      <c r="B2039" s="74"/>
      <c r="H2039" s="74"/>
      <c r="I2039" s="74"/>
    </row>
    <row r="2040" spans="1:9">
      <c r="A2040" s="74"/>
      <c r="B2040" s="74"/>
      <c r="H2040" s="74"/>
      <c r="I2040" s="74"/>
    </row>
    <row r="2041" spans="1:9">
      <c r="A2041" s="74"/>
      <c r="B2041" s="74"/>
      <c r="H2041" s="74"/>
      <c r="I2041" s="74"/>
    </row>
    <row r="2042" spans="1:9">
      <c r="A2042" s="74"/>
      <c r="B2042" s="74"/>
      <c r="H2042" s="74"/>
      <c r="I2042" s="74"/>
    </row>
    <row r="2043" spans="1:9">
      <c r="A2043" s="74"/>
      <c r="B2043" s="74"/>
      <c r="H2043" s="74"/>
      <c r="I2043" s="74"/>
    </row>
    <row r="2044" spans="1:9">
      <c r="A2044" s="74"/>
      <c r="B2044" s="74"/>
      <c r="H2044" s="74"/>
      <c r="I2044" s="74"/>
    </row>
    <row r="2045" spans="1:9">
      <c r="A2045" s="74"/>
      <c r="B2045" s="74"/>
      <c r="H2045" s="74"/>
      <c r="I2045" s="74"/>
    </row>
    <row r="2046" spans="1:9">
      <c r="A2046" s="74"/>
      <c r="B2046" s="74"/>
      <c r="H2046" s="74"/>
      <c r="I2046" s="74"/>
    </row>
    <row r="2047" spans="1:9">
      <c r="A2047" s="74"/>
      <c r="B2047" s="74"/>
      <c r="H2047" s="74"/>
      <c r="I2047" s="74"/>
    </row>
    <row r="2048" spans="1:9">
      <c r="A2048" s="74"/>
      <c r="B2048" s="74"/>
      <c r="H2048" s="74"/>
      <c r="I2048" s="74"/>
    </row>
    <row r="2049" spans="1:9">
      <c r="A2049" s="74"/>
      <c r="B2049" s="74"/>
      <c r="H2049" s="74"/>
      <c r="I2049" s="74"/>
    </row>
    <row r="2050" spans="1:9">
      <c r="A2050" s="74"/>
      <c r="B2050" s="74"/>
      <c r="H2050" s="74"/>
      <c r="I2050" s="74"/>
    </row>
    <row r="2051" spans="1:9">
      <c r="A2051" s="74"/>
      <c r="B2051" s="74"/>
      <c r="H2051" s="74"/>
      <c r="I2051" s="74"/>
    </row>
    <row r="2052" spans="1:9">
      <c r="A2052" s="74"/>
      <c r="B2052" s="74"/>
      <c r="H2052" s="74"/>
      <c r="I2052" s="74"/>
    </row>
    <row r="2053" spans="1:9">
      <c r="A2053" s="74"/>
      <c r="B2053" s="74"/>
      <c r="H2053" s="74"/>
      <c r="I2053" s="74"/>
    </row>
    <row r="2054" spans="1:9">
      <c r="A2054" s="74"/>
      <c r="B2054" s="74"/>
      <c r="H2054" s="74"/>
      <c r="I2054" s="74"/>
    </row>
    <row r="2055" spans="1:9">
      <c r="A2055" s="74"/>
      <c r="B2055" s="74"/>
      <c r="H2055" s="74"/>
      <c r="I2055" s="74"/>
    </row>
    <row r="2056" spans="1:9">
      <c r="A2056" s="74"/>
      <c r="B2056" s="74"/>
      <c r="H2056" s="74"/>
      <c r="I2056" s="74"/>
    </row>
    <row r="2057" spans="1:9">
      <c r="A2057" s="74"/>
      <c r="B2057" s="74"/>
      <c r="H2057" s="74"/>
      <c r="I2057" s="74"/>
    </row>
    <row r="2058" spans="1:9">
      <c r="A2058" s="74"/>
      <c r="B2058" s="74"/>
      <c r="H2058" s="74"/>
      <c r="I2058" s="74"/>
    </row>
    <row r="2059" spans="1:9">
      <c r="A2059" s="74"/>
      <c r="B2059" s="74"/>
      <c r="H2059" s="74"/>
      <c r="I2059" s="74"/>
    </row>
    <row r="2060" spans="1:9">
      <c r="A2060" s="74"/>
      <c r="B2060" s="74"/>
      <c r="H2060" s="74"/>
      <c r="I2060" s="74"/>
    </row>
    <row r="2061" spans="1:9">
      <c r="A2061" s="74"/>
      <c r="B2061" s="74"/>
      <c r="H2061" s="74"/>
      <c r="I2061" s="74"/>
    </row>
    <row r="2062" spans="1:9">
      <c r="A2062" s="74"/>
      <c r="B2062" s="74"/>
      <c r="H2062" s="74"/>
      <c r="I2062" s="74"/>
    </row>
    <row r="2063" spans="1:9">
      <c r="A2063" s="74"/>
      <c r="B2063" s="74"/>
      <c r="H2063" s="74"/>
      <c r="I2063" s="74"/>
    </row>
    <row r="2064" spans="1:9">
      <c r="A2064" s="74"/>
      <c r="B2064" s="74"/>
      <c r="H2064" s="74"/>
      <c r="I2064" s="74"/>
    </row>
    <row r="2065" spans="1:9">
      <c r="A2065" s="74"/>
      <c r="B2065" s="74"/>
      <c r="H2065" s="74"/>
      <c r="I2065" s="74"/>
    </row>
    <row r="2066" spans="1:9">
      <c r="A2066" s="74"/>
      <c r="B2066" s="74"/>
      <c r="H2066" s="74"/>
      <c r="I2066" s="74"/>
    </row>
    <row r="2067" spans="1:9">
      <c r="A2067" s="74"/>
      <c r="B2067" s="74"/>
      <c r="H2067" s="74"/>
      <c r="I2067" s="74"/>
    </row>
    <row r="2068" spans="1:9">
      <c r="A2068" s="74"/>
      <c r="B2068" s="74"/>
      <c r="H2068" s="74"/>
      <c r="I2068" s="74"/>
    </row>
    <row r="2069" spans="1:9">
      <c r="A2069" s="74"/>
      <c r="B2069" s="74"/>
      <c r="H2069" s="74"/>
      <c r="I2069" s="74"/>
    </row>
    <row r="2070" spans="1:9">
      <c r="A2070" s="74"/>
      <c r="B2070" s="74"/>
      <c r="H2070" s="74"/>
      <c r="I2070" s="74"/>
    </row>
    <row r="2071" spans="1:9">
      <c r="A2071" s="74"/>
      <c r="B2071" s="74"/>
      <c r="H2071" s="74"/>
      <c r="I2071" s="74"/>
    </row>
    <row r="2072" spans="1:9">
      <c r="A2072" s="74"/>
      <c r="B2072" s="74"/>
      <c r="H2072" s="74"/>
      <c r="I2072" s="74"/>
    </row>
    <row r="2073" spans="1:9">
      <c r="A2073" s="74"/>
      <c r="B2073" s="74"/>
      <c r="H2073" s="74"/>
      <c r="I2073" s="74"/>
    </row>
    <row r="2074" spans="1:9">
      <c r="A2074" s="74"/>
      <c r="B2074" s="74"/>
      <c r="H2074" s="74"/>
      <c r="I2074" s="74"/>
    </row>
    <row r="2075" spans="1:9">
      <c r="A2075" s="74"/>
      <c r="B2075" s="74"/>
      <c r="H2075" s="74"/>
      <c r="I2075" s="74"/>
    </row>
    <row r="2076" spans="1:9">
      <c r="A2076" s="74"/>
      <c r="B2076" s="74"/>
      <c r="H2076" s="74"/>
      <c r="I2076" s="74"/>
    </row>
    <row r="2077" spans="1:9">
      <c r="A2077" s="74"/>
      <c r="B2077" s="74"/>
      <c r="H2077" s="74"/>
      <c r="I2077" s="74"/>
    </row>
    <row r="2078" spans="1:9">
      <c r="A2078" s="74"/>
      <c r="B2078" s="74"/>
      <c r="H2078" s="74"/>
      <c r="I2078" s="74"/>
    </row>
    <row r="2079" spans="1:9">
      <c r="A2079" s="74"/>
      <c r="B2079" s="74"/>
      <c r="H2079" s="74"/>
      <c r="I2079" s="74"/>
    </row>
    <row r="2080" spans="1:9">
      <c r="A2080" s="74"/>
      <c r="B2080" s="74"/>
      <c r="H2080" s="74"/>
      <c r="I2080" s="74"/>
    </row>
    <row r="2081" spans="1:9">
      <c r="A2081" s="74"/>
      <c r="B2081" s="74"/>
      <c r="H2081" s="74"/>
      <c r="I2081" s="74"/>
    </row>
    <row r="2082" spans="1:9">
      <c r="A2082" s="74"/>
      <c r="B2082" s="74"/>
      <c r="H2082" s="74"/>
      <c r="I2082" s="74"/>
    </row>
    <row r="2083" spans="1:9">
      <c r="A2083" s="74"/>
      <c r="B2083" s="74"/>
      <c r="H2083" s="74"/>
      <c r="I2083" s="74"/>
    </row>
    <row r="2084" spans="1:9">
      <c r="A2084" s="74"/>
      <c r="B2084" s="74"/>
      <c r="H2084" s="74"/>
      <c r="I2084" s="74"/>
    </row>
    <row r="2085" spans="1:9">
      <c r="A2085" s="74"/>
      <c r="B2085" s="74"/>
      <c r="H2085" s="74"/>
      <c r="I2085" s="74"/>
    </row>
    <row r="2086" spans="1:9">
      <c r="A2086" s="74"/>
      <c r="B2086" s="74"/>
      <c r="H2086" s="74"/>
      <c r="I2086" s="74"/>
    </row>
    <row r="2087" spans="1:9">
      <c r="A2087" s="74"/>
      <c r="B2087" s="74"/>
      <c r="H2087" s="74"/>
      <c r="I2087" s="74"/>
    </row>
    <row r="2088" spans="1:9">
      <c r="A2088" s="74"/>
      <c r="B2088" s="74"/>
      <c r="H2088" s="74"/>
      <c r="I2088" s="74"/>
    </row>
    <row r="2089" spans="1:9">
      <c r="A2089" s="74"/>
      <c r="B2089" s="74"/>
      <c r="H2089" s="74"/>
      <c r="I2089" s="74"/>
    </row>
    <row r="2090" spans="1:9">
      <c r="A2090" s="74"/>
      <c r="B2090" s="74"/>
      <c r="H2090" s="74"/>
      <c r="I2090" s="74"/>
    </row>
    <row r="2091" spans="1:9">
      <c r="A2091" s="74"/>
      <c r="B2091" s="74"/>
      <c r="H2091" s="74"/>
      <c r="I2091" s="74"/>
    </row>
    <row r="2092" spans="1:9">
      <c r="A2092" s="74"/>
      <c r="B2092" s="74"/>
      <c r="H2092" s="74"/>
      <c r="I2092" s="74"/>
    </row>
    <row r="2093" spans="1:9">
      <c r="A2093" s="74"/>
      <c r="B2093" s="74"/>
      <c r="H2093" s="74"/>
      <c r="I2093" s="74"/>
    </row>
    <row r="2094" spans="1:9">
      <c r="A2094" s="74"/>
      <c r="B2094" s="74"/>
      <c r="H2094" s="74"/>
      <c r="I2094" s="74"/>
    </row>
    <row r="2095" spans="1:9">
      <c r="A2095" s="74"/>
      <c r="B2095" s="74"/>
      <c r="H2095" s="74"/>
      <c r="I2095" s="74"/>
    </row>
    <row r="2096" spans="1:9">
      <c r="A2096" s="74"/>
      <c r="B2096" s="74"/>
      <c r="H2096" s="74"/>
      <c r="I2096" s="74"/>
    </row>
    <row r="2097" spans="1:9">
      <c r="A2097" s="74"/>
      <c r="B2097" s="74"/>
      <c r="H2097" s="74"/>
      <c r="I2097" s="74"/>
    </row>
    <row r="2098" spans="1:9">
      <c r="A2098" s="74"/>
      <c r="B2098" s="74"/>
      <c r="H2098" s="74"/>
      <c r="I2098" s="74"/>
    </row>
    <row r="2099" spans="1:9">
      <c r="A2099" s="74"/>
      <c r="B2099" s="74"/>
      <c r="H2099" s="74"/>
      <c r="I2099" s="74"/>
    </row>
    <row r="2100" spans="1:9">
      <c r="A2100" s="74"/>
      <c r="B2100" s="74"/>
      <c r="H2100" s="74"/>
      <c r="I2100" s="74"/>
    </row>
    <row r="2101" spans="1:9">
      <c r="A2101" s="74"/>
      <c r="B2101" s="74"/>
      <c r="H2101" s="74"/>
      <c r="I2101" s="74"/>
    </row>
    <row r="2102" spans="1:9">
      <c r="A2102" s="74"/>
      <c r="B2102" s="74"/>
      <c r="H2102" s="74"/>
      <c r="I2102" s="74"/>
    </row>
    <row r="2103" spans="1:9">
      <c r="A2103" s="74"/>
      <c r="B2103" s="74"/>
      <c r="H2103" s="74"/>
      <c r="I2103" s="74"/>
    </row>
    <row r="2104" spans="1:9">
      <c r="A2104" s="74"/>
      <c r="B2104" s="74"/>
      <c r="H2104" s="74"/>
      <c r="I2104" s="74"/>
    </row>
    <row r="2105" spans="1:9">
      <c r="A2105" s="74"/>
      <c r="B2105" s="74"/>
      <c r="H2105" s="74"/>
      <c r="I2105" s="74"/>
    </row>
    <row r="2106" spans="1:9">
      <c r="A2106" s="74"/>
      <c r="B2106" s="74"/>
      <c r="H2106" s="74"/>
      <c r="I2106" s="74"/>
    </row>
    <row r="2107" spans="1:9">
      <c r="A2107" s="74"/>
      <c r="B2107" s="74"/>
      <c r="H2107" s="74"/>
      <c r="I2107" s="74"/>
    </row>
    <row r="2108" spans="1:9">
      <c r="A2108" s="74"/>
      <c r="B2108" s="74"/>
      <c r="H2108" s="74"/>
      <c r="I2108" s="74"/>
    </row>
    <row r="2109" spans="1:9">
      <c r="A2109" s="74"/>
      <c r="B2109" s="74"/>
      <c r="H2109" s="74"/>
      <c r="I2109" s="74"/>
    </row>
    <row r="2110" spans="1:9">
      <c r="A2110" s="74"/>
      <c r="B2110" s="74"/>
      <c r="H2110" s="74"/>
      <c r="I2110" s="74"/>
    </row>
    <row r="2111" spans="1:9">
      <c r="A2111" s="74"/>
      <c r="B2111" s="74"/>
      <c r="H2111" s="74"/>
      <c r="I2111" s="74"/>
    </row>
    <row r="2112" spans="1:9">
      <c r="A2112" s="74"/>
      <c r="B2112" s="74"/>
      <c r="H2112" s="74"/>
      <c r="I2112" s="74"/>
    </row>
    <row r="2113" spans="1:9">
      <c r="A2113" s="74"/>
      <c r="B2113" s="74"/>
      <c r="H2113" s="74"/>
      <c r="I2113" s="74"/>
    </row>
    <row r="2114" spans="1:9">
      <c r="A2114" s="74"/>
      <c r="B2114" s="74"/>
      <c r="H2114" s="74"/>
      <c r="I2114" s="74"/>
    </row>
    <row r="2115" spans="1:9">
      <c r="A2115" s="74"/>
      <c r="B2115" s="74"/>
      <c r="H2115" s="74"/>
      <c r="I2115" s="74"/>
    </row>
    <row r="2116" spans="1:9">
      <c r="A2116" s="74"/>
      <c r="B2116" s="74"/>
      <c r="H2116" s="74"/>
      <c r="I2116" s="74"/>
    </row>
    <row r="2117" spans="1:9">
      <c r="A2117" s="74"/>
      <c r="B2117" s="74"/>
      <c r="H2117" s="74"/>
      <c r="I2117" s="74"/>
    </row>
    <row r="2118" spans="1:9">
      <c r="A2118" s="74"/>
      <c r="B2118" s="74"/>
      <c r="H2118" s="74"/>
      <c r="I2118" s="74"/>
    </row>
    <row r="2119" spans="1:9">
      <c r="A2119" s="74"/>
      <c r="B2119" s="74"/>
      <c r="H2119" s="74"/>
      <c r="I2119" s="74"/>
    </row>
    <row r="2120" spans="1:9">
      <c r="A2120" s="74"/>
      <c r="B2120" s="74"/>
      <c r="H2120" s="74"/>
      <c r="I2120" s="74"/>
    </row>
    <row r="2121" spans="1:9">
      <c r="A2121" s="74"/>
      <c r="B2121" s="74"/>
      <c r="H2121" s="74"/>
      <c r="I2121" s="74"/>
    </row>
    <row r="2122" spans="1:9">
      <c r="A2122" s="74"/>
      <c r="B2122" s="74"/>
      <c r="H2122" s="74"/>
      <c r="I2122" s="74"/>
    </row>
    <row r="2123" spans="1:9">
      <c r="A2123" s="74"/>
      <c r="B2123" s="74"/>
      <c r="H2123" s="74"/>
      <c r="I2123" s="74"/>
    </row>
    <row r="2124" spans="1:9">
      <c r="A2124" s="74"/>
      <c r="B2124" s="74"/>
      <c r="H2124" s="74"/>
      <c r="I2124" s="74"/>
    </row>
    <row r="2125" spans="1:9">
      <c r="A2125" s="74"/>
      <c r="B2125" s="74"/>
      <c r="H2125" s="74"/>
      <c r="I2125" s="74"/>
    </row>
    <row r="2126" spans="1:9">
      <c r="A2126" s="74"/>
      <c r="B2126" s="74"/>
      <c r="H2126" s="74"/>
      <c r="I2126" s="74"/>
    </row>
    <row r="2127" spans="1:9">
      <c r="A2127" s="74"/>
      <c r="B2127" s="74"/>
      <c r="H2127" s="74"/>
      <c r="I2127" s="74"/>
    </row>
    <row r="2128" spans="1:9">
      <c r="A2128" s="74"/>
      <c r="B2128" s="74"/>
      <c r="H2128" s="74"/>
      <c r="I2128" s="74"/>
    </row>
    <row r="2129" spans="1:9">
      <c r="A2129" s="74"/>
      <c r="B2129" s="74"/>
      <c r="H2129" s="74"/>
      <c r="I2129" s="74"/>
    </row>
    <row r="2130" spans="1:9">
      <c r="A2130" s="74"/>
      <c r="B2130" s="74"/>
      <c r="H2130" s="74"/>
      <c r="I2130" s="74"/>
    </row>
    <row r="2131" spans="1:9">
      <c r="A2131" s="74"/>
      <c r="B2131" s="74"/>
      <c r="H2131" s="74"/>
      <c r="I2131" s="74"/>
    </row>
    <row r="2132" spans="1:9">
      <c r="A2132" s="74"/>
      <c r="B2132" s="74"/>
      <c r="H2132" s="74"/>
      <c r="I2132" s="74"/>
    </row>
    <row r="2133" spans="1:9">
      <c r="A2133" s="74"/>
      <c r="B2133" s="74"/>
      <c r="H2133" s="74"/>
      <c r="I2133" s="74"/>
    </row>
    <row r="2134" spans="1:9">
      <c r="A2134" s="74"/>
      <c r="B2134" s="74"/>
      <c r="H2134" s="74"/>
      <c r="I2134" s="74"/>
    </row>
    <row r="2135" spans="1:9">
      <c r="A2135" s="74"/>
      <c r="B2135" s="74"/>
      <c r="H2135" s="74"/>
      <c r="I2135" s="74"/>
    </row>
    <row r="2136" spans="1:9">
      <c r="A2136" s="74"/>
      <c r="B2136" s="74"/>
      <c r="H2136" s="74"/>
      <c r="I2136" s="74"/>
    </row>
    <row r="2137" spans="1:9">
      <c r="A2137" s="74"/>
      <c r="B2137" s="74"/>
      <c r="H2137" s="74"/>
      <c r="I2137" s="74"/>
    </row>
    <row r="2138" spans="1:9">
      <c r="A2138" s="74"/>
      <c r="B2138" s="74"/>
      <c r="H2138" s="74"/>
      <c r="I2138" s="74"/>
    </row>
    <row r="2139" spans="1:9">
      <c r="A2139" s="74"/>
      <c r="B2139" s="74"/>
      <c r="H2139" s="74"/>
      <c r="I2139" s="74"/>
    </row>
    <row r="2140" spans="1:9">
      <c r="A2140" s="74"/>
      <c r="B2140" s="74"/>
      <c r="H2140" s="74"/>
      <c r="I2140" s="74"/>
    </row>
    <row r="2141" spans="1:9">
      <c r="A2141" s="74"/>
      <c r="B2141" s="74"/>
      <c r="H2141" s="74"/>
      <c r="I2141" s="74"/>
    </row>
    <row r="2142" spans="1:9">
      <c r="A2142" s="74"/>
      <c r="B2142" s="74"/>
      <c r="H2142" s="74"/>
      <c r="I2142" s="74"/>
    </row>
    <row r="2143" spans="1:9">
      <c r="A2143" s="74"/>
      <c r="B2143" s="74"/>
      <c r="H2143" s="74"/>
      <c r="I2143" s="74"/>
    </row>
    <row r="2144" spans="1:9">
      <c r="A2144" s="74"/>
      <c r="B2144" s="74"/>
      <c r="H2144" s="74"/>
      <c r="I2144" s="74"/>
    </row>
    <row r="2145" spans="1:9">
      <c r="A2145" s="74"/>
      <c r="B2145" s="74"/>
      <c r="H2145" s="74"/>
      <c r="I2145" s="74"/>
    </row>
    <row r="2146" spans="1:9">
      <c r="A2146" s="74"/>
      <c r="B2146" s="74"/>
      <c r="H2146" s="74"/>
      <c r="I2146" s="74"/>
    </row>
    <row r="2147" spans="1:9">
      <c r="A2147" s="74"/>
      <c r="B2147" s="74"/>
      <c r="H2147" s="74"/>
      <c r="I2147" s="74"/>
    </row>
    <row r="2148" spans="1:9">
      <c r="A2148" s="74"/>
      <c r="B2148" s="74"/>
      <c r="H2148" s="74"/>
      <c r="I2148" s="74"/>
    </row>
    <row r="2149" spans="1:9">
      <c r="A2149" s="74"/>
      <c r="B2149" s="74"/>
      <c r="H2149" s="74"/>
      <c r="I2149" s="74"/>
    </row>
    <row r="2150" spans="1:9">
      <c r="A2150" s="74"/>
      <c r="B2150" s="74"/>
      <c r="H2150" s="74"/>
      <c r="I2150" s="74"/>
    </row>
    <row r="2151" spans="1:9">
      <c r="A2151" s="74"/>
      <c r="B2151" s="74"/>
      <c r="H2151" s="74"/>
      <c r="I2151" s="74"/>
    </row>
    <row r="2152" spans="1:9">
      <c r="A2152" s="74"/>
      <c r="B2152" s="74"/>
      <c r="H2152" s="74"/>
      <c r="I2152" s="74"/>
    </row>
    <row r="2153" spans="1:9">
      <c r="A2153" s="74"/>
      <c r="B2153" s="74"/>
      <c r="H2153" s="74"/>
      <c r="I2153" s="74"/>
    </row>
    <row r="2154" spans="1:9">
      <c r="A2154" s="74"/>
      <c r="B2154" s="74"/>
      <c r="H2154" s="74"/>
      <c r="I2154" s="74"/>
    </row>
    <row r="2155" spans="1:9">
      <c r="A2155" s="74"/>
      <c r="B2155" s="74"/>
      <c r="H2155" s="74"/>
      <c r="I2155" s="74"/>
    </row>
    <row r="2156" spans="1:9">
      <c r="A2156" s="74"/>
      <c r="B2156" s="74"/>
      <c r="H2156" s="74"/>
      <c r="I2156" s="74"/>
    </row>
    <row r="2157" spans="1:9">
      <c r="A2157" s="74"/>
      <c r="B2157" s="74"/>
      <c r="H2157" s="74"/>
      <c r="I2157" s="74"/>
    </row>
    <row r="2158" spans="1:9">
      <c r="A2158" s="74"/>
      <c r="B2158" s="74"/>
      <c r="H2158" s="74"/>
      <c r="I2158" s="74"/>
    </row>
    <row r="2159" spans="1:9">
      <c r="A2159" s="74"/>
      <c r="B2159" s="74"/>
      <c r="H2159" s="74"/>
      <c r="I2159" s="74"/>
    </row>
    <row r="2160" spans="1:9">
      <c r="A2160" s="74"/>
      <c r="B2160" s="74"/>
      <c r="H2160" s="74"/>
      <c r="I2160" s="74"/>
    </row>
    <row r="2161" spans="1:9">
      <c r="A2161" s="74"/>
      <c r="B2161" s="74"/>
      <c r="H2161" s="74"/>
      <c r="I2161" s="74"/>
    </row>
    <row r="2162" spans="1:9">
      <c r="A2162" s="74"/>
      <c r="B2162" s="74"/>
      <c r="H2162" s="74"/>
      <c r="I2162" s="74"/>
    </row>
    <row r="2163" spans="1:9">
      <c r="A2163" s="74"/>
      <c r="B2163" s="74"/>
      <c r="H2163" s="74"/>
      <c r="I2163" s="74"/>
    </row>
    <row r="2164" spans="1:9">
      <c r="A2164" s="74"/>
      <c r="B2164" s="74"/>
      <c r="H2164" s="74"/>
      <c r="I2164" s="74"/>
    </row>
    <row r="2165" spans="1:9">
      <c r="A2165" s="74"/>
      <c r="B2165" s="74"/>
      <c r="H2165" s="74"/>
      <c r="I2165" s="74"/>
    </row>
    <row r="2166" spans="1:9">
      <c r="A2166" s="74"/>
      <c r="B2166" s="74"/>
      <c r="H2166" s="74"/>
      <c r="I2166" s="74"/>
    </row>
    <row r="2167" spans="1:9">
      <c r="A2167" s="74"/>
      <c r="B2167" s="74"/>
      <c r="H2167" s="74"/>
      <c r="I2167" s="74"/>
    </row>
    <row r="2168" spans="1:9">
      <c r="A2168" s="74"/>
      <c r="B2168" s="74"/>
      <c r="H2168" s="74"/>
      <c r="I2168" s="74"/>
    </row>
    <row r="2169" spans="1:9">
      <c r="A2169" s="74"/>
      <c r="B2169" s="74"/>
      <c r="H2169" s="74"/>
      <c r="I2169" s="74"/>
    </row>
    <row r="2170" spans="1:9">
      <c r="A2170" s="74"/>
      <c r="B2170" s="74"/>
      <c r="H2170" s="74"/>
      <c r="I2170" s="74"/>
    </row>
    <row r="2171" spans="1:9">
      <c r="A2171" s="74"/>
      <c r="B2171" s="74"/>
      <c r="H2171" s="74"/>
      <c r="I2171" s="74"/>
    </row>
    <row r="2172" spans="1:9">
      <c r="A2172" s="74"/>
      <c r="B2172" s="74"/>
      <c r="H2172" s="74"/>
      <c r="I2172" s="74"/>
    </row>
    <row r="2173" spans="1:9">
      <c r="A2173" s="74"/>
      <c r="B2173" s="74"/>
      <c r="H2173" s="74"/>
      <c r="I2173" s="74"/>
    </row>
    <row r="2174" spans="1:9">
      <c r="A2174" s="74"/>
      <c r="B2174" s="74"/>
      <c r="H2174" s="74"/>
      <c r="I2174" s="74"/>
    </row>
    <row r="2175" spans="1:9">
      <c r="A2175" s="74"/>
      <c r="B2175" s="74"/>
      <c r="H2175" s="74"/>
      <c r="I2175" s="74"/>
    </row>
    <row r="2176" spans="1:9">
      <c r="A2176" s="74"/>
      <c r="B2176" s="74"/>
      <c r="H2176" s="74"/>
      <c r="I2176" s="74"/>
    </row>
    <row r="2177" spans="1:9">
      <c r="A2177" s="74"/>
      <c r="B2177" s="74"/>
      <c r="H2177" s="74"/>
      <c r="I2177" s="74"/>
    </row>
    <row r="2178" spans="1:9">
      <c r="A2178" s="74"/>
      <c r="B2178" s="74"/>
      <c r="H2178" s="74"/>
      <c r="I2178" s="74"/>
    </row>
    <row r="2179" spans="1:9">
      <c r="A2179" s="74"/>
      <c r="B2179" s="74"/>
      <c r="H2179" s="74"/>
      <c r="I2179" s="74"/>
    </row>
    <row r="2180" spans="1:9">
      <c r="A2180" s="74"/>
      <c r="B2180" s="74"/>
      <c r="H2180" s="74"/>
      <c r="I2180" s="74"/>
    </row>
    <row r="2181" spans="1:9">
      <c r="A2181" s="74"/>
      <c r="B2181" s="74"/>
      <c r="H2181" s="74"/>
      <c r="I2181" s="74"/>
    </row>
    <row r="2182" spans="1:9">
      <c r="A2182" s="74"/>
      <c r="B2182" s="74"/>
      <c r="H2182" s="74"/>
      <c r="I2182" s="74"/>
    </row>
  </sheetData>
  <sheetProtection formatCells="0" formatColumns="0" formatRows="0" insertColumns="0" insertRows="0" insertHyperlinks="0" deleteColumns="0" deleteRows="0" sort="0" autoFilter="0" pivotTables="0"/>
  <autoFilter ref="A10:I308" xr:uid="{00000000-0009-0000-0000-000003000000}">
    <filterColumn colId="1">
      <filters>
        <filter val="PEREZ RUIZ LUIS MANUEL"/>
      </filters>
    </filterColumn>
  </autoFilter>
  <mergeCells count="8">
    <mergeCell ref="A352:B352"/>
    <mergeCell ref="C352:D352"/>
    <mergeCell ref="A1:I1"/>
    <mergeCell ref="A2:I2"/>
    <mergeCell ref="A3:I3"/>
    <mergeCell ref="A4:I4"/>
    <mergeCell ref="A351:B351"/>
    <mergeCell ref="C351:D351"/>
  </mergeCells>
  <dataValidations count="9">
    <dataValidation allowBlank="1" showInputMessage="1" showErrorMessage="1" prompt="Indicar si el deudor ya sobrepasó el plazo estipulado para pago, 90, 180 o 365 días." sqref="I10 I67" xr:uid="{00000000-0002-0000-0300-000000000000}"/>
    <dataValidation allowBlank="1" showInputMessage="1" showErrorMessage="1" prompt="Informar sobre caraterísticas cualitativas de la cuenta, ejemplo: acciones implementadas para su recuperación, causas de la demora en su recuperación." sqref="H10 H67" xr:uid="{00000000-0002-0000-0300-000001000000}"/>
    <dataValidation allowBlank="1" showInputMessage="1" showErrorMessage="1" prompt="Importe de la cuentas por cobrar con vencimiento mayor a 365 días." sqref="G10 G67" xr:uid="{00000000-0002-0000-0300-000002000000}"/>
    <dataValidation allowBlank="1" showInputMessage="1" showErrorMessage="1" prompt="Importe de la cuentas por cobrar con fecha de vencimiento de 181 a 365 días." sqref="F10 F67" xr:uid="{00000000-0002-0000-0300-000003000000}"/>
    <dataValidation allowBlank="1" showInputMessage="1" showErrorMessage="1" prompt="Importe de la cuentas por cobrar con fecha de vencimiento de 91 a 180 días." sqref="E10 E67" xr:uid="{00000000-0002-0000-0300-000004000000}"/>
    <dataValidation allowBlank="1" showInputMessage="1" showErrorMessage="1" prompt="Importe de la cuentas por cobrar con fecha de vencimiento de 1 a 90 días." sqref="D10 D67" xr:uid="{00000000-0002-0000-0300-000005000000}"/>
    <dataValidation allowBlank="1" showInputMessage="1" showErrorMessage="1" prompt="Corresponde al nombre o descripción de la cuenta de acuerdo al Plan de Cuentas emitido por el CONAC." sqref="B10 B67" xr:uid="{00000000-0002-0000-0300-000006000000}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0 C67" xr:uid="{00000000-0002-0000-0300-000007000000}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10 A67" xr:uid="{00000000-0002-0000-0300-000008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N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40" style="56" customWidth="1"/>
    <col min="2" max="2" width="44.28515625" style="56" customWidth="1"/>
    <col min="3" max="3" width="38.28515625" style="57" customWidth="1"/>
    <col min="4" max="4" width="39.42578125" style="88" customWidth="1"/>
    <col min="5" max="7" width="15.7109375" style="88" customWidth="1"/>
    <col min="8" max="8" width="20.85546875" style="56" customWidth="1"/>
    <col min="9" max="9" width="22.42578125" style="56" customWidth="1"/>
    <col min="10" max="10" width="150.7109375" style="56" customWidth="1"/>
    <col min="11" max="16384" width="11.42578125" style="56"/>
  </cols>
  <sheetData>
    <row r="1" spans="1:14" s="172" customFormat="1" ht="12.75">
      <c r="A1" s="485" t="s">
        <v>53</v>
      </c>
      <c r="B1" s="486"/>
      <c r="C1" s="486"/>
      <c r="D1" s="487"/>
      <c r="E1" s="105"/>
      <c r="F1" s="105"/>
      <c r="G1" s="105"/>
      <c r="H1" s="105"/>
      <c r="I1" s="105"/>
      <c r="J1" s="105"/>
      <c r="K1" s="105"/>
      <c r="L1" s="105"/>
      <c r="M1" s="105"/>
      <c r="N1" s="185"/>
    </row>
    <row r="2" spans="1:14" s="172" customFormat="1" ht="12.75">
      <c r="A2" s="488" t="s">
        <v>13</v>
      </c>
      <c r="B2" s="489"/>
      <c r="C2" s="489"/>
      <c r="D2" s="490"/>
      <c r="E2" s="106"/>
      <c r="F2" s="105"/>
      <c r="G2" s="105"/>
      <c r="H2" s="105"/>
      <c r="I2" s="105"/>
      <c r="J2" s="105"/>
      <c r="K2" s="105"/>
      <c r="L2" s="105"/>
      <c r="M2" s="106"/>
      <c r="N2" s="185"/>
    </row>
    <row r="3" spans="1:14" s="172" customFormat="1" ht="12.75">
      <c r="A3" s="488" t="s">
        <v>720</v>
      </c>
      <c r="B3" s="489"/>
      <c r="C3" s="489"/>
      <c r="D3" s="490"/>
      <c r="E3" s="106"/>
      <c r="F3" s="105"/>
      <c r="G3" s="105"/>
      <c r="H3" s="105"/>
      <c r="I3" s="105"/>
      <c r="J3" s="105"/>
      <c r="K3" s="105"/>
      <c r="L3" s="105"/>
      <c r="M3" s="106"/>
      <c r="N3" s="185"/>
    </row>
    <row r="4" spans="1:14" s="172" customFormat="1" ht="12.75">
      <c r="A4" s="491" t="s">
        <v>55</v>
      </c>
      <c r="B4" s="492"/>
      <c r="C4" s="492"/>
      <c r="D4" s="493"/>
      <c r="E4" s="106"/>
      <c r="F4" s="105"/>
      <c r="G4" s="105"/>
      <c r="H4" s="105"/>
      <c r="I4" s="105"/>
      <c r="J4" s="105"/>
      <c r="K4" s="105"/>
      <c r="L4" s="105"/>
      <c r="M4" s="106"/>
      <c r="N4" s="185"/>
    </row>
    <row r="5" spans="1:14" s="151" customFormat="1" ht="12.75">
      <c r="A5" s="120" t="s">
        <v>56</v>
      </c>
      <c r="B5" s="282"/>
      <c r="C5" s="171"/>
      <c r="D5" s="214"/>
      <c r="E5" s="283"/>
      <c r="F5" s="214"/>
      <c r="G5" s="214"/>
      <c r="H5" s="473"/>
      <c r="I5" s="186" t="s">
        <v>57</v>
      </c>
      <c r="J5" s="473"/>
      <c r="K5" s="473"/>
      <c r="L5" s="473"/>
      <c r="M5" s="473"/>
      <c r="N5" s="473"/>
    </row>
    <row r="6" spans="1:14" s="151" customFormat="1" ht="12.75">
      <c r="A6" s="120" t="s">
        <v>58</v>
      </c>
      <c r="B6" s="120"/>
      <c r="C6" s="171"/>
      <c r="D6" s="214"/>
      <c r="E6" s="214"/>
      <c r="F6" s="214"/>
      <c r="G6" s="214"/>
      <c r="H6" s="473"/>
      <c r="I6" s="473"/>
      <c r="J6" s="473"/>
      <c r="K6" s="473"/>
      <c r="L6" s="473"/>
      <c r="M6" s="473"/>
      <c r="N6" s="473"/>
    </row>
    <row r="7" spans="1:14" s="151" customFormat="1" ht="12.75">
      <c r="A7" s="473"/>
      <c r="B7" s="473"/>
      <c r="C7" s="171"/>
      <c r="D7" s="214"/>
      <c r="E7" s="214"/>
      <c r="F7" s="214"/>
      <c r="G7" s="214"/>
      <c r="H7" s="473"/>
      <c r="I7" s="473"/>
      <c r="J7" s="133"/>
      <c r="K7" s="473"/>
      <c r="L7" s="473"/>
      <c r="M7" s="473"/>
      <c r="N7" s="473"/>
    </row>
    <row r="8" spans="1:14" s="260" customFormat="1" ht="11.25" customHeight="1">
      <c r="A8" s="284"/>
      <c r="B8" s="284"/>
      <c r="C8" s="279"/>
      <c r="D8" s="285"/>
    </row>
    <row r="9" spans="1:14" s="151" customFormat="1" ht="12.75">
      <c r="A9" s="244"/>
      <c r="B9" s="244"/>
      <c r="C9" s="286"/>
      <c r="D9" s="287"/>
      <c r="E9" s="473"/>
      <c r="F9" s="473"/>
      <c r="G9" s="473"/>
      <c r="H9" s="473"/>
      <c r="I9" s="473"/>
      <c r="J9" s="473"/>
      <c r="K9" s="473"/>
      <c r="L9" s="473"/>
      <c r="M9" s="473"/>
      <c r="N9" s="473"/>
    </row>
    <row r="10" spans="1:14" s="151" customFormat="1" ht="15" customHeight="1">
      <c r="A10" s="190" t="s">
        <v>60</v>
      </c>
      <c r="B10" s="191" t="s">
        <v>61</v>
      </c>
      <c r="C10" s="281" t="s">
        <v>62</v>
      </c>
      <c r="D10" s="190" t="s">
        <v>721</v>
      </c>
      <c r="E10" s="473"/>
      <c r="F10" s="473"/>
      <c r="G10" s="473"/>
      <c r="H10" s="473"/>
      <c r="I10" s="473"/>
      <c r="J10" s="473"/>
      <c r="K10" s="473"/>
      <c r="L10" s="473"/>
      <c r="M10" s="473"/>
      <c r="N10" s="473"/>
    </row>
    <row r="11" spans="1:14" s="151" customFormat="1" ht="12.75">
      <c r="A11" s="222" t="s">
        <v>722</v>
      </c>
      <c r="B11" s="312"/>
      <c r="C11" s="178"/>
      <c r="D11" s="312"/>
      <c r="E11" s="222" t="s">
        <v>723</v>
      </c>
      <c r="F11" s="325"/>
      <c r="G11" s="473"/>
      <c r="H11" s="473"/>
      <c r="I11" s="473"/>
      <c r="J11" s="473"/>
      <c r="K11" s="473"/>
      <c r="L11" s="473"/>
      <c r="M11" s="473"/>
      <c r="N11" s="473"/>
    </row>
    <row r="12" spans="1:14" s="151" customFormat="1" ht="12.75">
      <c r="A12" s="314"/>
      <c r="B12" s="327" t="s">
        <v>724</v>
      </c>
      <c r="C12" s="178"/>
      <c r="D12" s="312"/>
      <c r="E12" s="325"/>
      <c r="F12" s="325"/>
      <c r="G12" s="473"/>
      <c r="H12" s="473"/>
      <c r="I12" s="473"/>
      <c r="J12" s="473"/>
      <c r="K12" s="473"/>
      <c r="L12" s="473"/>
      <c r="M12" s="473"/>
      <c r="N12" s="473"/>
    </row>
    <row r="13" spans="1:14" s="151" customFormat="1" ht="12.75">
      <c r="A13" s="172"/>
      <c r="B13" s="172"/>
      <c r="C13" s="172"/>
      <c r="D13" s="214"/>
      <c r="E13" s="214"/>
      <c r="F13" s="214"/>
      <c r="G13" s="214"/>
      <c r="H13" s="473"/>
      <c r="I13" s="473"/>
      <c r="J13" s="473"/>
      <c r="K13" s="473"/>
      <c r="L13" s="473"/>
      <c r="M13" s="473"/>
      <c r="N13" s="473"/>
    </row>
    <row r="14" spans="1:14" s="151" customFormat="1" ht="12.75">
      <c r="A14" s="172"/>
      <c r="B14" s="172"/>
      <c r="C14" s="172"/>
      <c r="D14" s="214"/>
      <c r="E14" s="214"/>
      <c r="F14" s="214"/>
      <c r="G14" s="214"/>
      <c r="H14" s="473"/>
      <c r="I14" s="473"/>
      <c r="J14" s="473"/>
      <c r="K14" s="473"/>
      <c r="L14" s="473"/>
      <c r="M14" s="473"/>
      <c r="N14" s="473"/>
    </row>
    <row r="15" spans="1:14" s="151" customFormat="1" ht="12.75">
      <c r="A15" s="473"/>
      <c r="B15" s="124" t="s">
        <v>69</v>
      </c>
      <c r="C15" s="124">
        <v>0</v>
      </c>
      <c r="D15" s="124"/>
      <c r="E15" s="124"/>
      <c r="F15" s="214"/>
      <c r="G15" s="214"/>
      <c r="H15" s="473"/>
      <c r="I15" s="473"/>
      <c r="J15" s="473"/>
      <c r="K15" s="473"/>
      <c r="L15" s="473"/>
      <c r="M15" s="473"/>
      <c r="N15" s="473"/>
    </row>
    <row r="16" spans="1:14" s="151" customFormat="1" ht="12.75">
      <c r="A16" s="473"/>
      <c r="B16" s="473"/>
      <c r="C16" s="171"/>
      <c r="D16" s="214"/>
      <c r="E16" s="214"/>
      <c r="F16" s="214"/>
      <c r="G16" s="214"/>
      <c r="H16" s="473"/>
      <c r="I16" s="473"/>
      <c r="J16" s="473"/>
      <c r="K16" s="473"/>
      <c r="L16" s="473"/>
      <c r="M16" s="473"/>
      <c r="N16" s="473"/>
    </row>
    <row r="17" spans="3:7" s="151" customFormat="1" ht="12.75">
      <c r="C17" s="171"/>
      <c r="D17" s="214"/>
      <c r="E17" s="214"/>
      <c r="F17" s="214"/>
      <c r="G17" s="214"/>
    </row>
    <row r="18" spans="3:7" s="151" customFormat="1" ht="12.75">
      <c r="C18" s="171"/>
      <c r="D18" s="214"/>
      <c r="E18" s="214"/>
      <c r="F18" s="214"/>
      <c r="G18" s="214"/>
    </row>
    <row r="19" spans="3:7" s="151" customFormat="1" ht="12.75">
      <c r="C19" s="171"/>
      <c r="D19" s="214"/>
      <c r="E19" s="214"/>
      <c r="F19" s="214"/>
      <c r="G19" s="214"/>
    </row>
    <row r="20" spans="3:7" s="151" customFormat="1" ht="12.75">
      <c r="C20" s="171"/>
      <c r="D20" s="214"/>
      <c r="E20" s="214"/>
      <c r="F20" s="214"/>
      <c r="G20" s="214"/>
    </row>
    <row r="21" spans="3:7" s="151" customFormat="1" ht="12.75">
      <c r="C21" s="171"/>
      <c r="D21" s="214"/>
      <c r="E21" s="214"/>
      <c r="F21" s="214"/>
      <c r="G21" s="214"/>
    </row>
    <row r="22" spans="3:7" s="151" customFormat="1" ht="12.75">
      <c r="C22" s="171"/>
      <c r="D22" s="214"/>
      <c r="E22" s="214"/>
      <c r="F22" s="214"/>
      <c r="G22" s="214"/>
    </row>
    <row r="23" spans="3:7" s="151" customFormat="1" ht="12.75">
      <c r="C23" s="171"/>
      <c r="D23" s="214"/>
      <c r="E23" s="214"/>
      <c r="F23" s="214"/>
      <c r="G23" s="214"/>
    </row>
    <row r="24" spans="3:7" s="151" customFormat="1" ht="12.75">
      <c r="C24" s="171"/>
      <c r="D24" s="214"/>
      <c r="E24" s="214"/>
      <c r="F24" s="214"/>
      <c r="G24" s="214"/>
    </row>
    <row r="25" spans="3:7" s="151" customFormat="1" ht="12.75">
      <c r="C25" s="171"/>
      <c r="D25" s="214"/>
      <c r="E25" s="214"/>
      <c r="F25" s="214"/>
      <c r="G25" s="214"/>
    </row>
    <row r="26" spans="3:7" s="151" customFormat="1" ht="12.75">
      <c r="C26" s="171"/>
      <c r="D26" s="214"/>
      <c r="E26" s="214"/>
      <c r="F26" s="214"/>
      <c r="G26" s="214"/>
    </row>
    <row r="27" spans="3:7" s="151" customFormat="1" ht="12.75">
      <c r="C27" s="171"/>
      <c r="D27" s="214"/>
      <c r="E27" s="214"/>
      <c r="F27" s="214"/>
      <c r="G27" s="214"/>
    </row>
    <row r="28" spans="3:7" s="151" customFormat="1" ht="12.75">
      <c r="C28" s="171"/>
      <c r="D28" s="214"/>
      <c r="E28" s="214"/>
      <c r="F28" s="214"/>
      <c r="G28" s="214"/>
    </row>
    <row r="29" spans="3:7" s="151" customFormat="1" ht="12.75">
      <c r="C29" s="171"/>
      <c r="D29" s="214"/>
      <c r="E29" s="214"/>
      <c r="F29" s="214"/>
      <c r="G29" s="214"/>
    </row>
    <row r="30" spans="3:7" s="151" customFormat="1" ht="12.75">
      <c r="C30" s="171"/>
      <c r="D30" s="214"/>
      <c r="E30" s="214"/>
      <c r="F30" s="214"/>
      <c r="G30" s="214"/>
    </row>
    <row r="31" spans="3:7" s="151" customFormat="1" ht="12.75">
      <c r="C31" s="171"/>
      <c r="D31" s="214"/>
      <c r="E31" s="214"/>
      <c r="F31" s="214"/>
      <c r="G31" s="214"/>
    </row>
    <row r="32" spans="3:7" s="151" customFormat="1" ht="12.75">
      <c r="C32" s="171"/>
      <c r="D32" s="214"/>
      <c r="E32" s="214"/>
      <c r="F32" s="214"/>
      <c r="G32" s="214"/>
    </row>
    <row r="33" spans="1:7" s="151" customFormat="1" ht="12.75">
      <c r="A33" s="473"/>
      <c r="B33" s="473"/>
      <c r="C33" s="171"/>
      <c r="D33" s="214"/>
      <c r="E33" s="214"/>
      <c r="F33" s="214"/>
      <c r="G33" s="214"/>
    </row>
    <row r="34" spans="1:7" s="151" customFormat="1" ht="12.75">
      <c r="A34" s="467" t="s">
        <v>74</v>
      </c>
      <c r="B34" s="467" t="s">
        <v>75</v>
      </c>
      <c r="C34" s="467" t="s">
        <v>76</v>
      </c>
      <c r="D34" s="467" t="s">
        <v>77</v>
      </c>
      <c r="E34" s="214"/>
      <c r="F34" s="214"/>
      <c r="G34" s="214"/>
    </row>
    <row r="35" spans="1:7" s="151" customFormat="1" ht="12.75">
      <c r="A35" s="464" t="s">
        <v>78</v>
      </c>
      <c r="B35" s="464" t="s">
        <v>79</v>
      </c>
      <c r="C35" s="464" t="s">
        <v>80</v>
      </c>
      <c r="D35" s="464" t="s">
        <v>81</v>
      </c>
      <c r="E35" s="214"/>
      <c r="F35" s="214"/>
      <c r="G35" s="214"/>
    </row>
    <row r="36" spans="1:7" s="151" customFormat="1" ht="12.75">
      <c r="A36" s="473"/>
      <c r="B36" s="473"/>
      <c r="C36" s="324"/>
      <c r="D36" s="214"/>
      <c r="E36" s="214"/>
      <c r="F36" s="214"/>
      <c r="G36" s="214"/>
    </row>
    <row r="37" spans="1:7" s="151" customFormat="1" ht="12.75">
      <c r="A37" s="473"/>
      <c r="B37" s="473"/>
      <c r="C37" s="171"/>
      <c r="D37" s="214"/>
      <c r="E37" s="214"/>
      <c r="F37" s="214"/>
      <c r="G37" s="214"/>
    </row>
    <row r="38" spans="1:7" s="151" customFormat="1" ht="12.75">
      <c r="A38" s="473"/>
      <c r="B38" s="473"/>
      <c r="C38" s="171"/>
      <c r="D38" s="214"/>
      <c r="E38" s="214"/>
      <c r="F38" s="214"/>
      <c r="G38" s="214"/>
    </row>
    <row r="39" spans="1:7" s="151" customFormat="1" ht="12.75">
      <c r="A39" s="473"/>
      <c r="B39" s="473"/>
      <c r="C39" s="171"/>
      <c r="D39" s="214"/>
      <c r="E39" s="214"/>
      <c r="F39" s="214"/>
      <c r="G39" s="214"/>
    </row>
    <row r="40" spans="1:7" s="151" customFormat="1" ht="12.75">
      <c r="A40" s="473"/>
      <c r="B40" s="473"/>
      <c r="C40" s="171"/>
      <c r="D40" s="214"/>
      <c r="E40" s="214"/>
      <c r="F40" s="214"/>
      <c r="G40" s="214"/>
    </row>
    <row r="41" spans="1:7" s="151" customFormat="1" ht="12.75">
      <c r="A41" s="473"/>
      <c r="B41" s="473"/>
      <c r="C41" s="171"/>
      <c r="D41" s="214"/>
      <c r="E41" s="214"/>
      <c r="F41" s="214"/>
      <c r="G41" s="214"/>
    </row>
    <row r="42" spans="1:7" s="151" customFormat="1" ht="12.75">
      <c r="A42" s="473"/>
      <c r="B42" s="473"/>
      <c r="C42" s="171"/>
      <c r="D42" s="214"/>
      <c r="E42" s="214"/>
      <c r="F42" s="214"/>
      <c r="G42" s="214"/>
    </row>
    <row r="43" spans="1:7" s="151" customFormat="1" ht="12.75">
      <c r="A43" s="473"/>
      <c r="B43" s="473"/>
      <c r="C43" s="171"/>
      <c r="D43" s="214"/>
      <c r="E43" s="214"/>
      <c r="F43" s="214"/>
      <c r="G43" s="214"/>
    </row>
    <row r="44" spans="1:7" s="151" customFormat="1" ht="12.75">
      <c r="A44" s="473"/>
      <c r="B44" s="473"/>
      <c r="C44" s="171"/>
      <c r="D44" s="214"/>
      <c r="E44" s="214"/>
      <c r="F44" s="214"/>
      <c r="G44" s="214"/>
    </row>
    <row r="45" spans="1:7" s="151" customFormat="1" ht="12.75">
      <c r="A45" s="473"/>
      <c r="B45" s="473"/>
      <c r="C45" s="171"/>
      <c r="D45" s="214"/>
      <c r="E45" s="214"/>
      <c r="F45" s="214"/>
      <c r="G45" s="214"/>
    </row>
    <row r="46" spans="1:7" s="151" customFormat="1" ht="12.75">
      <c r="A46" s="473"/>
      <c r="B46" s="473"/>
      <c r="C46" s="171"/>
      <c r="D46" s="214"/>
      <c r="E46" s="214"/>
      <c r="F46" s="214"/>
      <c r="G46" s="214"/>
    </row>
    <row r="47" spans="1:7" s="151" customFormat="1" ht="12.75">
      <c r="A47" s="473"/>
      <c r="B47" s="473"/>
      <c r="C47" s="171"/>
      <c r="D47" s="214"/>
      <c r="E47" s="214"/>
      <c r="F47" s="214"/>
      <c r="G47" s="214"/>
    </row>
    <row r="48" spans="1:7" s="151" customFormat="1" ht="12.75">
      <c r="A48" s="473"/>
      <c r="B48" s="473"/>
      <c r="C48" s="171"/>
      <c r="D48" s="214"/>
      <c r="E48" s="214"/>
      <c r="F48" s="214"/>
      <c r="G48" s="214"/>
    </row>
    <row r="49" spans="3:7" s="151" customFormat="1" ht="12.75">
      <c r="C49" s="171"/>
      <c r="D49" s="214"/>
      <c r="E49" s="214"/>
      <c r="F49" s="214"/>
      <c r="G49" s="214"/>
    </row>
    <row r="50" spans="3:7" s="151" customFormat="1" ht="12.75">
      <c r="C50" s="171"/>
      <c r="D50" s="214"/>
      <c r="E50" s="214"/>
      <c r="F50" s="214"/>
      <c r="G50" s="214"/>
    </row>
    <row r="51" spans="3:7" s="151" customFormat="1" ht="12.75">
      <c r="C51" s="171"/>
      <c r="D51" s="214"/>
      <c r="E51" s="214"/>
      <c r="F51" s="214"/>
      <c r="G51" s="214"/>
    </row>
    <row r="52" spans="3:7" s="151" customFormat="1" ht="12.75">
      <c r="C52" s="171"/>
      <c r="D52" s="214"/>
      <c r="E52" s="214"/>
      <c r="F52" s="214"/>
      <c r="G52" s="214"/>
    </row>
    <row r="53" spans="3:7" s="151" customFormat="1" ht="12.75">
      <c r="C53" s="171"/>
      <c r="D53" s="214"/>
      <c r="E53" s="214"/>
      <c r="F53" s="214"/>
      <c r="G53" s="214"/>
    </row>
    <row r="54" spans="3:7" s="151" customFormat="1" ht="12.75">
      <c r="C54" s="171"/>
      <c r="D54" s="214"/>
      <c r="E54" s="214"/>
      <c r="F54" s="214"/>
      <c r="G54" s="214"/>
    </row>
    <row r="55" spans="3:7" s="151" customFormat="1" ht="12.75">
      <c r="C55" s="171"/>
      <c r="D55" s="214"/>
      <c r="E55" s="214"/>
      <c r="F55" s="214"/>
      <c r="G55" s="214"/>
    </row>
    <row r="56" spans="3:7" s="151" customFormat="1" ht="12.75">
      <c r="C56" s="171"/>
      <c r="D56" s="214"/>
      <c r="E56" s="214"/>
      <c r="F56" s="214"/>
      <c r="G56" s="214"/>
    </row>
    <row r="57" spans="3:7" s="151" customFormat="1" ht="12.75">
      <c r="C57" s="171"/>
      <c r="D57" s="214"/>
      <c r="E57" s="214"/>
      <c r="F57" s="214"/>
      <c r="G57" s="214"/>
    </row>
    <row r="58" spans="3:7" s="151" customFormat="1" ht="12.75">
      <c r="C58" s="171"/>
      <c r="D58" s="214"/>
      <c r="E58" s="214"/>
      <c r="F58" s="214"/>
      <c r="G58" s="214"/>
    </row>
    <row r="59" spans="3:7" s="151" customFormat="1" ht="12.75">
      <c r="C59" s="171"/>
      <c r="D59" s="214"/>
      <c r="E59" s="214"/>
      <c r="F59" s="214"/>
      <c r="G59" s="214"/>
    </row>
    <row r="60" spans="3:7" s="151" customFormat="1" ht="12.75">
      <c r="C60" s="171"/>
      <c r="D60" s="214"/>
      <c r="E60" s="214"/>
      <c r="F60" s="214"/>
      <c r="G60" s="214"/>
    </row>
    <row r="61" spans="3:7" s="151" customFormat="1" ht="12.75">
      <c r="C61" s="171"/>
      <c r="D61" s="214"/>
      <c r="E61" s="214"/>
      <c r="F61" s="214"/>
      <c r="G61" s="214"/>
    </row>
    <row r="62" spans="3:7" s="151" customFormat="1" ht="12.75">
      <c r="C62" s="171"/>
      <c r="D62" s="214"/>
      <c r="E62" s="214"/>
      <c r="F62" s="214"/>
      <c r="G62" s="214"/>
    </row>
    <row r="63" spans="3:7" s="151" customFormat="1" ht="12.75">
      <c r="C63" s="171"/>
      <c r="D63" s="214"/>
      <c r="E63" s="214"/>
      <c r="F63" s="214"/>
      <c r="G63" s="214"/>
    </row>
    <row r="64" spans="3:7" s="151" customFormat="1" ht="12.75">
      <c r="C64" s="171"/>
      <c r="D64" s="214"/>
      <c r="E64" s="214"/>
      <c r="F64" s="214"/>
      <c r="G64" s="214"/>
    </row>
    <row r="65" spans="3:7" s="151" customFormat="1" ht="12.75">
      <c r="C65" s="171"/>
      <c r="D65" s="214"/>
      <c r="E65" s="214"/>
      <c r="F65" s="214"/>
      <c r="G65" s="214"/>
    </row>
    <row r="66" spans="3:7" s="151" customFormat="1" ht="12.75">
      <c r="C66" s="171"/>
      <c r="D66" s="214"/>
      <c r="E66" s="214"/>
      <c r="F66" s="214"/>
      <c r="G66" s="214"/>
    </row>
    <row r="67" spans="3:7" s="151" customFormat="1" ht="12.75">
      <c r="C67" s="171"/>
      <c r="D67" s="214"/>
      <c r="E67" s="214"/>
      <c r="F67" s="214"/>
      <c r="G67" s="214"/>
    </row>
    <row r="68" spans="3:7" s="151" customFormat="1" ht="12.75">
      <c r="C68" s="171"/>
      <c r="D68" s="214"/>
      <c r="E68" s="214"/>
      <c r="F68" s="214"/>
      <c r="G68" s="214"/>
    </row>
    <row r="69" spans="3:7" s="151" customFormat="1" ht="12.75">
      <c r="C69" s="171"/>
      <c r="D69" s="214"/>
      <c r="E69" s="214"/>
      <c r="F69" s="214"/>
      <c r="G69" s="214"/>
    </row>
    <row r="70" spans="3:7" s="151" customFormat="1" ht="12.75">
      <c r="C70" s="171"/>
      <c r="D70" s="214"/>
      <c r="E70" s="214"/>
      <c r="F70" s="214"/>
      <c r="G70" s="214"/>
    </row>
    <row r="71" spans="3:7" s="151" customFormat="1" ht="12.75">
      <c r="C71" s="171"/>
      <c r="D71" s="214"/>
      <c r="E71" s="214"/>
      <c r="F71" s="214"/>
      <c r="G71" s="214"/>
    </row>
    <row r="72" spans="3:7" s="151" customFormat="1" ht="12.75">
      <c r="C72" s="171"/>
      <c r="D72" s="214"/>
      <c r="E72" s="214"/>
      <c r="F72" s="214"/>
      <c r="G72" s="214"/>
    </row>
    <row r="73" spans="3:7" s="151" customFormat="1" ht="12.75">
      <c r="C73" s="171"/>
      <c r="D73" s="214"/>
      <c r="E73" s="214"/>
      <c r="F73" s="214"/>
      <c r="G73" s="214"/>
    </row>
    <row r="74" spans="3:7" s="151" customFormat="1" ht="12.75">
      <c r="C74" s="171"/>
      <c r="D74" s="214"/>
      <c r="E74" s="214"/>
      <c r="F74" s="214"/>
      <c r="G74" s="214"/>
    </row>
    <row r="75" spans="3:7" s="151" customFormat="1" ht="12.75">
      <c r="C75" s="171"/>
      <c r="D75" s="214"/>
      <c r="E75" s="214"/>
      <c r="F75" s="214"/>
      <c r="G75" s="214"/>
    </row>
    <row r="76" spans="3:7" s="151" customFormat="1" ht="12.75">
      <c r="C76" s="171"/>
      <c r="D76" s="214"/>
      <c r="E76" s="214"/>
      <c r="F76" s="214"/>
      <c r="G76" s="214"/>
    </row>
    <row r="77" spans="3:7" s="151" customFormat="1" ht="12.75">
      <c r="C77" s="171"/>
      <c r="D77" s="214"/>
      <c r="E77" s="214"/>
      <c r="F77" s="214"/>
      <c r="G77" s="214"/>
    </row>
    <row r="78" spans="3:7" s="151" customFormat="1" ht="12.75">
      <c r="C78" s="171"/>
      <c r="D78" s="214"/>
      <c r="E78" s="214"/>
      <c r="F78" s="214"/>
      <c r="G78" s="214"/>
    </row>
    <row r="79" spans="3:7" s="151" customFormat="1" ht="12.75">
      <c r="C79" s="171"/>
      <c r="D79" s="214"/>
      <c r="E79" s="214"/>
      <c r="F79" s="214"/>
      <c r="G79" s="214"/>
    </row>
    <row r="80" spans="3:7" s="151" customFormat="1" ht="12.75">
      <c r="C80" s="171"/>
      <c r="D80" s="214"/>
      <c r="E80" s="214"/>
      <c r="F80" s="214"/>
      <c r="G80" s="214"/>
    </row>
    <row r="81" spans="3:7" s="151" customFormat="1" ht="12.75">
      <c r="C81" s="171"/>
      <c r="D81" s="214"/>
      <c r="E81" s="214"/>
      <c r="F81" s="214"/>
      <c r="G81" s="214"/>
    </row>
    <row r="82" spans="3:7" s="151" customFormat="1" ht="12.75">
      <c r="C82" s="171"/>
      <c r="D82" s="214"/>
      <c r="E82" s="214"/>
      <c r="F82" s="214"/>
      <c r="G82" s="214"/>
    </row>
    <row r="83" spans="3:7" s="151" customFormat="1" ht="12.75">
      <c r="C83" s="171"/>
      <c r="D83" s="214"/>
      <c r="E83" s="214"/>
      <c r="F83" s="214"/>
      <c r="G83" s="214"/>
    </row>
    <row r="84" spans="3:7" s="151" customFormat="1" ht="12.75">
      <c r="C84" s="171"/>
      <c r="D84" s="214"/>
      <c r="E84" s="214"/>
      <c r="F84" s="214"/>
      <c r="G84" s="214"/>
    </row>
    <row r="85" spans="3:7" s="151" customFormat="1" ht="12.75">
      <c r="C85" s="171"/>
      <c r="D85" s="214"/>
      <c r="E85" s="214"/>
      <c r="F85" s="214"/>
      <c r="G85" s="214"/>
    </row>
    <row r="100" spans="3:7" s="151" customFormat="1" ht="12.75">
      <c r="C100" s="171"/>
      <c r="D100" s="214"/>
      <c r="E100" s="214"/>
      <c r="F100" s="214"/>
      <c r="G100" s="214"/>
    </row>
    <row r="309" spans="3:7" s="151" customFormat="1" ht="12.75">
      <c r="C309" s="171"/>
      <c r="D309" s="214"/>
      <c r="E309" s="214"/>
      <c r="F309" s="214"/>
      <c r="G309" s="214"/>
    </row>
    <row r="310" spans="3:7" s="151" customFormat="1" ht="12.75">
      <c r="C310" s="171"/>
      <c r="D310" s="214"/>
      <c r="E310" s="214"/>
      <c r="F310" s="214"/>
      <c r="G310" s="214"/>
    </row>
    <row r="311" spans="3:7" s="151" customFormat="1" ht="12.75">
      <c r="C311" s="171"/>
      <c r="D311" s="214"/>
      <c r="E311" s="214"/>
      <c r="F311" s="214"/>
      <c r="G311" s="214"/>
    </row>
    <row r="312" spans="3:7" s="151" customFormat="1" ht="12.75">
      <c r="C312" s="171"/>
      <c r="D312" s="214"/>
      <c r="E312" s="214"/>
      <c r="F312" s="214"/>
      <c r="G312" s="214"/>
    </row>
    <row r="313" spans="3:7" s="151" customFormat="1" ht="12.75">
      <c r="C313" s="171"/>
      <c r="D313" s="214"/>
      <c r="E313" s="214"/>
      <c r="F313" s="214"/>
      <c r="G313" s="214"/>
    </row>
    <row r="314" spans="3:7" s="151" customFormat="1" ht="12.75">
      <c r="C314" s="171"/>
      <c r="D314" s="214"/>
      <c r="E314" s="214"/>
      <c r="F314" s="214"/>
      <c r="G314" s="214"/>
    </row>
    <row r="315" spans="3:7" s="151" customFormat="1" ht="12.75">
      <c r="C315" s="171"/>
      <c r="D315" s="214"/>
      <c r="E315" s="214"/>
      <c r="F315" s="214"/>
      <c r="G315" s="214"/>
    </row>
    <row r="316" spans="3:7" s="151" customFormat="1" ht="12.75">
      <c r="C316" s="171"/>
      <c r="D316" s="214"/>
      <c r="E316" s="214"/>
      <c r="F316" s="214"/>
      <c r="G316" s="214"/>
    </row>
    <row r="317" spans="3:7" s="151" customFormat="1" ht="12.75">
      <c r="C317" s="171"/>
      <c r="D317" s="214"/>
      <c r="E317" s="214"/>
      <c r="F317" s="214"/>
      <c r="G317" s="214"/>
    </row>
    <row r="318" spans="3:7" s="151" customFormat="1" ht="12.75">
      <c r="C318" s="171"/>
      <c r="D318" s="214"/>
      <c r="E318" s="214"/>
      <c r="F318" s="214"/>
      <c r="G318" s="214"/>
    </row>
    <row r="319" spans="3:7" s="151" customFormat="1" ht="12.75">
      <c r="C319" s="171"/>
      <c r="D319" s="214"/>
      <c r="E319" s="214"/>
      <c r="F319" s="214"/>
      <c r="G319" s="214"/>
    </row>
    <row r="320" spans="3:7" s="151" customFormat="1" ht="12.75">
      <c r="C320" s="171"/>
      <c r="D320" s="214"/>
      <c r="E320" s="214"/>
      <c r="F320" s="214"/>
      <c r="G320" s="214"/>
    </row>
    <row r="321" spans="3:7" s="151" customFormat="1" ht="12.75">
      <c r="C321" s="171"/>
      <c r="D321" s="214"/>
      <c r="E321" s="214"/>
      <c r="F321" s="214"/>
      <c r="G321" s="214"/>
    </row>
    <row r="322" spans="3:7" s="151" customFormat="1" ht="12.75">
      <c r="C322" s="171"/>
      <c r="D322" s="214"/>
      <c r="E322" s="214"/>
      <c r="F322" s="214"/>
      <c r="G322" s="214"/>
    </row>
    <row r="323" spans="3:7" s="151" customFormat="1" ht="12.75">
      <c r="C323" s="171"/>
      <c r="D323" s="214"/>
      <c r="E323" s="214"/>
      <c r="F323" s="214"/>
      <c r="G323" s="214"/>
    </row>
    <row r="324" spans="3:7" s="151" customFormat="1" ht="12.75">
      <c r="C324" s="171"/>
      <c r="D324" s="214"/>
      <c r="E324" s="214"/>
      <c r="F324" s="214"/>
      <c r="G324" s="214"/>
    </row>
    <row r="325" spans="3:7" s="151" customFormat="1" ht="12.75">
      <c r="C325" s="171"/>
      <c r="D325" s="214"/>
      <c r="E325" s="214"/>
      <c r="F325" s="214"/>
      <c r="G325" s="214"/>
    </row>
    <row r="326" spans="3:7" s="151" customFormat="1" ht="12.75">
      <c r="C326" s="171"/>
      <c r="D326" s="214"/>
      <c r="E326" s="214"/>
      <c r="F326" s="214"/>
      <c r="G326" s="214"/>
    </row>
    <row r="327" spans="3:7" s="151" customFormat="1" ht="12.75">
      <c r="C327" s="171"/>
      <c r="D327" s="214"/>
      <c r="E327" s="214"/>
      <c r="F327" s="214"/>
      <c r="G327" s="214"/>
    </row>
    <row r="328" spans="3:7" s="151" customFormat="1" ht="12.75">
      <c r="C328" s="171"/>
      <c r="D328" s="214"/>
      <c r="E328" s="214"/>
      <c r="F328" s="214"/>
      <c r="G328" s="214"/>
    </row>
    <row r="329" spans="3:7" s="151" customFormat="1" ht="12.75">
      <c r="C329" s="171"/>
      <c r="D329" s="214"/>
      <c r="E329" s="214"/>
      <c r="F329" s="214"/>
      <c r="G329" s="214"/>
    </row>
    <row r="330" spans="3:7" s="151" customFormat="1" ht="12.75">
      <c r="C330" s="171"/>
      <c r="D330" s="214"/>
      <c r="E330" s="214"/>
      <c r="F330" s="214"/>
      <c r="G330" s="214"/>
    </row>
    <row r="331" spans="3:7" s="151" customFormat="1" ht="12.75">
      <c r="C331" s="171"/>
      <c r="D331" s="214"/>
      <c r="E331" s="214"/>
      <c r="F331" s="214"/>
      <c r="G331" s="214"/>
    </row>
    <row r="332" spans="3:7" s="151" customFormat="1" ht="12.75">
      <c r="C332" s="171"/>
      <c r="D332" s="214"/>
      <c r="E332" s="214"/>
      <c r="F332" s="214"/>
      <c r="G332" s="214"/>
    </row>
    <row r="333" spans="3:7" s="151" customFormat="1" ht="12.75">
      <c r="C333" s="171"/>
      <c r="D333" s="214"/>
      <c r="E333" s="214"/>
      <c r="F333" s="214"/>
      <c r="G333" s="214"/>
    </row>
    <row r="334" spans="3:7" s="151" customFormat="1" ht="12.75">
      <c r="C334" s="171"/>
      <c r="D334" s="214"/>
      <c r="E334" s="214"/>
      <c r="F334" s="214"/>
      <c r="G334" s="214"/>
    </row>
    <row r="335" spans="3:7" s="151" customFormat="1" ht="12.75">
      <c r="C335" s="171"/>
      <c r="D335" s="214"/>
      <c r="E335" s="214"/>
      <c r="F335" s="214"/>
      <c r="G335" s="214"/>
    </row>
    <row r="336" spans="3:7" s="151" customFormat="1" ht="12.75">
      <c r="C336" s="171"/>
      <c r="D336" s="214"/>
      <c r="E336" s="214"/>
      <c r="F336" s="214"/>
      <c r="G336" s="214"/>
    </row>
    <row r="337" spans="3:7" s="151" customFormat="1" ht="12.75">
      <c r="C337" s="171"/>
      <c r="D337" s="214"/>
      <c r="E337" s="214"/>
      <c r="F337" s="214"/>
      <c r="G337" s="214"/>
    </row>
    <row r="338" spans="3:7" s="151" customFormat="1" ht="12.75">
      <c r="C338" s="171"/>
      <c r="D338" s="214"/>
      <c r="E338" s="214"/>
      <c r="F338" s="214"/>
      <c r="G338" s="214"/>
    </row>
    <row r="339" spans="3:7" s="151" customFormat="1" ht="12.75">
      <c r="C339" s="171"/>
      <c r="D339" s="214"/>
      <c r="E339" s="214"/>
      <c r="F339" s="214"/>
      <c r="G339" s="214"/>
    </row>
    <row r="340" spans="3:7" s="151" customFormat="1" ht="12.75">
      <c r="C340" s="171"/>
      <c r="D340" s="214"/>
      <c r="E340" s="214"/>
      <c r="F340" s="214"/>
      <c r="G340" s="214"/>
    </row>
    <row r="341" spans="3:7" s="151" customFormat="1" ht="12.75">
      <c r="C341" s="171"/>
      <c r="D341" s="214"/>
      <c r="E341" s="214"/>
      <c r="F341" s="214"/>
      <c r="G341" s="214"/>
    </row>
    <row r="342" spans="3:7" s="151" customFormat="1" ht="12.75">
      <c r="C342" s="171"/>
      <c r="D342" s="214"/>
      <c r="E342" s="214"/>
      <c r="F342" s="214"/>
      <c r="G342" s="214"/>
    </row>
    <row r="343" spans="3:7" s="151" customFormat="1" ht="12.75">
      <c r="C343" s="171"/>
      <c r="D343" s="214"/>
      <c r="E343" s="214"/>
      <c r="F343" s="214"/>
      <c r="G343" s="214"/>
    </row>
    <row r="345" spans="3:7" s="151" customFormat="1" ht="12.75">
      <c r="C345" s="171"/>
      <c r="D345" s="214"/>
      <c r="E345" s="214"/>
      <c r="F345" s="214"/>
      <c r="G345" s="214"/>
    </row>
    <row r="346" spans="3:7" s="151" customFormat="1" ht="12.75">
      <c r="C346" s="171"/>
      <c r="D346" s="214"/>
      <c r="E346" s="214"/>
      <c r="F346" s="214"/>
      <c r="G346" s="214"/>
    </row>
    <row r="347" spans="3:7" s="151" customFormat="1" ht="12.75">
      <c r="C347" s="171"/>
      <c r="D347" s="214"/>
      <c r="E347" s="214"/>
      <c r="F347" s="214"/>
      <c r="G347" s="214"/>
    </row>
    <row r="348" spans="3:7" s="151" customFormat="1" ht="12.75">
      <c r="C348" s="171"/>
      <c r="D348" s="214"/>
      <c r="E348" s="214"/>
      <c r="F348" s="214"/>
      <c r="G348" s="214"/>
    </row>
    <row r="349" spans="3:7" s="151" customFormat="1" ht="12.75">
      <c r="C349" s="171"/>
      <c r="D349" s="214"/>
      <c r="E349" s="214"/>
      <c r="F349" s="214"/>
      <c r="G349" s="214"/>
    </row>
    <row r="350" spans="3:7" s="151" customFormat="1" ht="12.75">
      <c r="C350" s="171"/>
      <c r="D350" s="214"/>
      <c r="E350" s="214"/>
      <c r="F350" s="214"/>
      <c r="G350" s="214"/>
    </row>
    <row r="351" spans="3:7" s="151" customFormat="1" ht="12.75">
      <c r="C351" s="171"/>
      <c r="D351" s="214"/>
      <c r="E351" s="214"/>
      <c r="F351" s="214"/>
      <c r="G351" s="214"/>
    </row>
    <row r="352" spans="3:7" s="151" customFormat="1" ht="12.75">
      <c r="C352" s="171"/>
      <c r="D352" s="214"/>
      <c r="E352" s="214"/>
      <c r="F352" s="214"/>
      <c r="G352" s="214"/>
    </row>
    <row r="353" spans="3:7" s="151" customFormat="1" ht="12.75">
      <c r="C353" s="171"/>
      <c r="D353" s="214"/>
      <c r="E353" s="214"/>
      <c r="F353" s="214"/>
      <c r="G353" s="214"/>
    </row>
    <row r="354" spans="3:7" s="151" customFormat="1" ht="12.75">
      <c r="C354" s="171"/>
      <c r="D354" s="214"/>
      <c r="E354" s="214"/>
      <c r="F354" s="214"/>
      <c r="G354" s="214"/>
    </row>
    <row r="355" spans="3:7" s="151" customFormat="1" ht="12.75">
      <c r="C355" s="171"/>
      <c r="D355" s="214"/>
      <c r="E355" s="214"/>
      <c r="F355" s="214"/>
      <c r="G355" s="214"/>
    </row>
    <row r="356" spans="3:7" s="151" customFormat="1" ht="12.75">
      <c r="C356" s="171"/>
      <c r="D356" s="214"/>
      <c r="E356" s="214"/>
      <c r="F356" s="214"/>
      <c r="G356" s="214"/>
    </row>
    <row r="357" spans="3:7" s="151" customFormat="1" ht="12.75">
      <c r="C357" s="171"/>
      <c r="D357" s="214"/>
      <c r="E357" s="214"/>
      <c r="F357" s="214"/>
      <c r="G357" s="214"/>
    </row>
    <row r="358" spans="3:7" s="151" customFormat="1" ht="12.75">
      <c r="C358" s="171"/>
      <c r="D358" s="214"/>
      <c r="E358" s="214"/>
      <c r="F358" s="214"/>
      <c r="G358" s="214"/>
    </row>
    <row r="359" spans="3:7" s="151" customFormat="1" ht="12.75">
      <c r="C359" s="171"/>
      <c r="D359" s="214"/>
      <c r="E359" s="214"/>
      <c r="F359" s="214"/>
      <c r="G359" s="214"/>
    </row>
    <row r="360" spans="3:7" s="151" customFormat="1" ht="12.75">
      <c r="C360" s="171"/>
      <c r="D360" s="214"/>
      <c r="E360" s="214"/>
      <c r="F360" s="214"/>
      <c r="G360" s="214"/>
    </row>
    <row r="361" spans="3:7" s="151" customFormat="1" ht="12.75">
      <c r="C361" s="171"/>
      <c r="D361" s="214"/>
      <c r="E361" s="214"/>
      <c r="F361" s="214"/>
      <c r="G361" s="214"/>
    </row>
    <row r="362" spans="3:7" s="151" customFormat="1" ht="12.75">
      <c r="C362" s="171"/>
      <c r="D362" s="214"/>
      <c r="E362" s="214"/>
      <c r="F362" s="214"/>
      <c r="G362" s="214"/>
    </row>
    <row r="363" spans="3:7" s="151" customFormat="1" ht="12.75">
      <c r="C363" s="171"/>
      <c r="D363" s="214"/>
      <c r="E363" s="214"/>
      <c r="F363" s="214"/>
      <c r="G363" s="214"/>
    </row>
    <row r="364" spans="3:7" s="151" customFormat="1" ht="12.75">
      <c r="C364" s="171"/>
      <c r="D364" s="214"/>
      <c r="E364" s="214"/>
      <c r="F364" s="214"/>
      <c r="G364" s="214"/>
    </row>
    <row r="365" spans="3:7" s="151" customFormat="1" ht="12.75">
      <c r="C365" s="171"/>
      <c r="D365" s="214"/>
      <c r="E365" s="214"/>
      <c r="F365" s="214"/>
      <c r="G365" s="214"/>
    </row>
    <row r="366" spans="3:7" s="151" customFormat="1" ht="12.75">
      <c r="C366" s="171"/>
      <c r="D366" s="214"/>
      <c r="E366" s="214"/>
      <c r="F366" s="214"/>
      <c r="G366" s="214"/>
    </row>
    <row r="367" spans="3:7" s="151" customFormat="1" ht="12.75">
      <c r="C367" s="171"/>
      <c r="D367" s="214"/>
      <c r="E367" s="214"/>
      <c r="F367" s="214"/>
      <c r="G367" s="214"/>
    </row>
    <row r="368" spans="3:7" s="151" customFormat="1" ht="12.75">
      <c r="C368" s="171"/>
      <c r="D368" s="214"/>
      <c r="E368" s="214"/>
      <c r="F368" s="214"/>
      <c r="G368" s="214"/>
    </row>
    <row r="369" spans="3:7" s="151" customFormat="1" ht="12.75">
      <c r="C369" s="171"/>
      <c r="D369" s="214"/>
      <c r="E369" s="214"/>
      <c r="F369" s="214"/>
      <c r="G369" s="214"/>
    </row>
    <row r="370" spans="3:7" s="151" customFormat="1" ht="12.75">
      <c r="C370" s="171"/>
      <c r="D370" s="214"/>
      <c r="E370" s="214"/>
      <c r="F370" s="214"/>
      <c r="G370" s="214"/>
    </row>
    <row r="371" spans="3:7" s="151" customFormat="1" ht="12.75">
      <c r="C371" s="171"/>
      <c r="D371" s="214"/>
      <c r="E371" s="214"/>
      <c r="F371" s="214"/>
      <c r="G371" s="214"/>
    </row>
    <row r="372" spans="3:7" s="151" customFormat="1" ht="12.75">
      <c r="C372" s="171"/>
      <c r="D372" s="214"/>
      <c r="E372" s="214"/>
      <c r="F372" s="214"/>
      <c r="G372" s="214"/>
    </row>
    <row r="373" spans="3:7" s="151" customFormat="1" ht="12.75">
      <c r="C373" s="171"/>
      <c r="D373" s="214"/>
      <c r="E373" s="214"/>
      <c r="F373" s="214"/>
      <c r="G373" s="214"/>
    </row>
    <row r="374" spans="3:7" s="151" customFormat="1" ht="12.75">
      <c r="C374" s="171"/>
      <c r="D374" s="214"/>
      <c r="E374" s="214"/>
      <c r="F374" s="214"/>
      <c r="G374" s="214"/>
    </row>
    <row r="375" spans="3:7" s="151" customFormat="1" ht="12.75">
      <c r="C375" s="171"/>
      <c r="D375" s="214"/>
      <c r="E375" s="214"/>
      <c r="F375" s="214"/>
      <c r="G375" s="214"/>
    </row>
    <row r="376" spans="3:7" s="151" customFormat="1" ht="12.75">
      <c r="C376" s="171"/>
      <c r="D376" s="214"/>
      <c r="E376" s="214"/>
      <c r="F376" s="214"/>
      <c r="G376" s="214"/>
    </row>
    <row r="377" spans="3:7" s="151" customFormat="1" ht="12.75">
      <c r="C377" s="171"/>
      <c r="D377" s="214"/>
      <c r="E377" s="214"/>
      <c r="F377" s="214"/>
      <c r="G377" s="214"/>
    </row>
    <row r="378" spans="3:7" s="151" customFormat="1" ht="12.75">
      <c r="C378" s="171"/>
      <c r="D378" s="214"/>
      <c r="E378" s="214"/>
      <c r="F378" s="214"/>
      <c r="G378" s="214"/>
    </row>
    <row r="379" spans="3:7" s="151" customFormat="1" ht="12.75">
      <c r="C379" s="171"/>
      <c r="D379" s="214"/>
      <c r="E379" s="214"/>
      <c r="F379" s="214"/>
      <c r="G379" s="214"/>
    </row>
    <row r="380" spans="3:7" s="151" customFormat="1" ht="12.75">
      <c r="C380" s="171"/>
      <c r="D380" s="214"/>
      <c r="E380" s="214"/>
      <c r="F380" s="214"/>
      <c r="G380" s="214"/>
    </row>
    <row r="381" spans="3:7" s="151" customFormat="1" ht="12.75">
      <c r="C381" s="171"/>
      <c r="D381" s="214"/>
      <c r="E381" s="214"/>
      <c r="F381" s="214"/>
      <c r="G381" s="214"/>
    </row>
    <row r="382" spans="3:7" s="151" customFormat="1" ht="12.75">
      <c r="C382" s="171"/>
      <c r="D382" s="214"/>
      <c r="E382" s="214"/>
      <c r="F382" s="214"/>
      <c r="G382" s="214"/>
    </row>
    <row r="383" spans="3:7" s="151" customFormat="1" ht="12.75">
      <c r="C383" s="171"/>
      <c r="D383" s="214"/>
      <c r="E383" s="214"/>
      <c r="F383" s="214"/>
      <c r="G383" s="214"/>
    </row>
    <row r="384" spans="3:7" s="151" customFormat="1" ht="12.75">
      <c r="C384" s="171"/>
      <c r="D384" s="214"/>
      <c r="E384" s="214"/>
      <c r="F384" s="214"/>
      <c r="G384" s="214"/>
    </row>
    <row r="385" spans="3:7" s="151" customFormat="1" ht="12.75">
      <c r="C385" s="171"/>
      <c r="D385" s="214"/>
      <c r="E385" s="214"/>
      <c r="F385" s="214"/>
      <c r="G385" s="214"/>
    </row>
    <row r="386" spans="3:7" s="151" customFormat="1" ht="12.75">
      <c r="C386" s="171"/>
      <c r="D386" s="214"/>
      <c r="E386" s="214"/>
      <c r="F386" s="214"/>
      <c r="G386" s="214"/>
    </row>
    <row r="387" spans="3:7" s="151" customFormat="1" ht="12.75">
      <c r="C387" s="171"/>
      <c r="D387" s="214"/>
      <c r="E387" s="214"/>
      <c r="F387" s="214"/>
      <c r="G387" s="214"/>
    </row>
    <row r="388" spans="3:7" s="151" customFormat="1" ht="12.75">
      <c r="C388" s="171"/>
      <c r="D388" s="214"/>
      <c r="E388" s="214"/>
      <c r="F388" s="214"/>
      <c r="G388" s="214"/>
    </row>
    <row r="389" spans="3:7" s="151" customFormat="1" ht="12.75">
      <c r="C389" s="171"/>
      <c r="D389" s="214"/>
      <c r="E389" s="214"/>
      <c r="F389" s="214"/>
      <c r="G389" s="214"/>
    </row>
    <row r="390" spans="3:7" s="151" customFormat="1" ht="12.75">
      <c r="C390" s="171"/>
      <c r="D390" s="214"/>
      <c r="E390" s="214"/>
      <c r="F390" s="214"/>
      <c r="G390" s="214"/>
    </row>
    <row r="391" spans="3:7" s="151" customFormat="1" ht="12.75">
      <c r="C391" s="171"/>
      <c r="D391" s="214"/>
      <c r="E391" s="214"/>
      <c r="F391" s="214"/>
      <c r="G391" s="214"/>
    </row>
    <row r="392" spans="3:7" s="151" customFormat="1" ht="12.75">
      <c r="C392" s="171"/>
      <c r="D392" s="214"/>
      <c r="E392" s="214"/>
      <c r="F392" s="214"/>
      <c r="G392" s="214"/>
    </row>
    <row r="393" spans="3:7" s="151" customFormat="1" ht="12.75">
      <c r="C393" s="171"/>
      <c r="D393" s="214"/>
      <c r="E393" s="214"/>
      <c r="F393" s="214"/>
      <c r="G393" s="214"/>
    </row>
    <row r="394" spans="3:7" s="151" customFormat="1" ht="12.75">
      <c r="C394" s="171"/>
      <c r="D394" s="214"/>
      <c r="E394" s="214"/>
      <c r="F394" s="214"/>
      <c r="G394" s="214"/>
    </row>
    <row r="395" spans="3:7" s="151" customFormat="1" ht="12.75">
      <c r="C395" s="171"/>
      <c r="D395" s="214"/>
      <c r="E395" s="214"/>
      <c r="F395" s="214"/>
      <c r="G395" s="214"/>
    </row>
    <row r="396" spans="3:7" s="151" customFormat="1" ht="12.75">
      <c r="C396" s="171"/>
      <c r="D396" s="214"/>
      <c r="E396" s="214"/>
      <c r="F396" s="214"/>
      <c r="G396" s="214"/>
    </row>
    <row r="397" spans="3:7" s="151" customFormat="1" ht="12.75">
      <c r="C397" s="171"/>
      <c r="D397" s="214"/>
      <c r="E397" s="214"/>
      <c r="F397" s="214"/>
      <c r="G397" s="214"/>
    </row>
    <row r="398" spans="3:7" s="151" customFormat="1" ht="12.75">
      <c r="C398" s="171"/>
      <c r="D398" s="214"/>
      <c r="E398" s="214"/>
      <c r="F398" s="214"/>
      <c r="G398" s="214"/>
    </row>
    <row r="399" spans="3:7" s="151" customFormat="1" ht="12.75">
      <c r="C399" s="171"/>
      <c r="D399" s="214"/>
      <c r="E399" s="214"/>
      <c r="F399" s="214"/>
      <c r="G399" s="214"/>
    </row>
    <row r="400" spans="3:7" s="151" customFormat="1" ht="12.75">
      <c r="C400" s="171"/>
      <c r="D400" s="214"/>
      <c r="E400" s="214"/>
      <c r="F400" s="214"/>
      <c r="G400" s="214"/>
    </row>
    <row r="401" spans="3:7" s="151" customFormat="1" ht="12.75">
      <c r="C401" s="171"/>
      <c r="D401" s="214"/>
      <c r="E401" s="214"/>
      <c r="F401" s="214"/>
      <c r="G401" s="214"/>
    </row>
    <row r="402" spans="3:7" s="151" customFormat="1" ht="12.75">
      <c r="C402" s="171"/>
      <c r="D402" s="214"/>
      <c r="E402" s="214"/>
      <c r="F402" s="214"/>
      <c r="G402" s="214"/>
    </row>
    <row r="403" spans="3:7" s="151" customFormat="1" ht="12.75">
      <c r="C403" s="171"/>
      <c r="D403" s="214"/>
      <c r="E403" s="214"/>
      <c r="F403" s="214"/>
      <c r="G403" s="214"/>
    </row>
    <row r="404" spans="3:7" s="151" customFormat="1" ht="12.75">
      <c r="C404" s="171"/>
      <c r="D404" s="214"/>
      <c r="E404" s="214"/>
      <c r="F404" s="214"/>
      <c r="G404" s="214"/>
    </row>
    <row r="405" spans="3:7" s="151" customFormat="1" ht="12.75">
      <c r="C405" s="171"/>
      <c r="D405" s="214"/>
      <c r="E405" s="214"/>
      <c r="F405" s="214"/>
      <c r="G405" s="214"/>
    </row>
    <row r="406" spans="3:7" s="151" customFormat="1" ht="12.75">
      <c r="C406" s="171"/>
      <c r="D406" s="214"/>
      <c r="E406" s="214"/>
      <c r="F406" s="214"/>
      <c r="G406" s="214"/>
    </row>
    <row r="407" spans="3:7" s="151" customFormat="1" ht="12.75">
      <c r="C407" s="171"/>
      <c r="D407" s="214"/>
      <c r="E407" s="214"/>
      <c r="F407" s="214"/>
      <c r="G407" s="214"/>
    </row>
    <row r="408" spans="3:7" s="151" customFormat="1" ht="12.75">
      <c r="C408" s="171"/>
      <c r="D408" s="214"/>
      <c r="E408" s="214"/>
      <c r="F408" s="214"/>
      <c r="G408" s="214"/>
    </row>
    <row r="409" spans="3:7" s="151" customFormat="1" ht="12.75">
      <c r="C409" s="171"/>
      <c r="D409" s="214"/>
      <c r="E409" s="214"/>
      <c r="F409" s="214"/>
      <c r="G409" s="214"/>
    </row>
    <row r="410" spans="3:7" s="151" customFormat="1" ht="12.75">
      <c r="C410" s="171"/>
      <c r="D410" s="214"/>
      <c r="E410" s="214"/>
      <c r="F410" s="214"/>
      <c r="G410" s="214"/>
    </row>
    <row r="411" spans="3:7" s="151" customFormat="1" ht="12.75">
      <c r="C411" s="171"/>
      <c r="D411" s="214"/>
      <c r="E411" s="214"/>
      <c r="F411" s="214"/>
      <c r="G411" s="214"/>
    </row>
    <row r="412" spans="3:7" s="151" customFormat="1" ht="12.75">
      <c r="C412" s="171"/>
      <c r="D412" s="214"/>
      <c r="E412" s="214"/>
      <c r="F412" s="214"/>
      <c r="G412" s="214"/>
    </row>
    <row r="413" spans="3:7" s="151" customFormat="1" ht="12.75">
      <c r="C413" s="171"/>
      <c r="D413" s="214"/>
      <c r="E413" s="214"/>
      <c r="F413" s="214"/>
      <c r="G413" s="214"/>
    </row>
    <row r="414" spans="3:7" s="151" customFormat="1" ht="12.75">
      <c r="C414" s="171"/>
      <c r="D414" s="214"/>
      <c r="E414" s="214"/>
      <c r="F414" s="214"/>
      <c r="G414" s="214"/>
    </row>
    <row r="415" spans="3:7" s="151" customFormat="1" ht="12.75">
      <c r="C415" s="171"/>
      <c r="D415" s="214"/>
      <c r="E415" s="214"/>
      <c r="F415" s="214"/>
      <c r="G415" s="214"/>
    </row>
    <row r="416" spans="3:7" s="151" customFormat="1" ht="12.75">
      <c r="C416" s="171"/>
      <c r="D416" s="214"/>
      <c r="E416" s="214"/>
      <c r="F416" s="214"/>
      <c r="G416" s="214"/>
    </row>
    <row r="417" spans="3:7" s="151" customFormat="1" ht="12.75">
      <c r="C417" s="171"/>
      <c r="D417" s="214"/>
      <c r="E417" s="214"/>
      <c r="F417" s="214"/>
      <c r="G417" s="214"/>
    </row>
    <row r="418" spans="3:7" s="151" customFormat="1" ht="12.75">
      <c r="C418" s="171"/>
      <c r="D418" s="214"/>
      <c r="E418" s="214"/>
      <c r="F418" s="214"/>
      <c r="G418" s="214"/>
    </row>
    <row r="419" spans="3:7" s="151" customFormat="1" ht="12.75">
      <c r="C419" s="171"/>
      <c r="D419" s="214"/>
      <c r="E419" s="214"/>
      <c r="F419" s="214"/>
      <c r="G419" s="214"/>
    </row>
    <row r="420" spans="3:7" s="151" customFormat="1" ht="12.75">
      <c r="C420" s="171"/>
      <c r="D420" s="214"/>
      <c r="E420" s="214"/>
      <c r="F420" s="214"/>
      <c r="G420" s="214"/>
    </row>
    <row r="421" spans="3:7" s="151" customFormat="1" ht="12.75">
      <c r="C421" s="171"/>
      <c r="D421" s="214"/>
      <c r="E421" s="214"/>
      <c r="F421" s="214"/>
      <c r="G421" s="214"/>
    </row>
    <row r="422" spans="3:7" s="151" customFormat="1" ht="12.75">
      <c r="C422" s="171"/>
      <c r="D422" s="214"/>
      <c r="E422" s="214"/>
      <c r="F422" s="214"/>
      <c r="G422" s="214"/>
    </row>
    <row r="423" spans="3:7" s="151" customFormat="1" ht="12.75">
      <c r="C423" s="171"/>
      <c r="D423" s="214"/>
      <c r="E423" s="214"/>
      <c r="F423" s="214"/>
      <c r="G423" s="214"/>
    </row>
    <row r="424" spans="3:7" s="151" customFormat="1" ht="12.75">
      <c r="C424" s="171"/>
      <c r="D424" s="214"/>
      <c r="E424" s="214"/>
      <c r="F424" s="214"/>
      <c r="G424" s="214"/>
    </row>
    <row r="425" spans="3:7" s="151" customFormat="1" ht="12.75">
      <c r="C425" s="171"/>
      <c r="D425" s="214"/>
      <c r="E425" s="214"/>
      <c r="F425" s="214"/>
      <c r="G425" s="214"/>
    </row>
    <row r="426" spans="3:7" s="151" customFormat="1" ht="12.75">
      <c r="C426" s="171"/>
      <c r="D426" s="214"/>
      <c r="E426" s="214"/>
      <c r="F426" s="214"/>
      <c r="G426" s="214"/>
    </row>
    <row r="427" spans="3:7" s="151" customFormat="1" ht="12.75">
      <c r="C427" s="171"/>
      <c r="D427" s="214"/>
      <c r="E427" s="214"/>
      <c r="F427" s="214"/>
      <c r="G427" s="214"/>
    </row>
    <row r="428" spans="3:7" s="151" customFormat="1" ht="12.75">
      <c r="C428" s="171"/>
      <c r="D428" s="214"/>
      <c r="E428" s="214"/>
      <c r="F428" s="214"/>
      <c r="G428" s="214"/>
    </row>
    <row r="429" spans="3:7" s="151" customFormat="1" ht="12.75">
      <c r="C429" s="171"/>
      <c r="D429" s="214"/>
      <c r="E429" s="214"/>
      <c r="F429" s="214"/>
      <c r="G429" s="214"/>
    </row>
    <row r="430" spans="3:7" s="151" customFormat="1" ht="12.75">
      <c r="C430" s="171"/>
      <c r="D430" s="214"/>
      <c r="E430" s="214"/>
      <c r="F430" s="214"/>
      <c r="G430" s="214"/>
    </row>
    <row r="431" spans="3:7" s="151" customFormat="1" ht="12.75">
      <c r="C431" s="171"/>
      <c r="D431" s="214"/>
      <c r="E431" s="214"/>
      <c r="F431" s="214"/>
      <c r="G431" s="214"/>
    </row>
    <row r="432" spans="3:7" s="151" customFormat="1" ht="12.75">
      <c r="C432" s="171"/>
      <c r="D432" s="214"/>
      <c r="E432" s="214"/>
      <c r="F432" s="214"/>
      <c r="G432" s="214"/>
    </row>
    <row r="433" spans="3:7" s="151" customFormat="1" ht="12.75">
      <c r="C433" s="171"/>
      <c r="D433" s="214"/>
      <c r="E433" s="214"/>
      <c r="F433" s="214"/>
      <c r="G433" s="214"/>
    </row>
    <row r="434" spans="3:7" s="151" customFormat="1" ht="12.75">
      <c r="C434" s="171"/>
      <c r="D434" s="214"/>
      <c r="E434" s="214"/>
      <c r="F434" s="214"/>
      <c r="G434" s="214"/>
    </row>
    <row r="435" spans="3:7" s="151" customFormat="1" ht="12.75">
      <c r="C435" s="171"/>
      <c r="D435" s="214"/>
      <c r="E435" s="214"/>
      <c r="F435" s="214"/>
      <c r="G435" s="214"/>
    </row>
    <row r="436" spans="3:7" s="151" customFormat="1" ht="12.75">
      <c r="C436" s="171"/>
      <c r="D436" s="214"/>
      <c r="E436" s="214"/>
      <c r="F436" s="214"/>
      <c r="G436" s="214"/>
    </row>
    <row r="437" spans="3:7" s="151" customFormat="1" ht="12.75">
      <c r="C437" s="171"/>
      <c r="D437" s="214"/>
      <c r="E437" s="214"/>
      <c r="F437" s="214"/>
      <c r="G437" s="214"/>
    </row>
    <row r="438" spans="3:7" s="151" customFormat="1" ht="12.75">
      <c r="C438" s="171"/>
      <c r="D438" s="214"/>
      <c r="E438" s="214"/>
      <c r="F438" s="214"/>
      <c r="G438" s="214"/>
    </row>
    <row r="439" spans="3:7" s="151" customFormat="1" ht="12.75">
      <c r="C439" s="171"/>
      <c r="D439" s="214"/>
      <c r="E439" s="214"/>
      <c r="F439" s="214"/>
      <c r="G439" s="214"/>
    </row>
    <row r="440" spans="3:7" s="151" customFormat="1" ht="12.75">
      <c r="C440" s="171"/>
      <c r="D440" s="214"/>
      <c r="E440" s="214"/>
      <c r="F440" s="214"/>
      <c r="G440" s="214"/>
    </row>
    <row r="441" spans="3:7" s="151" customFormat="1" ht="12.75">
      <c r="C441" s="171"/>
      <c r="D441" s="214"/>
      <c r="E441" s="214"/>
      <c r="F441" s="214"/>
      <c r="G441" s="214"/>
    </row>
    <row r="442" spans="3:7" s="151" customFormat="1" ht="12.75">
      <c r="C442" s="171"/>
      <c r="D442" s="214"/>
      <c r="E442" s="214"/>
      <c r="F442" s="214"/>
      <c r="G442" s="214"/>
    </row>
    <row r="443" spans="3:7" s="151" customFormat="1" ht="12.75">
      <c r="C443" s="171"/>
      <c r="D443" s="214"/>
      <c r="E443" s="214"/>
      <c r="F443" s="214"/>
      <c r="G443" s="214"/>
    </row>
    <row r="444" spans="3:7" s="151" customFormat="1" ht="12.75">
      <c r="C444" s="171"/>
      <c r="D444" s="214"/>
      <c r="E444" s="214"/>
      <c r="F444" s="214"/>
      <c r="G444" s="214"/>
    </row>
    <row r="445" spans="3:7" s="151" customFormat="1" ht="12.75">
      <c r="C445" s="171"/>
      <c r="D445" s="214"/>
      <c r="E445" s="214"/>
      <c r="F445" s="214"/>
      <c r="G445" s="214"/>
    </row>
    <row r="446" spans="3:7" s="151" customFormat="1" ht="12.75">
      <c r="C446" s="171"/>
      <c r="D446" s="214"/>
      <c r="E446" s="214"/>
      <c r="F446" s="214"/>
      <c r="G446" s="214"/>
    </row>
    <row r="447" spans="3:7" s="151" customFormat="1" ht="12.75">
      <c r="C447" s="171"/>
      <c r="D447" s="214"/>
      <c r="E447" s="214"/>
      <c r="F447" s="214"/>
      <c r="G447" s="214"/>
    </row>
    <row r="448" spans="3:7" s="151" customFormat="1" ht="12.75">
      <c r="C448" s="171"/>
      <c r="D448" s="214"/>
      <c r="E448" s="214"/>
      <c r="F448" s="214"/>
      <c r="G448" s="214"/>
    </row>
    <row r="449" spans="3:7" s="151" customFormat="1" ht="12.75">
      <c r="C449" s="171"/>
      <c r="D449" s="214"/>
      <c r="E449" s="214"/>
      <c r="F449" s="214"/>
      <c r="G449" s="214"/>
    </row>
    <row r="450" spans="3:7" s="151" customFormat="1" ht="12.75">
      <c r="C450" s="171"/>
      <c r="D450" s="214"/>
      <c r="E450" s="214"/>
      <c r="F450" s="214"/>
      <c r="G450" s="214"/>
    </row>
    <row r="451" spans="3:7" s="151" customFormat="1" ht="12.75">
      <c r="C451" s="171"/>
      <c r="D451" s="214"/>
      <c r="E451" s="214"/>
      <c r="F451" s="214"/>
      <c r="G451" s="214"/>
    </row>
    <row r="452" spans="3:7" s="151" customFormat="1" ht="12.75">
      <c r="C452" s="171"/>
      <c r="D452" s="214"/>
      <c r="E452" s="214"/>
      <c r="F452" s="214"/>
      <c r="G452" s="214"/>
    </row>
    <row r="453" spans="3:7" s="151" customFormat="1" ht="12.75">
      <c r="C453" s="171"/>
      <c r="D453" s="214"/>
      <c r="E453" s="214"/>
      <c r="F453" s="214"/>
      <c r="G453" s="214"/>
    </row>
    <row r="454" spans="3:7" s="151" customFormat="1" ht="12.75">
      <c r="C454" s="171"/>
      <c r="D454" s="214"/>
      <c r="E454" s="214"/>
      <c r="F454" s="214"/>
      <c r="G454" s="214"/>
    </row>
    <row r="455" spans="3:7" s="151" customFormat="1" ht="12.75">
      <c r="C455" s="171"/>
      <c r="D455" s="214"/>
      <c r="E455" s="214"/>
      <c r="F455" s="214"/>
      <c r="G455" s="214"/>
    </row>
    <row r="456" spans="3:7" s="151" customFormat="1" ht="12.75">
      <c r="C456" s="171"/>
      <c r="D456" s="214"/>
      <c r="E456" s="214"/>
      <c r="F456" s="214"/>
      <c r="G456" s="214"/>
    </row>
    <row r="457" spans="3:7" s="151" customFormat="1" ht="12.75">
      <c r="C457" s="171"/>
      <c r="D457" s="214"/>
      <c r="E457" s="214"/>
      <c r="F457" s="214"/>
      <c r="G457" s="214"/>
    </row>
    <row r="458" spans="3:7" s="151" customFormat="1" ht="12.75">
      <c r="C458" s="171"/>
      <c r="D458" s="214"/>
      <c r="E458" s="214"/>
      <c r="F458" s="214"/>
      <c r="G458" s="214"/>
    </row>
    <row r="459" spans="3:7" s="151" customFormat="1" ht="12.75">
      <c r="C459" s="171"/>
      <c r="D459" s="214"/>
      <c r="E459" s="214"/>
      <c r="F459" s="214"/>
      <c r="G459" s="214"/>
    </row>
    <row r="460" spans="3:7" s="151" customFormat="1" ht="12.75">
      <c r="C460" s="171"/>
      <c r="D460" s="214"/>
      <c r="E460" s="214"/>
      <c r="F460" s="214"/>
      <c r="G460" s="214"/>
    </row>
    <row r="461" spans="3:7" s="151" customFormat="1" ht="12.75">
      <c r="C461" s="171"/>
      <c r="D461" s="214"/>
      <c r="E461" s="214"/>
      <c r="F461" s="214"/>
      <c r="G461" s="214"/>
    </row>
    <row r="462" spans="3:7" s="151" customFormat="1" ht="12.75">
      <c r="C462" s="171"/>
      <c r="D462" s="214"/>
      <c r="E462" s="214"/>
      <c r="F462" s="214"/>
      <c r="G462" s="214"/>
    </row>
    <row r="463" spans="3:7" s="151" customFormat="1" ht="12.75">
      <c r="C463" s="171"/>
      <c r="D463" s="214"/>
      <c r="E463" s="214"/>
      <c r="F463" s="214"/>
      <c r="G463" s="214"/>
    </row>
    <row r="464" spans="3:7" s="151" customFormat="1" ht="12.75">
      <c r="C464" s="171"/>
      <c r="D464" s="214"/>
      <c r="E464" s="214"/>
      <c r="F464" s="214"/>
      <c r="G464" s="214"/>
    </row>
    <row r="465" spans="3:7" s="151" customFormat="1" ht="12.75">
      <c r="C465" s="171"/>
      <c r="D465" s="214"/>
      <c r="E465" s="214"/>
      <c r="F465" s="214"/>
      <c r="G465" s="214"/>
    </row>
    <row r="466" spans="3:7" s="151" customFormat="1" ht="12.75">
      <c r="C466" s="171"/>
      <c r="D466" s="214"/>
      <c r="E466" s="214"/>
      <c r="F466" s="214"/>
      <c r="G466" s="214"/>
    </row>
    <row r="467" spans="3:7" s="151" customFormat="1" ht="12.75">
      <c r="C467" s="171"/>
      <c r="D467" s="214"/>
      <c r="E467" s="214"/>
      <c r="F467" s="214"/>
      <c r="G467" s="214"/>
    </row>
    <row r="468" spans="3:7" s="151" customFormat="1" ht="12.75">
      <c r="C468" s="171"/>
      <c r="D468" s="214"/>
      <c r="E468" s="214"/>
      <c r="F468" s="214"/>
      <c r="G468" s="214"/>
    </row>
    <row r="469" spans="3:7" s="151" customFormat="1" ht="12.75">
      <c r="C469" s="171"/>
      <c r="D469" s="214"/>
      <c r="E469" s="214"/>
      <c r="F469" s="214"/>
      <c r="G469" s="214"/>
    </row>
    <row r="470" spans="3:7" s="151" customFormat="1" ht="12.75">
      <c r="C470" s="171"/>
      <c r="D470" s="214"/>
      <c r="E470" s="214"/>
      <c r="F470" s="214"/>
      <c r="G470" s="214"/>
    </row>
    <row r="471" spans="3:7" s="151" customFormat="1" ht="12.75">
      <c r="C471" s="171"/>
      <c r="D471" s="214"/>
      <c r="E471" s="214"/>
      <c r="F471" s="214"/>
      <c r="G471" s="214"/>
    </row>
    <row r="472" spans="3:7" s="151" customFormat="1" ht="12.75">
      <c r="C472" s="171"/>
      <c r="D472" s="214"/>
      <c r="E472" s="214"/>
      <c r="F472" s="214"/>
      <c r="G472" s="214"/>
    </row>
    <row r="473" spans="3:7" s="151" customFormat="1" ht="12.75">
      <c r="C473" s="171"/>
      <c r="D473" s="214"/>
      <c r="E473" s="214"/>
      <c r="F473" s="214"/>
      <c r="G473" s="214"/>
    </row>
    <row r="474" spans="3:7" s="151" customFormat="1" ht="12.75">
      <c r="C474" s="171"/>
      <c r="D474" s="214"/>
      <c r="E474" s="214"/>
      <c r="F474" s="214"/>
      <c r="G474" s="214"/>
    </row>
    <row r="475" spans="3:7" s="151" customFormat="1" ht="12.75">
      <c r="C475" s="171"/>
      <c r="D475" s="214"/>
      <c r="E475" s="214"/>
      <c r="F475" s="214"/>
      <c r="G475" s="214"/>
    </row>
    <row r="476" spans="3:7" s="151" customFormat="1" ht="12.75">
      <c r="C476" s="171"/>
      <c r="D476" s="214"/>
      <c r="E476" s="214"/>
      <c r="F476" s="214"/>
      <c r="G476" s="214"/>
    </row>
    <row r="477" spans="3:7" s="151" customFormat="1" ht="12.75">
      <c r="C477" s="171"/>
      <c r="D477" s="214"/>
      <c r="E477" s="214"/>
      <c r="F477" s="214"/>
      <c r="G477" s="214"/>
    </row>
    <row r="478" spans="3:7" s="151" customFormat="1" ht="12.75">
      <c r="C478" s="171"/>
      <c r="D478" s="214"/>
      <c r="E478" s="214"/>
      <c r="F478" s="214"/>
      <c r="G478" s="214"/>
    </row>
    <row r="479" spans="3:7" s="151" customFormat="1" ht="12.75">
      <c r="C479" s="171"/>
      <c r="D479" s="214"/>
      <c r="E479" s="214"/>
      <c r="F479" s="214"/>
      <c r="G479" s="214"/>
    </row>
    <row r="480" spans="3:7" s="151" customFormat="1" ht="12.75">
      <c r="C480" s="171"/>
      <c r="D480" s="214"/>
      <c r="E480" s="214"/>
      <c r="F480" s="214"/>
      <c r="G480" s="214"/>
    </row>
    <row r="481" spans="3:7" s="151" customFormat="1" ht="12.75">
      <c r="C481" s="171"/>
      <c r="D481" s="214"/>
      <c r="E481" s="214"/>
      <c r="F481" s="214"/>
      <c r="G481" s="214"/>
    </row>
    <row r="482" spans="3:7" s="151" customFormat="1" ht="12.75">
      <c r="C482" s="171"/>
      <c r="D482" s="214"/>
      <c r="E482" s="214"/>
      <c r="F482" s="214"/>
      <c r="G482" s="214"/>
    </row>
    <row r="483" spans="3:7" s="151" customFormat="1" ht="12.75">
      <c r="C483" s="171"/>
      <c r="D483" s="214"/>
      <c r="E483" s="214"/>
      <c r="F483" s="214"/>
      <c r="G483" s="214"/>
    </row>
    <row r="484" spans="3:7" s="151" customFormat="1" ht="12.75">
      <c r="C484" s="171"/>
      <c r="D484" s="214"/>
      <c r="E484" s="214"/>
      <c r="F484" s="214"/>
      <c r="G484" s="214"/>
    </row>
    <row r="485" spans="3:7" s="151" customFormat="1" ht="12.75">
      <c r="C485" s="171"/>
      <c r="D485" s="214"/>
      <c r="E485" s="214"/>
      <c r="F485" s="214"/>
      <c r="G485" s="214"/>
    </row>
    <row r="486" spans="3:7" s="151" customFormat="1" ht="12.75">
      <c r="C486" s="171"/>
      <c r="D486" s="214"/>
      <c r="E486" s="214"/>
      <c r="F486" s="214"/>
      <c r="G486" s="214"/>
    </row>
    <row r="487" spans="3:7" s="151" customFormat="1" ht="12.75">
      <c r="C487" s="171"/>
      <c r="D487" s="214"/>
      <c r="E487" s="214"/>
      <c r="F487" s="214"/>
      <c r="G487" s="214"/>
    </row>
    <row r="488" spans="3:7" s="151" customFormat="1" ht="12.75">
      <c r="C488" s="171"/>
      <c r="D488" s="214"/>
      <c r="E488" s="214"/>
      <c r="F488" s="214"/>
      <c r="G488" s="214"/>
    </row>
    <row r="489" spans="3:7" s="151" customFormat="1" ht="12.75">
      <c r="C489" s="171"/>
      <c r="D489" s="214"/>
      <c r="E489" s="214"/>
      <c r="F489" s="214"/>
      <c r="G489" s="214"/>
    </row>
    <row r="490" spans="3:7" s="151" customFormat="1" ht="12.75">
      <c r="C490" s="171"/>
      <c r="D490" s="214"/>
      <c r="E490" s="214"/>
      <c r="F490" s="214"/>
      <c r="G490" s="214"/>
    </row>
    <row r="491" spans="3:7" s="151" customFormat="1" ht="12.75">
      <c r="C491" s="171"/>
      <c r="D491" s="214"/>
      <c r="E491" s="214"/>
      <c r="F491" s="214"/>
      <c r="G491" s="214"/>
    </row>
    <row r="492" spans="3:7" s="151" customFormat="1" ht="12.75">
      <c r="C492" s="171"/>
      <c r="D492" s="214"/>
      <c r="E492" s="214"/>
      <c r="F492" s="214"/>
      <c r="G492" s="214"/>
    </row>
    <row r="493" spans="3:7" s="151" customFormat="1" ht="12.75">
      <c r="C493" s="171"/>
      <c r="D493" s="214"/>
      <c r="E493" s="214"/>
      <c r="F493" s="214"/>
      <c r="G493" s="214"/>
    </row>
    <row r="494" spans="3:7" s="151" customFormat="1" ht="12.75">
      <c r="C494" s="171"/>
      <c r="D494" s="214"/>
      <c r="E494" s="214"/>
      <c r="F494" s="214"/>
      <c r="G494" s="214"/>
    </row>
    <row r="495" spans="3:7" s="151" customFormat="1" ht="12.75">
      <c r="C495" s="171"/>
      <c r="D495" s="214"/>
      <c r="E495" s="214"/>
      <c r="F495" s="214"/>
      <c r="G495" s="214"/>
    </row>
    <row r="496" spans="3:7" s="151" customFormat="1" ht="12.75">
      <c r="C496" s="171"/>
      <c r="D496" s="214"/>
      <c r="E496" s="214"/>
      <c r="F496" s="214"/>
      <c r="G496" s="214"/>
    </row>
    <row r="497" spans="3:7" s="151" customFormat="1" ht="12.75">
      <c r="C497" s="171"/>
      <c r="D497" s="214"/>
      <c r="E497" s="214"/>
      <c r="F497" s="214"/>
      <c r="G497" s="214"/>
    </row>
    <row r="498" spans="3:7" s="151" customFormat="1" ht="12.75">
      <c r="C498" s="171"/>
      <c r="D498" s="214"/>
      <c r="E498" s="214"/>
      <c r="F498" s="214"/>
      <c r="G498" s="214"/>
    </row>
    <row r="499" spans="3:7" s="151" customFormat="1" ht="12.75">
      <c r="C499" s="171"/>
      <c r="D499" s="214"/>
      <c r="E499" s="214"/>
      <c r="F499" s="214"/>
      <c r="G499" s="214"/>
    </row>
    <row r="500" spans="3:7" s="151" customFormat="1" ht="12.75">
      <c r="C500" s="171"/>
      <c r="D500" s="214"/>
      <c r="E500" s="214"/>
      <c r="F500" s="214"/>
      <c r="G500" s="214"/>
    </row>
    <row r="501" spans="3:7" s="151" customFormat="1" ht="12.75">
      <c r="C501" s="171"/>
      <c r="D501" s="214"/>
      <c r="E501" s="214"/>
      <c r="F501" s="214"/>
      <c r="G501" s="214"/>
    </row>
    <row r="502" spans="3:7" s="151" customFormat="1" ht="12.75">
      <c r="C502" s="171"/>
      <c r="D502" s="214"/>
      <c r="E502" s="214"/>
      <c r="F502" s="214"/>
      <c r="G502" s="214"/>
    </row>
    <row r="503" spans="3:7" s="151" customFormat="1" ht="12.75">
      <c r="C503" s="171"/>
      <c r="D503" s="214"/>
      <c r="E503" s="214"/>
      <c r="F503" s="214"/>
      <c r="G503" s="214"/>
    </row>
    <row r="504" spans="3:7" s="151" customFormat="1" ht="12.75">
      <c r="C504" s="171"/>
      <c r="D504" s="214"/>
      <c r="E504" s="214"/>
      <c r="F504" s="214"/>
      <c r="G504" s="214"/>
    </row>
    <row r="505" spans="3:7" s="151" customFormat="1" ht="12.75">
      <c r="C505" s="171"/>
      <c r="D505" s="214"/>
      <c r="E505" s="214"/>
      <c r="F505" s="214"/>
      <c r="G505" s="214"/>
    </row>
    <row r="506" spans="3:7" s="151" customFormat="1" ht="12.75">
      <c r="C506" s="171"/>
      <c r="D506" s="214"/>
      <c r="E506" s="214"/>
      <c r="F506" s="214"/>
      <c r="G506" s="214"/>
    </row>
    <row r="507" spans="3:7" s="151" customFormat="1" ht="12.75">
      <c r="C507" s="171"/>
      <c r="D507" s="214"/>
      <c r="E507" s="214"/>
      <c r="F507" s="214"/>
      <c r="G507" s="214"/>
    </row>
    <row r="508" spans="3:7" s="151" customFormat="1" ht="12.75">
      <c r="C508" s="171"/>
      <c r="D508" s="214"/>
      <c r="E508" s="214"/>
      <c r="F508" s="214"/>
      <c r="G508" s="214"/>
    </row>
    <row r="509" spans="3:7" s="151" customFormat="1" ht="12.75">
      <c r="C509" s="171"/>
      <c r="D509" s="214"/>
      <c r="E509" s="214"/>
      <c r="F509" s="214"/>
      <c r="G509" s="214"/>
    </row>
    <row r="510" spans="3:7" s="151" customFormat="1" ht="12.75">
      <c r="C510" s="171"/>
      <c r="D510" s="214"/>
      <c r="E510" s="214"/>
      <c r="F510" s="214"/>
      <c r="G510" s="214"/>
    </row>
    <row r="511" spans="3:7" s="151" customFormat="1" ht="12.75">
      <c r="C511" s="171"/>
      <c r="D511" s="214"/>
      <c r="E511" s="214"/>
      <c r="F511" s="214"/>
      <c r="G511" s="214"/>
    </row>
    <row r="512" spans="3:7" s="151" customFormat="1" ht="12.75">
      <c r="C512" s="171"/>
      <c r="D512" s="214"/>
      <c r="E512" s="214"/>
      <c r="F512" s="214"/>
      <c r="G512" s="214"/>
    </row>
    <row r="513" spans="3:7" s="151" customFormat="1" ht="12.75">
      <c r="C513" s="171"/>
      <c r="D513" s="214"/>
      <c r="E513" s="214"/>
      <c r="F513" s="214"/>
      <c r="G513" s="214"/>
    </row>
    <row r="514" spans="3:7" s="151" customFormat="1" ht="12.75">
      <c r="C514" s="171"/>
      <c r="D514" s="214"/>
      <c r="E514" s="214"/>
      <c r="F514" s="214"/>
      <c r="G514" s="214"/>
    </row>
    <row r="515" spans="3:7" s="151" customFormat="1" ht="12.75">
      <c r="C515" s="171"/>
      <c r="D515" s="214"/>
      <c r="E515" s="214"/>
      <c r="F515" s="214"/>
      <c r="G515" s="214"/>
    </row>
    <row r="516" spans="3:7" s="151" customFormat="1" ht="12.75">
      <c r="C516" s="171"/>
      <c r="D516" s="214"/>
      <c r="E516" s="214"/>
      <c r="F516" s="214"/>
      <c r="G516" s="214"/>
    </row>
    <row r="517" spans="3:7" s="151" customFormat="1" ht="12.75">
      <c r="C517" s="171"/>
      <c r="D517" s="214"/>
      <c r="E517" s="214"/>
      <c r="F517" s="214"/>
      <c r="G517" s="214"/>
    </row>
    <row r="518" spans="3:7" s="151" customFormat="1" ht="12.75">
      <c r="C518" s="171"/>
      <c r="D518" s="214"/>
      <c r="E518" s="214"/>
      <c r="F518" s="214"/>
      <c r="G518" s="214"/>
    </row>
    <row r="519" spans="3:7" s="151" customFormat="1" ht="12.75">
      <c r="C519" s="171"/>
      <c r="D519" s="214"/>
      <c r="E519" s="214"/>
      <c r="F519" s="214"/>
      <c r="G519" s="214"/>
    </row>
    <row r="520" spans="3:7" s="151" customFormat="1" ht="12.75">
      <c r="C520" s="171"/>
      <c r="D520" s="214"/>
      <c r="E520" s="214"/>
      <c r="F520" s="214"/>
      <c r="G520" s="214"/>
    </row>
    <row r="521" spans="3:7" s="151" customFormat="1" ht="12.75">
      <c r="C521" s="171"/>
      <c r="D521" s="214"/>
      <c r="E521" s="214"/>
      <c r="F521" s="214"/>
      <c r="G521" s="214"/>
    </row>
    <row r="522" spans="3:7" s="151" customFormat="1" ht="12.75">
      <c r="C522" s="171"/>
      <c r="D522" s="214"/>
      <c r="E522" s="214"/>
      <c r="F522" s="214"/>
      <c r="G522" s="214"/>
    </row>
    <row r="523" spans="3:7" s="151" customFormat="1" ht="12.75">
      <c r="C523" s="171"/>
      <c r="D523" s="214"/>
      <c r="E523" s="214"/>
      <c r="F523" s="214"/>
      <c r="G523" s="214"/>
    </row>
    <row r="524" spans="3:7" s="151" customFormat="1" ht="12.75">
      <c r="C524" s="171"/>
      <c r="D524" s="214"/>
      <c r="E524" s="214"/>
      <c r="F524" s="214"/>
      <c r="G524" s="214"/>
    </row>
    <row r="525" spans="3:7" s="151" customFormat="1" ht="12.75">
      <c r="C525" s="171"/>
      <c r="D525" s="214"/>
      <c r="E525" s="214"/>
      <c r="F525" s="214"/>
      <c r="G525" s="214"/>
    </row>
    <row r="526" spans="3:7" s="151" customFormat="1" ht="12.75">
      <c r="C526" s="171"/>
      <c r="D526" s="214"/>
      <c r="E526" s="214"/>
      <c r="F526" s="214"/>
      <c r="G526" s="214"/>
    </row>
    <row r="527" spans="3:7" s="151" customFormat="1" ht="12.75">
      <c r="C527" s="171"/>
      <c r="D527" s="214"/>
      <c r="E527" s="214"/>
      <c r="F527" s="214"/>
      <c r="G527" s="214"/>
    </row>
    <row r="528" spans="3:7" s="151" customFormat="1" ht="12.75">
      <c r="C528" s="171"/>
      <c r="D528" s="214"/>
      <c r="E528" s="214"/>
      <c r="F528" s="214"/>
      <c r="G528" s="214"/>
    </row>
    <row r="529" spans="3:7" s="151" customFormat="1" ht="12.75">
      <c r="C529" s="171"/>
      <c r="D529" s="214"/>
      <c r="E529" s="214"/>
      <c r="F529" s="214"/>
      <c r="G529" s="214"/>
    </row>
    <row r="530" spans="3:7" s="151" customFormat="1" ht="12.75">
      <c r="C530" s="171"/>
      <c r="D530" s="214"/>
      <c r="E530" s="214"/>
      <c r="F530" s="214"/>
      <c r="G530" s="214"/>
    </row>
    <row r="531" spans="3:7" s="151" customFormat="1" ht="12.75">
      <c r="C531" s="171"/>
      <c r="D531" s="214"/>
      <c r="E531" s="214"/>
      <c r="F531" s="214"/>
      <c r="G531" s="214"/>
    </row>
    <row r="532" spans="3:7" s="151" customFormat="1" ht="12.75">
      <c r="C532" s="171"/>
      <c r="D532" s="214"/>
      <c r="E532" s="214"/>
      <c r="F532" s="214"/>
      <c r="G532" s="214"/>
    </row>
    <row r="533" spans="3:7" s="151" customFormat="1" ht="12.75">
      <c r="C533" s="171"/>
      <c r="D533" s="214"/>
      <c r="E533" s="214"/>
      <c r="F533" s="214"/>
      <c r="G533" s="214"/>
    </row>
    <row r="534" spans="3:7" s="151" customFormat="1" ht="12.75">
      <c r="C534" s="171"/>
      <c r="D534" s="214"/>
      <c r="E534" s="214"/>
      <c r="F534" s="214"/>
      <c r="G534" s="214"/>
    </row>
    <row r="535" spans="3:7" s="151" customFormat="1" ht="12.75">
      <c r="C535" s="171"/>
      <c r="D535" s="214"/>
      <c r="E535" s="214"/>
      <c r="F535" s="214"/>
      <c r="G535" s="214"/>
    </row>
    <row r="536" spans="3:7" s="151" customFormat="1" ht="12.75">
      <c r="C536" s="171"/>
      <c r="D536" s="214"/>
      <c r="E536" s="214"/>
      <c r="F536" s="214"/>
      <c r="G536" s="214"/>
    </row>
    <row r="537" spans="3:7" s="151" customFormat="1" ht="12.75">
      <c r="C537" s="171"/>
      <c r="D537" s="214"/>
      <c r="E537" s="214"/>
      <c r="F537" s="214"/>
      <c r="G537" s="214"/>
    </row>
    <row r="538" spans="3:7" s="151" customFormat="1" ht="12.75">
      <c r="C538" s="171"/>
      <c r="D538" s="214"/>
      <c r="E538" s="214"/>
      <c r="F538" s="214"/>
      <c r="G538" s="214"/>
    </row>
    <row r="539" spans="3:7" s="151" customFormat="1" ht="12.75">
      <c r="C539" s="171"/>
      <c r="D539" s="214"/>
      <c r="E539" s="214"/>
      <c r="F539" s="214"/>
      <c r="G539" s="214"/>
    </row>
    <row r="540" spans="3:7" s="151" customFormat="1" ht="12.75">
      <c r="C540" s="171"/>
      <c r="D540" s="214"/>
      <c r="E540" s="214"/>
      <c r="F540" s="214"/>
      <c r="G540" s="214"/>
    </row>
    <row r="541" spans="3:7" s="151" customFormat="1" ht="12.75">
      <c r="C541" s="171"/>
      <c r="D541" s="214"/>
      <c r="E541" s="214"/>
      <c r="F541" s="214"/>
      <c r="G541" s="214"/>
    </row>
    <row r="542" spans="3:7" s="151" customFormat="1" ht="12.75">
      <c r="C542" s="171"/>
      <c r="D542" s="214"/>
      <c r="E542" s="214"/>
      <c r="F542" s="214"/>
      <c r="G542" s="214"/>
    </row>
    <row r="543" spans="3:7" s="151" customFormat="1" ht="12.75">
      <c r="C543" s="171"/>
      <c r="D543" s="214"/>
      <c r="E543" s="214"/>
      <c r="F543" s="214"/>
      <c r="G543" s="214"/>
    </row>
    <row r="544" spans="3:7" s="151" customFormat="1" ht="12.75">
      <c r="C544" s="171"/>
      <c r="D544" s="214"/>
      <c r="E544" s="214"/>
      <c r="F544" s="214"/>
      <c r="G544" s="214"/>
    </row>
    <row r="545" spans="3:7" s="151" customFormat="1" ht="12.75">
      <c r="C545" s="171"/>
      <c r="D545" s="214"/>
      <c r="E545" s="214"/>
      <c r="F545" s="214"/>
      <c r="G545" s="214"/>
    </row>
    <row r="546" spans="3:7" s="151" customFormat="1" ht="12.75">
      <c r="C546" s="171"/>
      <c r="D546" s="214"/>
      <c r="E546" s="214"/>
      <c r="F546" s="214"/>
      <c r="G546" s="214"/>
    </row>
    <row r="547" spans="3:7" s="151" customFormat="1" ht="12.75">
      <c r="C547" s="171"/>
      <c r="D547" s="214"/>
      <c r="E547" s="214"/>
      <c r="F547" s="214"/>
      <c r="G547" s="214"/>
    </row>
    <row r="548" spans="3:7" s="151" customFormat="1" ht="12.75">
      <c r="C548" s="171"/>
      <c r="D548" s="214"/>
      <c r="E548" s="214"/>
      <c r="F548" s="214"/>
      <c r="G548" s="214"/>
    </row>
    <row r="549" spans="3:7" s="151" customFormat="1" ht="12.75">
      <c r="C549" s="171"/>
      <c r="D549" s="214"/>
      <c r="E549" s="214"/>
      <c r="F549" s="214"/>
      <c r="G549" s="214"/>
    </row>
    <row r="550" spans="3:7" s="151" customFormat="1" ht="12.75">
      <c r="C550" s="171"/>
      <c r="D550" s="214"/>
      <c r="E550" s="214"/>
      <c r="F550" s="214"/>
      <c r="G550" s="214"/>
    </row>
    <row r="551" spans="3:7" s="151" customFormat="1" ht="12.75">
      <c r="C551" s="171"/>
      <c r="D551" s="214"/>
      <c r="E551" s="214"/>
      <c r="F551" s="214"/>
      <c r="G551" s="214"/>
    </row>
    <row r="552" spans="3:7" s="151" customFormat="1" ht="12.75">
      <c r="C552" s="171"/>
      <c r="D552" s="214"/>
      <c r="E552" s="214"/>
      <c r="F552" s="214"/>
      <c r="G552" s="214"/>
    </row>
    <row r="553" spans="3:7" s="151" customFormat="1" ht="12.75">
      <c r="C553" s="171"/>
      <c r="D553" s="214"/>
      <c r="E553" s="214"/>
      <c r="F553" s="214"/>
      <c r="G553" s="214"/>
    </row>
    <row r="554" spans="3:7" s="151" customFormat="1" ht="12.75">
      <c r="C554" s="171"/>
      <c r="D554" s="214"/>
      <c r="E554" s="214"/>
      <c r="F554" s="214"/>
      <c r="G554" s="214"/>
    </row>
    <row r="555" spans="3:7" s="151" customFormat="1" ht="12.75">
      <c r="C555" s="171"/>
      <c r="D555" s="214"/>
      <c r="E555" s="214"/>
      <c r="F555" s="214"/>
      <c r="G555" s="214"/>
    </row>
    <row r="556" spans="3:7" s="151" customFormat="1" ht="12.75">
      <c r="C556" s="171"/>
      <c r="D556" s="214"/>
      <c r="E556" s="214"/>
      <c r="F556" s="214"/>
      <c r="G556" s="214"/>
    </row>
    <row r="557" spans="3:7" s="151" customFormat="1" ht="12.75">
      <c r="C557" s="171"/>
      <c r="D557" s="214"/>
      <c r="E557" s="214"/>
      <c r="F557" s="214"/>
      <c r="G557" s="214"/>
    </row>
    <row r="558" spans="3:7" s="151" customFormat="1" ht="12.75">
      <c r="C558" s="171"/>
      <c r="D558" s="214"/>
      <c r="E558" s="214"/>
      <c r="F558" s="214"/>
      <c r="G558" s="214"/>
    </row>
    <row r="559" spans="3:7" s="151" customFormat="1" ht="12.75">
      <c r="C559" s="171"/>
      <c r="D559" s="214"/>
      <c r="E559" s="214"/>
      <c r="F559" s="214"/>
      <c r="G559" s="214"/>
    </row>
    <row r="560" spans="3:7" s="151" customFormat="1" ht="12.75">
      <c r="C560" s="171"/>
      <c r="D560" s="214"/>
      <c r="E560" s="214"/>
      <c r="F560" s="214"/>
      <c r="G560" s="214"/>
    </row>
    <row r="561" spans="3:7" s="151" customFormat="1" ht="12.75">
      <c r="C561" s="171"/>
      <c r="D561" s="214"/>
      <c r="E561" s="214"/>
      <c r="F561" s="214"/>
      <c r="G561" s="214"/>
    </row>
    <row r="562" spans="3:7" s="151" customFormat="1" ht="12.75">
      <c r="C562" s="171"/>
      <c r="D562" s="214"/>
      <c r="E562" s="214"/>
      <c r="F562" s="214"/>
      <c r="G562" s="214"/>
    </row>
    <row r="563" spans="3:7" s="151" customFormat="1" ht="12.75">
      <c r="C563" s="171"/>
      <c r="D563" s="214"/>
      <c r="E563" s="214"/>
      <c r="F563" s="214"/>
      <c r="G563" s="214"/>
    </row>
    <row r="564" spans="3:7" s="151" customFormat="1" ht="12.75">
      <c r="C564" s="171"/>
      <c r="D564" s="214"/>
      <c r="E564" s="214"/>
      <c r="F564" s="214"/>
      <c r="G564" s="214"/>
    </row>
    <row r="565" spans="3:7" s="151" customFormat="1" ht="12.75">
      <c r="C565" s="171"/>
      <c r="D565" s="214"/>
      <c r="E565" s="214"/>
      <c r="F565" s="214"/>
      <c r="G565" s="214"/>
    </row>
    <row r="566" spans="3:7" s="151" customFormat="1" ht="12.75">
      <c r="C566" s="171"/>
      <c r="D566" s="214"/>
      <c r="E566" s="214"/>
      <c r="F566" s="214"/>
      <c r="G566" s="214"/>
    </row>
    <row r="567" spans="3:7" s="151" customFormat="1" ht="12.75">
      <c r="C567" s="171"/>
      <c r="D567" s="214"/>
      <c r="E567" s="214"/>
      <c r="F567" s="214"/>
      <c r="G567" s="214"/>
    </row>
    <row r="568" spans="3:7" s="151" customFormat="1" ht="12.75">
      <c r="C568" s="171"/>
      <c r="D568" s="214"/>
      <c r="E568" s="214"/>
      <c r="F568" s="214"/>
      <c r="G568" s="214"/>
    </row>
    <row r="569" spans="3:7" s="151" customFormat="1" ht="12.75">
      <c r="C569" s="171"/>
      <c r="D569" s="214"/>
      <c r="E569" s="214"/>
      <c r="F569" s="214"/>
      <c r="G569" s="214"/>
    </row>
    <row r="570" spans="3:7" s="151" customFormat="1" ht="12.75">
      <c r="C570" s="171"/>
      <c r="D570" s="214"/>
      <c r="E570" s="214"/>
      <c r="F570" s="214"/>
      <c r="G570" s="214"/>
    </row>
    <row r="571" spans="3:7" s="151" customFormat="1" ht="12.75">
      <c r="C571" s="171"/>
      <c r="D571" s="214"/>
      <c r="E571" s="214"/>
      <c r="F571" s="214"/>
      <c r="G571" s="214"/>
    </row>
    <row r="572" spans="3:7" s="151" customFormat="1" ht="12.75">
      <c r="C572" s="171"/>
      <c r="D572" s="214"/>
      <c r="E572" s="214"/>
      <c r="F572" s="214"/>
      <c r="G572" s="214"/>
    </row>
    <row r="573" spans="3:7" s="151" customFormat="1" ht="12.75">
      <c r="C573" s="171"/>
      <c r="D573" s="214"/>
      <c r="E573" s="214"/>
      <c r="F573" s="214"/>
      <c r="G573" s="214"/>
    </row>
    <row r="574" spans="3:7" s="151" customFormat="1" ht="12.75">
      <c r="C574" s="171"/>
      <c r="D574" s="214"/>
      <c r="E574" s="214"/>
      <c r="F574" s="214"/>
      <c r="G574" s="214"/>
    </row>
    <row r="575" spans="3:7" s="151" customFormat="1" ht="12.75">
      <c r="C575" s="171"/>
      <c r="D575" s="214"/>
      <c r="E575" s="214"/>
      <c r="F575" s="214"/>
      <c r="G575" s="214"/>
    </row>
    <row r="576" spans="3:7" s="151" customFormat="1" ht="12.75">
      <c r="C576" s="171"/>
      <c r="D576" s="214"/>
      <c r="E576" s="214"/>
      <c r="F576" s="214"/>
      <c r="G576" s="214"/>
    </row>
    <row r="577" spans="3:7" s="151" customFormat="1" ht="12.75">
      <c r="C577" s="171"/>
      <c r="D577" s="214"/>
      <c r="E577" s="214"/>
      <c r="F577" s="214"/>
      <c r="G577" s="214"/>
    </row>
    <row r="578" spans="3:7" s="151" customFormat="1" ht="12.75">
      <c r="C578" s="171"/>
      <c r="D578" s="214"/>
      <c r="E578" s="214"/>
      <c r="F578" s="214"/>
      <c r="G578" s="214"/>
    </row>
    <row r="579" spans="3:7" s="151" customFormat="1" ht="12.75">
      <c r="C579" s="171"/>
      <c r="D579" s="214"/>
      <c r="E579" s="214"/>
      <c r="F579" s="214"/>
      <c r="G579" s="214"/>
    </row>
    <row r="580" spans="3:7" s="151" customFormat="1" ht="12.75">
      <c r="C580" s="171"/>
      <c r="D580" s="214"/>
      <c r="E580" s="214"/>
      <c r="F580" s="214"/>
      <c r="G580" s="214"/>
    </row>
    <row r="581" spans="3:7" s="151" customFormat="1" ht="12.75">
      <c r="C581" s="171"/>
      <c r="D581" s="214"/>
      <c r="E581" s="214"/>
      <c r="F581" s="214"/>
      <c r="G581" s="214"/>
    </row>
    <row r="582" spans="3:7" s="151" customFormat="1" ht="12.75">
      <c r="C582" s="171"/>
      <c r="D582" s="214"/>
      <c r="E582" s="214"/>
      <c r="F582" s="214"/>
      <c r="G582" s="214"/>
    </row>
    <row r="583" spans="3:7" s="151" customFormat="1" ht="12.75">
      <c r="C583" s="171"/>
      <c r="D583" s="214"/>
      <c r="E583" s="214"/>
      <c r="F583" s="214"/>
      <c r="G583" s="214"/>
    </row>
    <row r="584" spans="3:7" s="151" customFormat="1" ht="12.75">
      <c r="C584" s="171"/>
      <c r="D584" s="214"/>
      <c r="E584" s="214"/>
      <c r="F584" s="214"/>
      <c r="G584" s="214"/>
    </row>
    <row r="585" spans="3:7" s="151" customFormat="1" ht="12.75">
      <c r="C585" s="171"/>
      <c r="D585" s="214"/>
      <c r="E585" s="214"/>
      <c r="F585" s="214"/>
      <c r="G585" s="214"/>
    </row>
    <row r="586" spans="3:7" s="151" customFormat="1" ht="12.75">
      <c r="C586" s="171"/>
      <c r="D586" s="214"/>
      <c r="E586" s="214"/>
      <c r="F586" s="214"/>
      <c r="G586" s="214"/>
    </row>
    <row r="587" spans="3:7" s="151" customFormat="1" ht="12.75">
      <c r="C587" s="171"/>
      <c r="D587" s="214"/>
      <c r="E587" s="214"/>
      <c r="F587" s="214"/>
      <c r="G587" s="214"/>
    </row>
    <row r="588" spans="3:7" s="151" customFormat="1" ht="12.75">
      <c r="C588" s="171"/>
      <c r="D588" s="214"/>
      <c r="E588" s="214"/>
      <c r="F588" s="214"/>
      <c r="G588" s="214"/>
    </row>
    <row r="589" spans="3:7" s="151" customFormat="1" ht="12.75">
      <c r="C589" s="171"/>
      <c r="D589" s="214"/>
      <c r="E589" s="214"/>
      <c r="F589" s="214"/>
      <c r="G589" s="214"/>
    </row>
    <row r="590" spans="3:7" s="151" customFormat="1" ht="12.75">
      <c r="C590" s="171"/>
      <c r="D590" s="214"/>
      <c r="E590" s="214"/>
      <c r="F590" s="214"/>
      <c r="G590" s="214"/>
    </row>
    <row r="591" spans="3:7" s="151" customFormat="1" ht="12.75">
      <c r="C591" s="171"/>
      <c r="D591" s="214"/>
      <c r="E591" s="214"/>
      <c r="F591" s="214"/>
      <c r="G591" s="214"/>
    </row>
    <row r="592" spans="3:7" s="151" customFormat="1" ht="12.75">
      <c r="C592" s="171"/>
      <c r="D592" s="214"/>
      <c r="E592" s="214"/>
      <c r="F592" s="214"/>
      <c r="G592" s="214"/>
    </row>
    <row r="593" spans="3:7" s="151" customFormat="1" ht="12.75">
      <c r="C593" s="171"/>
      <c r="D593" s="214"/>
      <c r="E593" s="214"/>
      <c r="F593" s="214"/>
      <c r="G593" s="214"/>
    </row>
    <row r="594" spans="3:7" s="151" customFormat="1" ht="12.75">
      <c r="C594" s="171"/>
      <c r="D594" s="214"/>
      <c r="E594" s="214"/>
      <c r="F594" s="214"/>
      <c r="G594" s="214"/>
    </row>
    <row r="595" spans="3:7" s="151" customFormat="1" ht="12.75">
      <c r="C595" s="171"/>
      <c r="D595" s="214"/>
      <c r="E595" s="214"/>
      <c r="F595" s="214"/>
      <c r="G595" s="214"/>
    </row>
    <row r="596" spans="3:7" s="151" customFormat="1" ht="12.75">
      <c r="C596" s="171"/>
      <c r="D596" s="214"/>
      <c r="E596" s="214"/>
      <c r="F596" s="214"/>
      <c r="G596" s="214"/>
    </row>
    <row r="597" spans="3:7" s="151" customFormat="1" ht="12.75">
      <c r="C597" s="171"/>
      <c r="D597" s="214"/>
      <c r="E597" s="214"/>
      <c r="F597" s="214"/>
      <c r="G597" s="214"/>
    </row>
    <row r="598" spans="3:7" s="151" customFormat="1" ht="12.75">
      <c r="C598" s="171"/>
      <c r="D598" s="214"/>
      <c r="E598" s="214"/>
      <c r="F598" s="214"/>
      <c r="G598" s="214"/>
    </row>
    <row r="599" spans="3:7" s="151" customFormat="1" ht="12.75">
      <c r="C599" s="171"/>
      <c r="D599" s="214"/>
      <c r="E599" s="214"/>
      <c r="F599" s="214"/>
      <c r="G599" s="214"/>
    </row>
    <row r="600" spans="3:7" s="151" customFormat="1" ht="12.75">
      <c r="C600" s="171"/>
      <c r="D600" s="214"/>
      <c r="E600" s="214"/>
      <c r="F600" s="214"/>
      <c r="G600" s="214"/>
    </row>
    <row r="601" spans="3:7" s="151" customFormat="1" ht="12.75">
      <c r="C601" s="171"/>
      <c r="D601" s="214"/>
      <c r="E601" s="214"/>
      <c r="F601" s="214"/>
      <c r="G601" s="214"/>
    </row>
    <row r="602" spans="3:7" s="151" customFormat="1" ht="12.75">
      <c r="C602" s="171"/>
      <c r="D602" s="214"/>
      <c r="E602" s="214"/>
      <c r="F602" s="214"/>
      <c r="G602" s="214"/>
    </row>
    <row r="603" spans="3:7" s="151" customFormat="1" ht="12.75">
      <c r="C603" s="171"/>
      <c r="D603" s="214"/>
      <c r="E603" s="214"/>
      <c r="F603" s="214"/>
      <c r="G603" s="214"/>
    </row>
    <row r="604" spans="3:7" s="151" customFormat="1" ht="12.75">
      <c r="C604" s="171"/>
      <c r="D604" s="214"/>
      <c r="E604" s="214"/>
      <c r="F604" s="214"/>
      <c r="G604" s="214"/>
    </row>
    <row r="605" spans="3:7" s="151" customFormat="1" ht="12.75">
      <c r="C605" s="171"/>
      <c r="D605" s="214"/>
      <c r="E605" s="214"/>
      <c r="F605" s="214"/>
      <c r="G605" s="214"/>
    </row>
    <row r="606" spans="3:7" s="151" customFormat="1" ht="12.75">
      <c r="C606" s="171"/>
      <c r="D606" s="214"/>
      <c r="E606" s="214"/>
      <c r="F606" s="214"/>
      <c r="G606" s="214"/>
    </row>
    <row r="607" spans="3:7" s="151" customFormat="1" ht="12.75">
      <c r="C607" s="171"/>
      <c r="D607" s="214"/>
      <c r="E607" s="214"/>
      <c r="F607" s="214"/>
      <c r="G607" s="214"/>
    </row>
    <row r="608" spans="3:7" s="151" customFormat="1" ht="12.75">
      <c r="C608" s="171"/>
      <c r="D608" s="214"/>
      <c r="E608" s="214"/>
      <c r="F608" s="214"/>
      <c r="G608" s="214"/>
    </row>
    <row r="609" spans="3:7" s="151" customFormat="1" ht="12.75">
      <c r="C609" s="171"/>
      <c r="D609" s="214"/>
      <c r="E609" s="214"/>
      <c r="F609" s="214"/>
      <c r="G609" s="214"/>
    </row>
    <row r="610" spans="3:7" s="151" customFormat="1" ht="12.75">
      <c r="C610" s="171"/>
      <c r="D610" s="214"/>
      <c r="E610" s="214"/>
      <c r="F610" s="214"/>
      <c r="G610" s="214"/>
    </row>
    <row r="611" spans="3:7" s="151" customFormat="1" ht="12.75">
      <c r="C611" s="171"/>
      <c r="D611" s="214"/>
      <c r="E611" s="214"/>
      <c r="F611" s="214"/>
      <c r="G611" s="214"/>
    </row>
    <row r="612" spans="3:7" s="151" customFormat="1" ht="12.75">
      <c r="C612" s="171"/>
      <c r="D612" s="214"/>
      <c r="E612" s="214"/>
      <c r="F612" s="214"/>
      <c r="G612" s="214"/>
    </row>
    <row r="613" spans="3:7" s="151" customFormat="1" ht="12.75">
      <c r="C613" s="171"/>
      <c r="D613" s="214"/>
      <c r="E613" s="214"/>
      <c r="F613" s="214"/>
      <c r="G613" s="214"/>
    </row>
    <row r="614" spans="3:7" s="151" customFormat="1" ht="12.75">
      <c r="C614" s="171"/>
      <c r="D614" s="214"/>
      <c r="E614" s="214"/>
      <c r="F614" s="214"/>
      <c r="G614" s="214"/>
    </row>
    <row r="615" spans="3:7" s="151" customFormat="1" ht="12.75">
      <c r="C615" s="171"/>
      <c r="D615" s="214"/>
      <c r="E615" s="214"/>
      <c r="F615" s="214"/>
      <c r="G615" s="214"/>
    </row>
    <row r="616" spans="3:7" s="151" customFormat="1" ht="12.75">
      <c r="C616" s="171"/>
      <c r="D616" s="214"/>
      <c r="E616" s="214"/>
      <c r="F616" s="214"/>
      <c r="G616" s="214"/>
    </row>
    <row r="617" spans="3:7" s="151" customFormat="1" ht="12.75">
      <c r="C617" s="171"/>
      <c r="D617" s="214"/>
      <c r="E617" s="214"/>
      <c r="F617" s="214"/>
      <c r="G617" s="214"/>
    </row>
    <row r="618" spans="3:7" s="151" customFormat="1" ht="12.75">
      <c r="C618" s="171"/>
      <c r="D618" s="214"/>
      <c r="E618" s="214"/>
      <c r="F618" s="214"/>
      <c r="G618" s="214"/>
    </row>
    <row r="619" spans="3:7" s="151" customFormat="1" ht="12.75">
      <c r="C619" s="171"/>
      <c r="D619" s="214"/>
      <c r="E619" s="214"/>
      <c r="F619" s="214"/>
      <c r="G619" s="214"/>
    </row>
    <row r="620" spans="3:7" s="151" customFormat="1" ht="12.75">
      <c r="C620" s="171"/>
      <c r="D620" s="214"/>
      <c r="E620" s="214"/>
      <c r="F620" s="214"/>
      <c r="G620" s="214"/>
    </row>
    <row r="621" spans="3:7" s="151" customFormat="1" ht="12.75">
      <c r="C621" s="171"/>
      <c r="D621" s="214"/>
      <c r="E621" s="214"/>
      <c r="F621" s="214"/>
      <c r="G621" s="214"/>
    </row>
    <row r="622" spans="3:7" s="151" customFormat="1" ht="12.75">
      <c r="C622" s="171"/>
      <c r="D622" s="214"/>
      <c r="E622" s="214"/>
      <c r="F622" s="214"/>
      <c r="G622" s="214"/>
    </row>
    <row r="623" spans="3:7" s="151" customFormat="1" ht="12.75">
      <c r="C623" s="171"/>
      <c r="D623" s="214"/>
      <c r="E623" s="214"/>
      <c r="F623" s="214"/>
      <c r="G623" s="214"/>
    </row>
    <row r="624" spans="3:7" s="151" customFormat="1" ht="12.75">
      <c r="C624" s="171"/>
      <c r="D624" s="214"/>
      <c r="E624" s="214"/>
      <c r="F624" s="214"/>
      <c r="G624" s="214"/>
    </row>
    <row r="625" spans="3:7" s="151" customFormat="1" ht="12.75">
      <c r="C625" s="171"/>
      <c r="D625" s="214"/>
      <c r="E625" s="214"/>
      <c r="F625" s="214"/>
      <c r="G625" s="214"/>
    </row>
    <row r="626" spans="3:7" s="151" customFormat="1" ht="12.75">
      <c r="C626" s="171"/>
      <c r="D626" s="214"/>
      <c r="E626" s="214"/>
      <c r="F626" s="214"/>
      <c r="G626" s="214"/>
    </row>
    <row r="627" spans="3:7" s="151" customFormat="1" ht="12.75">
      <c r="C627" s="171"/>
      <c r="D627" s="214"/>
      <c r="E627" s="214"/>
      <c r="F627" s="214"/>
      <c r="G627" s="214"/>
    </row>
    <row r="628" spans="3:7" s="151" customFormat="1" ht="12.75">
      <c r="C628" s="171"/>
      <c r="D628" s="214"/>
      <c r="E628" s="214"/>
      <c r="F628" s="214"/>
      <c r="G628" s="214"/>
    </row>
    <row r="629" spans="3:7" s="151" customFormat="1" ht="12.75">
      <c r="C629" s="171"/>
      <c r="D629" s="214"/>
      <c r="E629" s="214"/>
      <c r="F629" s="214"/>
      <c r="G629" s="214"/>
    </row>
    <row r="630" spans="3:7" s="151" customFormat="1" ht="12.75">
      <c r="C630" s="171"/>
      <c r="D630" s="214"/>
      <c r="E630" s="214"/>
      <c r="F630" s="214"/>
      <c r="G630" s="214"/>
    </row>
    <row r="631" spans="3:7" s="151" customFormat="1" ht="12.75">
      <c r="C631" s="171"/>
      <c r="D631" s="214"/>
      <c r="E631" s="214"/>
      <c r="F631" s="214"/>
      <c r="G631" s="214"/>
    </row>
    <row r="632" spans="3:7" s="151" customFormat="1" ht="12.75">
      <c r="C632" s="171"/>
      <c r="D632" s="214"/>
      <c r="E632" s="214"/>
      <c r="F632" s="214"/>
      <c r="G632" s="214"/>
    </row>
    <row r="633" spans="3:7" s="151" customFormat="1" ht="12.75">
      <c r="C633" s="171"/>
      <c r="D633" s="214"/>
      <c r="E633" s="214"/>
      <c r="F633" s="214"/>
      <c r="G633" s="214"/>
    </row>
    <row r="634" spans="3:7" s="151" customFormat="1" ht="12.75">
      <c r="C634" s="171"/>
      <c r="D634" s="214"/>
      <c r="E634" s="214"/>
      <c r="F634" s="214"/>
      <c r="G634" s="214"/>
    </row>
    <row r="635" spans="3:7" s="151" customFormat="1" ht="12.75">
      <c r="C635" s="171"/>
      <c r="D635" s="214"/>
      <c r="E635" s="214"/>
      <c r="F635" s="214"/>
      <c r="G635" s="214"/>
    </row>
    <row r="636" spans="3:7" s="151" customFormat="1" ht="12.75">
      <c r="C636" s="171"/>
      <c r="D636" s="214"/>
      <c r="E636" s="214"/>
      <c r="F636" s="214"/>
      <c r="G636" s="214"/>
    </row>
    <row r="637" spans="3:7" s="151" customFormat="1" ht="12.75">
      <c r="C637" s="171"/>
      <c r="D637" s="214"/>
      <c r="E637" s="214"/>
      <c r="F637" s="214"/>
      <c r="G637" s="214"/>
    </row>
    <row r="638" spans="3:7" s="151" customFormat="1" ht="12.75">
      <c r="C638" s="171"/>
      <c r="D638" s="214"/>
      <c r="E638" s="214"/>
      <c r="F638" s="214"/>
      <c r="G638" s="214"/>
    </row>
    <row r="639" spans="3:7" s="151" customFormat="1" ht="12.75">
      <c r="C639" s="171"/>
      <c r="D639" s="214"/>
      <c r="E639" s="214"/>
      <c r="F639" s="214"/>
      <c r="G639" s="214"/>
    </row>
    <row r="640" spans="3:7" s="151" customFormat="1" ht="12.75">
      <c r="C640" s="171"/>
      <c r="D640" s="214"/>
      <c r="E640" s="214"/>
      <c r="F640" s="214"/>
      <c r="G640" s="214"/>
    </row>
    <row r="641" spans="3:7" s="151" customFormat="1" ht="12.75">
      <c r="C641" s="171"/>
      <c r="D641" s="214"/>
      <c r="E641" s="214"/>
      <c r="F641" s="214"/>
      <c r="G641" s="214"/>
    </row>
    <row r="642" spans="3:7" s="151" customFormat="1" ht="12.75">
      <c r="C642" s="171"/>
      <c r="D642" s="214"/>
      <c r="E642" s="214"/>
      <c r="F642" s="214"/>
      <c r="G642" s="214"/>
    </row>
    <row r="643" spans="3:7" s="151" customFormat="1" ht="12.75">
      <c r="C643" s="171"/>
      <c r="D643" s="214"/>
      <c r="E643" s="214"/>
      <c r="F643" s="214"/>
      <c r="G643" s="214"/>
    </row>
    <row r="644" spans="3:7" s="151" customFormat="1" ht="12.75">
      <c r="C644" s="171"/>
      <c r="D644" s="214"/>
      <c r="E644" s="214"/>
      <c r="F644" s="214"/>
      <c r="G644" s="214"/>
    </row>
    <row r="645" spans="3:7" s="151" customFormat="1" ht="12.75">
      <c r="C645" s="171"/>
      <c r="D645" s="214"/>
      <c r="E645" s="214"/>
      <c r="F645" s="214"/>
      <c r="G645" s="214"/>
    </row>
    <row r="646" spans="3:7" s="151" customFormat="1" ht="12.75">
      <c r="C646" s="171"/>
      <c r="D646" s="214"/>
      <c r="E646" s="214"/>
      <c r="F646" s="214"/>
      <c r="G646" s="214"/>
    </row>
    <row r="647" spans="3:7" s="151" customFormat="1" ht="12.75">
      <c r="C647" s="171"/>
      <c r="D647" s="214"/>
      <c r="E647" s="214"/>
      <c r="F647" s="214"/>
      <c r="G647" s="214"/>
    </row>
    <row r="648" spans="3:7" s="151" customFormat="1" ht="12.75">
      <c r="C648" s="171"/>
      <c r="D648" s="214"/>
      <c r="E648" s="214"/>
      <c r="F648" s="214"/>
      <c r="G648" s="214"/>
    </row>
    <row r="649" spans="3:7" s="151" customFormat="1" ht="12.75">
      <c r="C649" s="171"/>
      <c r="D649" s="214"/>
      <c r="E649" s="214"/>
      <c r="F649" s="214"/>
      <c r="G649" s="214"/>
    </row>
    <row r="650" spans="3:7" s="151" customFormat="1" ht="12.75">
      <c r="C650" s="171"/>
      <c r="D650" s="214"/>
      <c r="E650" s="214"/>
      <c r="F650" s="214"/>
      <c r="G650" s="214"/>
    </row>
    <row r="651" spans="3:7" s="151" customFormat="1" ht="12.75">
      <c r="C651" s="171"/>
      <c r="D651" s="214"/>
      <c r="E651" s="214"/>
      <c r="F651" s="214"/>
      <c r="G651" s="214"/>
    </row>
    <row r="652" spans="3:7" s="151" customFormat="1" ht="12.75">
      <c r="C652" s="171"/>
      <c r="D652" s="214"/>
      <c r="E652" s="214"/>
      <c r="F652" s="214"/>
      <c r="G652" s="214"/>
    </row>
    <row r="653" spans="3:7" s="151" customFormat="1" ht="12.75">
      <c r="C653" s="171"/>
      <c r="D653" s="214"/>
      <c r="E653" s="214"/>
      <c r="F653" s="214"/>
      <c r="G653" s="214"/>
    </row>
    <row r="654" spans="3:7" s="151" customFormat="1" ht="12.75">
      <c r="C654" s="171"/>
      <c r="D654" s="214"/>
      <c r="E654" s="214"/>
      <c r="F654" s="214"/>
      <c r="G654" s="214"/>
    </row>
    <row r="655" spans="3:7" s="151" customFormat="1" ht="12.75">
      <c r="C655" s="171"/>
      <c r="D655" s="214"/>
      <c r="E655" s="214"/>
      <c r="F655" s="214"/>
      <c r="G655" s="214"/>
    </row>
    <row r="656" spans="3:7" s="151" customFormat="1" ht="12.75">
      <c r="C656" s="171"/>
      <c r="D656" s="214"/>
      <c r="E656" s="214"/>
      <c r="F656" s="214"/>
      <c r="G656" s="214"/>
    </row>
    <row r="657" spans="3:7" s="151" customFormat="1" ht="12.75">
      <c r="C657" s="171"/>
      <c r="D657" s="214"/>
      <c r="E657" s="214"/>
      <c r="F657" s="214"/>
      <c r="G657" s="214"/>
    </row>
    <row r="658" spans="3:7" s="151" customFormat="1" ht="12.75">
      <c r="C658" s="171"/>
      <c r="D658" s="214"/>
      <c r="E658" s="214"/>
      <c r="F658" s="214"/>
      <c r="G658" s="214"/>
    </row>
    <row r="659" spans="3:7" s="151" customFormat="1" ht="12.75">
      <c r="C659" s="171"/>
      <c r="D659" s="214"/>
      <c r="E659" s="214"/>
      <c r="F659" s="214"/>
      <c r="G659" s="214"/>
    </row>
    <row r="660" spans="3:7" s="151" customFormat="1" ht="12.75">
      <c r="C660" s="171"/>
      <c r="D660" s="214"/>
      <c r="E660" s="214"/>
      <c r="F660" s="214"/>
      <c r="G660" s="214"/>
    </row>
    <row r="661" spans="3:7" s="151" customFormat="1" ht="12.75">
      <c r="C661" s="171"/>
      <c r="D661" s="214"/>
      <c r="E661" s="214"/>
      <c r="F661" s="214"/>
      <c r="G661" s="214"/>
    </row>
    <row r="662" spans="3:7" s="151" customFormat="1" ht="12.75">
      <c r="C662" s="171"/>
      <c r="D662" s="214"/>
      <c r="E662" s="214"/>
      <c r="F662" s="214"/>
      <c r="G662" s="214"/>
    </row>
    <row r="663" spans="3:7" s="151" customFormat="1" ht="12.75">
      <c r="C663" s="171"/>
      <c r="D663" s="214"/>
      <c r="E663" s="214"/>
      <c r="F663" s="214"/>
      <c r="G663" s="214"/>
    </row>
    <row r="664" spans="3:7" s="151" customFormat="1" ht="12.75">
      <c r="C664" s="171"/>
      <c r="D664" s="214"/>
      <c r="E664" s="214"/>
      <c r="F664" s="214"/>
      <c r="G664" s="214"/>
    </row>
    <row r="665" spans="3:7" s="151" customFormat="1" ht="12.75">
      <c r="C665" s="171"/>
      <c r="D665" s="214"/>
      <c r="E665" s="214"/>
      <c r="F665" s="214"/>
      <c r="G665" s="214"/>
    </row>
    <row r="666" spans="3:7" s="151" customFormat="1" ht="12.75">
      <c r="C666" s="171"/>
      <c r="D666" s="214"/>
      <c r="E666" s="214"/>
      <c r="F666" s="214"/>
      <c r="G666" s="214"/>
    </row>
    <row r="667" spans="3:7" s="151" customFormat="1" ht="12.75">
      <c r="C667" s="171"/>
      <c r="D667" s="214"/>
      <c r="E667" s="214"/>
      <c r="F667" s="214"/>
      <c r="G667" s="214"/>
    </row>
    <row r="668" spans="3:7" s="151" customFormat="1" ht="12.75">
      <c r="C668" s="171"/>
      <c r="D668" s="214"/>
      <c r="E668" s="214"/>
      <c r="F668" s="214"/>
      <c r="G668" s="214"/>
    </row>
    <row r="669" spans="3:7" s="151" customFormat="1" ht="12.75">
      <c r="C669" s="171"/>
      <c r="D669" s="214"/>
      <c r="E669" s="214"/>
      <c r="F669" s="214"/>
      <c r="G669" s="214"/>
    </row>
    <row r="670" spans="3:7" s="151" customFormat="1" ht="12.75">
      <c r="C670" s="171"/>
      <c r="D670" s="214"/>
      <c r="E670" s="214"/>
      <c r="F670" s="214"/>
      <c r="G670" s="214"/>
    </row>
    <row r="671" spans="3:7" s="151" customFormat="1" ht="12.75">
      <c r="C671" s="171"/>
      <c r="D671" s="214"/>
      <c r="E671" s="214"/>
      <c r="F671" s="214"/>
      <c r="G671" s="214"/>
    </row>
    <row r="672" spans="3:7" s="151" customFormat="1" ht="12.75">
      <c r="C672" s="171"/>
      <c r="D672" s="214"/>
      <c r="E672" s="214"/>
      <c r="F672" s="214"/>
      <c r="G672" s="214"/>
    </row>
    <row r="673" spans="3:7" s="151" customFormat="1" ht="12.75">
      <c r="C673" s="171"/>
      <c r="D673" s="214"/>
      <c r="E673" s="214"/>
      <c r="F673" s="214"/>
      <c r="G673" s="214"/>
    </row>
    <row r="674" spans="3:7" s="151" customFormat="1" ht="12.75">
      <c r="C674" s="171"/>
      <c r="D674" s="214"/>
      <c r="E674" s="214"/>
      <c r="F674" s="214"/>
      <c r="G674" s="214"/>
    </row>
    <row r="675" spans="3:7" s="151" customFormat="1" ht="12.75">
      <c r="C675" s="171"/>
      <c r="D675" s="214"/>
      <c r="E675" s="214"/>
      <c r="F675" s="214"/>
      <c r="G675" s="214"/>
    </row>
    <row r="676" spans="3:7" s="151" customFormat="1" ht="12.75">
      <c r="C676" s="171"/>
      <c r="D676" s="214"/>
      <c r="E676" s="214"/>
      <c r="F676" s="214"/>
      <c r="G676" s="214"/>
    </row>
    <row r="677" spans="3:7" s="151" customFormat="1" ht="12.75">
      <c r="C677" s="171"/>
      <c r="D677" s="214"/>
      <c r="E677" s="214"/>
      <c r="F677" s="214"/>
      <c r="G677" s="214"/>
    </row>
    <row r="678" spans="3:7" s="151" customFormat="1" ht="12.75">
      <c r="C678" s="171"/>
      <c r="D678" s="214"/>
      <c r="E678" s="214"/>
      <c r="F678" s="214"/>
      <c r="G678" s="214"/>
    </row>
    <row r="679" spans="3:7" s="151" customFormat="1" ht="12.75">
      <c r="C679" s="171"/>
      <c r="D679" s="214"/>
      <c r="E679" s="214"/>
      <c r="F679" s="214"/>
      <c r="G679" s="214"/>
    </row>
    <row r="680" spans="3:7" s="151" customFormat="1" ht="12.75">
      <c r="C680" s="171"/>
      <c r="D680" s="214"/>
      <c r="E680" s="214"/>
      <c r="F680" s="214"/>
      <c r="G680" s="214"/>
    </row>
    <row r="681" spans="3:7" s="151" customFormat="1" ht="12.75">
      <c r="C681" s="171"/>
      <c r="D681" s="214"/>
      <c r="E681" s="214"/>
      <c r="F681" s="214"/>
      <c r="G681" s="214"/>
    </row>
    <row r="682" spans="3:7" s="151" customFormat="1" ht="12.75">
      <c r="C682" s="171"/>
      <c r="D682" s="214"/>
      <c r="E682" s="214"/>
      <c r="F682" s="214"/>
      <c r="G682" s="214"/>
    </row>
    <row r="683" spans="3:7" s="151" customFormat="1" ht="12.75">
      <c r="C683" s="171"/>
      <c r="D683" s="214"/>
      <c r="E683" s="214"/>
      <c r="F683" s="214"/>
      <c r="G683" s="214"/>
    </row>
    <row r="684" spans="3:7" s="151" customFormat="1" ht="12.75">
      <c r="C684" s="171"/>
      <c r="D684" s="214"/>
      <c r="E684" s="214"/>
      <c r="F684" s="214"/>
      <c r="G684" s="214"/>
    </row>
    <row r="685" spans="3:7" s="151" customFormat="1" ht="12.75">
      <c r="C685" s="171"/>
      <c r="D685" s="214"/>
      <c r="E685" s="214"/>
      <c r="F685" s="214"/>
      <c r="G685" s="214"/>
    </row>
    <row r="686" spans="3:7" s="151" customFormat="1" ht="12.75">
      <c r="C686" s="171"/>
      <c r="D686" s="214"/>
      <c r="E686" s="214"/>
      <c r="F686" s="214"/>
      <c r="G686" s="214"/>
    </row>
    <row r="687" spans="3:7" s="151" customFormat="1" ht="12.75">
      <c r="C687" s="171"/>
      <c r="D687" s="214"/>
      <c r="E687" s="214"/>
      <c r="F687" s="214"/>
      <c r="G687" s="214"/>
    </row>
    <row r="688" spans="3:7" s="151" customFormat="1" ht="12.75">
      <c r="C688" s="171"/>
      <c r="D688" s="214"/>
      <c r="E688" s="214"/>
      <c r="F688" s="214"/>
      <c r="G688" s="214"/>
    </row>
    <row r="689" spans="3:7" s="151" customFormat="1" ht="12.75">
      <c r="C689" s="171"/>
      <c r="D689" s="214"/>
      <c r="E689" s="214"/>
      <c r="F689" s="214"/>
      <c r="G689" s="214"/>
    </row>
    <row r="690" spans="3:7" s="151" customFormat="1" ht="12.75">
      <c r="C690" s="171"/>
      <c r="D690" s="214"/>
      <c r="E690" s="214"/>
      <c r="F690" s="214"/>
      <c r="G690" s="214"/>
    </row>
    <row r="691" spans="3:7" s="151" customFormat="1" ht="12.75">
      <c r="C691" s="171"/>
      <c r="D691" s="214"/>
      <c r="E691" s="214"/>
      <c r="F691" s="214"/>
      <c r="G691" s="214"/>
    </row>
    <row r="692" spans="3:7" s="151" customFormat="1" ht="12.75">
      <c r="C692" s="171"/>
      <c r="D692" s="214"/>
      <c r="E692" s="214"/>
      <c r="F692" s="214"/>
      <c r="G692" s="214"/>
    </row>
    <row r="693" spans="3:7" s="151" customFormat="1" ht="12.75">
      <c r="C693" s="171"/>
      <c r="D693" s="214"/>
      <c r="E693" s="214"/>
      <c r="F693" s="214"/>
      <c r="G693" s="214"/>
    </row>
    <row r="694" spans="3:7" s="151" customFormat="1" ht="12.75">
      <c r="C694" s="171"/>
      <c r="D694" s="214"/>
      <c r="E694" s="214"/>
      <c r="F694" s="214"/>
      <c r="G694" s="214"/>
    </row>
    <row r="695" spans="3:7" s="151" customFormat="1" ht="12.75">
      <c r="C695" s="171"/>
      <c r="D695" s="214"/>
      <c r="E695" s="214"/>
      <c r="F695" s="214"/>
      <c r="G695" s="214"/>
    </row>
    <row r="696" spans="3:7" s="151" customFormat="1" ht="12.75">
      <c r="C696" s="171"/>
      <c r="D696" s="214"/>
      <c r="E696" s="214"/>
      <c r="F696" s="214"/>
      <c r="G696" s="214"/>
    </row>
    <row r="697" spans="3:7" s="151" customFormat="1" ht="12.75">
      <c r="C697" s="171"/>
      <c r="D697" s="214"/>
      <c r="E697" s="214"/>
      <c r="F697" s="214"/>
      <c r="G697" s="214"/>
    </row>
    <row r="698" spans="3:7" s="151" customFormat="1" ht="12.75">
      <c r="C698" s="171"/>
      <c r="D698" s="214"/>
      <c r="E698" s="214"/>
      <c r="F698" s="214"/>
      <c r="G698" s="214"/>
    </row>
    <row r="699" spans="3:7" s="151" customFormat="1" ht="12.75">
      <c r="C699" s="171"/>
      <c r="D699" s="214"/>
      <c r="E699" s="214"/>
      <c r="F699" s="214"/>
      <c r="G699" s="214"/>
    </row>
    <row r="700" spans="3:7" s="151" customFormat="1" ht="12.75">
      <c r="C700" s="171"/>
      <c r="D700" s="214"/>
      <c r="E700" s="214"/>
      <c r="F700" s="214"/>
      <c r="G700" s="214"/>
    </row>
    <row r="701" spans="3:7" s="151" customFormat="1" ht="12.75">
      <c r="C701" s="171"/>
      <c r="D701" s="214"/>
      <c r="E701" s="214"/>
      <c r="F701" s="214"/>
      <c r="G701" s="214"/>
    </row>
    <row r="702" spans="3:7" s="151" customFormat="1" ht="12.75">
      <c r="C702" s="171"/>
      <c r="D702" s="214"/>
      <c r="E702" s="214"/>
      <c r="F702" s="214"/>
      <c r="G702" s="214"/>
    </row>
    <row r="703" spans="3:7" s="151" customFormat="1" ht="12.75">
      <c r="C703" s="171"/>
      <c r="D703" s="214"/>
      <c r="E703" s="214"/>
      <c r="F703" s="214"/>
      <c r="G703" s="214"/>
    </row>
    <row r="704" spans="3:7" s="151" customFormat="1" ht="12.75">
      <c r="C704" s="171"/>
      <c r="D704" s="214"/>
      <c r="E704" s="214"/>
      <c r="F704" s="214"/>
      <c r="G704" s="214"/>
    </row>
    <row r="705" spans="3:7" s="151" customFormat="1" ht="12.75">
      <c r="C705" s="171"/>
      <c r="D705" s="214"/>
      <c r="E705" s="214"/>
      <c r="F705" s="214"/>
      <c r="G705" s="214"/>
    </row>
    <row r="706" spans="3:7" s="151" customFormat="1" ht="12.75">
      <c r="C706" s="171"/>
      <c r="D706" s="214"/>
      <c r="E706" s="214"/>
      <c r="F706" s="214"/>
      <c r="G706" s="214"/>
    </row>
    <row r="707" spans="3:7" s="151" customFormat="1" ht="12.75">
      <c r="C707" s="171"/>
      <c r="D707" s="214"/>
      <c r="E707" s="214"/>
      <c r="F707" s="214"/>
      <c r="G707" s="214"/>
    </row>
    <row r="708" spans="3:7" s="151" customFormat="1" ht="12.75">
      <c r="C708" s="171"/>
      <c r="D708" s="214"/>
      <c r="E708" s="214"/>
      <c r="F708" s="214"/>
      <c r="G708" s="214"/>
    </row>
    <row r="709" spans="3:7" s="151" customFormat="1" ht="12.75">
      <c r="C709" s="171"/>
      <c r="D709" s="214"/>
      <c r="E709" s="214"/>
      <c r="F709" s="214"/>
      <c r="G709" s="214"/>
    </row>
    <row r="710" spans="3:7" s="151" customFormat="1" ht="12.75">
      <c r="C710" s="171"/>
      <c r="D710" s="214"/>
      <c r="E710" s="214"/>
      <c r="F710" s="214"/>
      <c r="G710" s="214"/>
    </row>
    <row r="711" spans="3:7" s="151" customFormat="1" ht="12.75">
      <c r="C711" s="171"/>
      <c r="D711" s="214"/>
      <c r="E711" s="214"/>
      <c r="F711" s="214"/>
      <c r="G711" s="214"/>
    </row>
    <row r="712" spans="3:7" s="151" customFormat="1" ht="12.75">
      <c r="C712" s="171"/>
      <c r="D712" s="214"/>
      <c r="E712" s="214"/>
      <c r="F712" s="214"/>
      <c r="G712" s="214"/>
    </row>
    <row r="713" spans="3:7" s="151" customFormat="1" ht="12.75">
      <c r="C713" s="171"/>
      <c r="D713" s="214"/>
      <c r="E713" s="214"/>
      <c r="F713" s="214"/>
      <c r="G713" s="214"/>
    </row>
    <row r="714" spans="3:7" s="151" customFormat="1" ht="12.75">
      <c r="C714" s="171"/>
      <c r="D714" s="214"/>
      <c r="E714" s="214"/>
      <c r="F714" s="214"/>
      <c r="G714" s="214"/>
    </row>
    <row r="715" spans="3:7" s="151" customFormat="1" ht="12.75">
      <c r="C715" s="171"/>
      <c r="D715" s="214"/>
      <c r="E715" s="214"/>
      <c r="F715" s="214"/>
      <c r="G715" s="214"/>
    </row>
    <row r="716" spans="3:7" s="151" customFormat="1" ht="12.75">
      <c r="C716" s="171"/>
      <c r="D716" s="214"/>
      <c r="E716" s="214"/>
      <c r="F716" s="214"/>
      <c r="G716" s="214"/>
    </row>
    <row r="717" spans="3:7" s="151" customFormat="1" ht="12.75">
      <c r="C717" s="171"/>
      <c r="D717" s="214"/>
      <c r="E717" s="214"/>
      <c r="F717" s="214"/>
      <c r="G717" s="214"/>
    </row>
    <row r="718" spans="3:7" s="151" customFormat="1" ht="12.75">
      <c r="C718" s="171"/>
      <c r="D718" s="214"/>
      <c r="E718" s="214"/>
      <c r="F718" s="214"/>
      <c r="G718" s="214"/>
    </row>
    <row r="719" spans="3:7" s="151" customFormat="1" ht="12.75">
      <c r="C719" s="171"/>
      <c r="D719" s="214"/>
      <c r="E719" s="214"/>
      <c r="F719" s="214"/>
      <c r="G719" s="214"/>
    </row>
    <row r="720" spans="3:7" s="151" customFormat="1" ht="12.75">
      <c r="C720" s="171"/>
      <c r="D720" s="214"/>
      <c r="E720" s="214"/>
      <c r="F720" s="214"/>
      <c r="G720" s="214"/>
    </row>
    <row r="721" spans="3:7" s="151" customFormat="1" ht="12.75">
      <c r="C721" s="171"/>
      <c r="D721" s="214"/>
      <c r="E721" s="214"/>
      <c r="F721" s="214"/>
      <c r="G721" s="214"/>
    </row>
    <row r="722" spans="3:7" s="151" customFormat="1" ht="12.75">
      <c r="C722" s="171"/>
      <c r="D722" s="214"/>
      <c r="E722" s="214"/>
      <c r="F722" s="214"/>
      <c r="G722" s="214"/>
    </row>
    <row r="723" spans="3:7" s="151" customFormat="1" ht="12.75">
      <c r="C723" s="171"/>
      <c r="D723" s="214"/>
      <c r="E723" s="214"/>
      <c r="F723" s="214"/>
      <c r="G723" s="214"/>
    </row>
    <row r="724" spans="3:7" s="151" customFormat="1" ht="12.75">
      <c r="C724" s="171"/>
      <c r="D724" s="214"/>
      <c r="E724" s="214"/>
      <c r="F724" s="214"/>
      <c r="G724" s="214"/>
    </row>
    <row r="725" spans="3:7" s="151" customFormat="1" ht="12.75">
      <c r="C725" s="171"/>
      <c r="D725" s="214"/>
      <c r="E725" s="214"/>
      <c r="F725" s="214"/>
      <c r="G725" s="214"/>
    </row>
    <row r="726" spans="3:7" s="151" customFormat="1" ht="12.75">
      <c r="C726" s="171"/>
      <c r="D726" s="214"/>
      <c r="E726" s="214"/>
      <c r="F726" s="214"/>
      <c r="G726" s="214"/>
    </row>
    <row r="727" spans="3:7" s="151" customFormat="1" ht="12.75">
      <c r="C727" s="171"/>
      <c r="D727" s="214"/>
      <c r="E727" s="214"/>
      <c r="F727" s="214"/>
      <c r="G727" s="214"/>
    </row>
    <row r="728" spans="3:7" s="151" customFormat="1" ht="12.75">
      <c r="C728" s="171"/>
      <c r="D728" s="214"/>
      <c r="E728" s="214"/>
      <c r="F728" s="214"/>
      <c r="G728" s="214"/>
    </row>
    <row r="729" spans="3:7" s="151" customFormat="1" ht="12.75">
      <c r="C729" s="171"/>
      <c r="D729" s="214"/>
      <c r="E729" s="214"/>
      <c r="F729" s="214"/>
      <c r="G729" s="214"/>
    </row>
    <row r="730" spans="3:7" s="151" customFormat="1" ht="12.75">
      <c r="C730" s="171"/>
      <c r="D730" s="214"/>
      <c r="E730" s="214"/>
      <c r="F730" s="214"/>
      <c r="G730" s="214"/>
    </row>
    <row r="731" spans="3:7" s="151" customFormat="1" ht="12.75">
      <c r="C731" s="171"/>
      <c r="D731" s="214"/>
      <c r="E731" s="214"/>
      <c r="F731" s="214"/>
      <c r="G731" s="214"/>
    </row>
    <row r="732" spans="3:7" s="151" customFormat="1" ht="12.75">
      <c r="C732" s="171"/>
      <c r="D732" s="214"/>
      <c r="E732" s="214"/>
      <c r="F732" s="214"/>
      <c r="G732" s="214"/>
    </row>
    <row r="733" spans="3:7" s="151" customFormat="1" ht="12.75">
      <c r="C733" s="171"/>
      <c r="D733" s="214"/>
      <c r="E733" s="214"/>
      <c r="F733" s="214"/>
      <c r="G733" s="214"/>
    </row>
    <row r="734" spans="3:7" s="151" customFormat="1" ht="12.75">
      <c r="C734" s="171"/>
      <c r="D734" s="214"/>
      <c r="E734" s="214"/>
      <c r="F734" s="214"/>
      <c r="G734" s="214"/>
    </row>
    <row r="735" spans="3:7" s="151" customFormat="1" ht="12.75">
      <c r="C735" s="171"/>
      <c r="D735" s="214"/>
      <c r="E735" s="214"/>
      <c r="F735" s="214"/>
      <c r="G735" s="214"/>
    </row>
    <row r="736" spans="3:7" s="151" customFormat="1" ht="12.75">
      <c r="C736" s="171"/>
      <c r="D736" s="214"/>
      <c r="E736" s="214"/>
      <c r="F736" s="214"/>
      <c r="G736" s="214"/>
    </row>
    <row r="737" spans="3:7" s="151" customFormat="1" ht="12.75">
      <c r="C737" s="171"/>
      <c r="D737" s="214"/>
      <c r="E737" s="214"/>
      <c r="F737" s="214"/>
      <c r="G737" s="214"/>
    </row>
    <row r="738" spans="3:7" s="151" customFormat="1" ht="12.75">
      <c r="C738" s="171"/>
      <c r="D738" s="214"/>
      <c r="E738" s="214"/>
      <c r="F738" s="214"/>
      <c r="G738" s="214"/>
    </row>
    <row r="739" spans="3:7" s="151" customFormat="1" ht="12.75">
      <c r="C739" s="171"/>
      <c r="D739" s="214"/>
      <c r="E739" s="214"/>
      <c r="F739" s="214"/>
      <c r="G739" s="214"/>
    </row>
    <row r="740" spans="3:7" s="151" customFormat="1" ht="12.75">
      <c r="C740" s="171"/>
      <c r="D740" s="214"/>
      <c r="E740" s="214"/>
      <c r="F740" s="214"/>
      <c r="G740" s="214"/>
    </row>
    <row r="741" spans="3:7" s="151" customFormat="1" ht="12.75">
      <c r="C741" s="171"/>
      <c r="D741" s="214"/>
      <c r="E741" s="214"/>
      <c r="F741" s="214"/>
      <c r="G741" s="214"/>
    </row>
    <row r="742" spans="3:7" s="151" customFormat="1" ht="12.75">
      <c r="C742" s="171"/>
      <c r="D742" s="214"/>
      <c r="E742" s="214"/>
      <c r="F742" s="214"/>
      <c r="G742" s="214"/>
    </row>
    <row r="743" spans="3:7" s="151" customFormat="1" ht="12.75">
      <c r="C743" s="171"/>
      <c r="D743" s="214"/>
      <c r="E743" s="214"/>
      <c r="F743" s="214"/>
      <c r="G743" s="214"/>
    </row>
    <row r="744" spans="3:7" s="151" customFormat="1" ht="12.75">
      <c r="C744" s="171"/>
      <c r="D744" s="214"/>
      <c r="E744" s="214"/>
      <c r="F744" s="214"/>
      <c r="G744" s="214"/>
    </row>
    <row r="745" spans="3:7" s="151" customFormat="1" ht="12.75">
      <c r="C745" s="171"/>
      <c r="D745" s="214"/>
      <c r="E745" s="214"/>
      <c r="F745" s="214"/>
      <c r="G745" s="214"/>
    </row>
    <row r="746" spans="3:7" s="151" customFormat="1" ht="12.75">
      <c r="C746" s="171"/>
      <c r="D746" s="214"/>
      <c r="E746" s="214"/>
      <c r="F746" s="214"/>
      <c r="G746" s="214"/>
    </row>
    <row r="747" spans="3:7" s="151" customFormat="1" ht="12.75">
      <c r="C747" s="171"/>
      <c r="D747" s="214"/>
      <c r="E747" s="214"/>
      <c r="F747" s="214"/>
      <c r="G747" s="214"/>
    </row>
    <row r="748" spans="3:7" s="151" customFormat="1" ht="12.75">
      <c r="C748" s="171"/>
      <c r="D748" s="214"/>
      <c r="E748" s="214"/>
      <c r="F748" s="214"/>
      <c r="G748" s="214"/>
    </row>
    <row r="749" spans="3:7" s="151" customFormat="1" ht="12.75">
      <c r="C749" s="171"/>
      <c r="D749" s="214"/>
      <c r="E749" s="214"/>
      <c r="F749" s="214"/>
      <c r="G749" s="214"/>
    </row>
    <row r="750" spans="3:7" s="151" customFormat="1" ht="12.75">
      <c r="C750" s="171"/>
      <c r="D750" s="214"/>
      <c r="E750" s="214"/>
      <c r="F750" s="214"/>
      <c r="G750" s="214"/>
    </row>
    <row r="751" spans="3:7" s="151" customFormat="1" ht="12.75">
      <c r="C751" s="171"/>
      <c r="D751" s="214"/>
      <c r="E751" s="214"/>
      <c r="F751" s="214"/>
      <c r="G751" s="214"/>
    </row>
    <row r="752" spans="3:7" s="151" customFormat="1" ht="12.75">
      <c r="C752" s="171"/>
      <c r="D752" s="214"/>
      <c r="E752" s="214"/>
      <c r="F752" s="214"/>
      <c r="G752" s="214"/>
    </row>
    <row r="753" spans="3:7" s="151" customFormat="1" ht="12.75">
      <c r="C753" s="171"/>
      <c r="D753" s="214"/>
      <c r="E753" s="214"/>
      <c r="F753" s="214"/>
      <c r="G753" s="214"/>
    </row>
    <row r="754" spans="3:7" s="151" customFormat="1" ht="12.75">
      <c r="C754" s="171"/>
      <c r="D754" s="214"/>
      <c r="E754" s="214"/>
      <c r="F754" s="214"/>
      <c r="G754" s="214"/>
    </row>
    <row r="755" spans="3:7" s="151" customFormat="1" ht="12.75">
      <c r="C755" s="171"/>
      <c r="D755" s="214"/>
      <c r="E755" s="214"/>
      <c r="F755" s="214"/>
      <c r="G755" s="214"/>
    </row>
    <row r="756" spans="3:7" s="151" customFormat="1" ht="12.75">
      <c r="C756" s="171"/>
      <c r="D756" s="214"/>
      <c r="E756" s="214"/>
      <c r="F756" s="214"/>
      <c r="G756" s="214"/>
    </row>
    <row r="757" spans="3:7" s="151" customFormat="1" ht="12.75">
      <c r="C757" s="171"/>
      <c r="D757" s="214"/>
      <c r="E757" s="214"/>
      <c r="F757" s="214"/>
      <c r="G757" s="214"/>
    </row>
    <row r="758" spans="3:7" s="151" customFormat="1" ht="12.75">
      <c r="C758" s="171"/>
      <c r="D758" s="214"/>
      <c r="E758" s="214"/>
      <c r="F758" s="214"/>
      <c r="G758" s="214"/>
    </row>
    <row r="759" spans="3:7" s="151" customFormat="1" ht="12.75">
      <c r="C759" s="171"/>
      <c r="D759" s="214"/>
      <c r="E759" s="214"/>
      <c r="F759" s="214"/>
      <c r="G759" s="214"/>
    </row>
    <row r="760" spans="3:7" s="151" customFormat="1" ht="12.75">
      <c r="C760" s="171"/>
      <c r="D760" s="214"/>
      <c r="E760" s="214"/>
      <c r="F760" s="214"/>
      <c r="G760" s="214"/>
    </row>
    <row r="761" spans="3:7" s="151" customFormat="1" ht="12.75">
      <c r="C761" s="171"/>
      <c r="D761" s="214"/>
      <c r="E761" s="214"/>
      <c r="F761" s="214"/>
      <c r="G761" s="214"/>
    </row>
    <row r="762" spans="3:7" s="151" customFormat="1" ht="12.75">
      <c r="C762" s="171"/>
      <c r="D762" s="214"/>
      <c r="E762" s="214"/>
      <c r="F762" s="214"/>
      <c r="G762" s="214"/>
    </row>
    <row r="763" spans="3:7" s="151" customFormat="1" ht="12.75">
      <c r="C763" s="171"/>
      <c r="D763" s="214"/>
      <c r="E763" s="214"/>
      <c r="F763" s="214"/>
      <c r="G763" s="214"/>
    </row>
    <row r="764" spans="3:7" s="151" customFormat="1" ht="12.75">
      <c r="C764" s="171"/>
      <c r="D764" s="214"/>
      <c r="E764" s="214"/>
      <c r="F764" s="214"/>
      <c r="G764" s="214"/>
    </row>
    <row r="765" spans="3:7" s="151" customFormat="1" ht="12.75">
      <c r="C765" s="171"/>
      <c r="D765" s="214"/>
      <c r="E765" s="214"/>
      <c r="F765" s="214"/>
      <c r="G765" s="214"/>
    </row>
    <row r="766" spans="3:7" s="151" customFormat="1" ht="12.75">
      <c r="C766" s="171"/>
      <c r="D766" s="214"/>
      <c r="E766" s="214"/>
      <c r="F766" s="214"/>
      <c r="G766" s="214"/>
    </row>
    <row r="767" spans="3:7" s="151" customFormat="1" ht="12.75">
      <c r="C767" s="171"/>
      <c r="D767" s="214"/>
      <c r="E767" s="214"/>
      <c r="F767" s="214"/>
      <c r="G767" s="214"/>
    </row>
    <row r="768" spans="3:7" s="151" customFormat="1" ht="12.75">
      <c r="C768" s="171"/>
      <c r="D768" s="214"/>
      <c r="E768" s="214"/>
      <c r="F768" s="214"/>
      <c r="G768" s="214"/>
    </row>
    <row r="769" spans="3:7" s="151" customFormat="1" ht="12.75">
      <c r="C769" s="171"/>
      <c r="D769" s="214"/>
      <c r="E769" s="214"/>
      <c r="F769" s="214"/>
      <c r="G769" s="214"/>
    </row>
    <row r="770" spans="3:7" s="151" customFormat="1" ht="12.75">
      <c r="C770" s="171"/>
      <c r="D770" s="214"/>
      <c r="E770" s="214"/>
      <c r="F770" s="214"/>
      <c r="G770" s="214"/>
    </row>
    <row r="771" spans="3:7" s="151" customFormat="1" ht="12.75">
      <c r="C771" s="171"/>
      <c r="D771" s="214"/>
      <c r="E771" s="214"/>
      <c r="F771" s="214"/>
      <c r="G771" s="214"/>
    </row>
    <row r="772" spans="3:7" s="151" customFormat="1" ht="12.75">
      <c r="C772" s="171"/>
      <c r="D772" s="214"/>
      <c r="E772" s="214"/>
      <c r="F772" s="214"/>
      <c r="G772" s="214"/>
    </row>
    <row r="773" spans="3:7" s="151" customFormat="1" ht="12.75">
      <c r="C773" s="171"/>
      <c r="D773" s="214"/>
      <c r="E773" s="214"/>
      <c r="F773" s="214"/>
      <c r="G773" s="214"/>
    </row>
    <row r="774" spans="3:7" s="151" customFormat="1" ht="12.75">
      <c r="C774" s="171"/>
      <c r="D774" s="214"/>
      <c r="E774" s="214"/>
      <c r="F774" s="214"/>
      <c r="G774" s="214"/>
    </row>
    <row r="775" spans="3:7" s="151" customFormat="1" ht="12.75">
      <c r="C775" s="171"/>
      <c r="D775" s="214"/>
      <c r="E775" s="214"/>
      <c r="F775" s="214"/>
      <c r="G775" s="214"/>
    </row>
    <row r="776" spans="3:7" s="151" customFormat="1" ht="12.75">
      <c r="C776" s="171"/>
      <c r="D776" s="214"/>
      <c r="E776" s="214"/>
      <c r="F776" s="214"/>
      <c r="G776" s="214"/>
    </row>
    <row r="777" spans="3:7" s="151" customFormat="1" ht="12.75">
      <c r="C777" s="171"/>
      <c r="D777" s="214"/>
      <c r="E777" s="214"/>
      <c r="F777" s="214"/>
      <c r="G777" s="214"/>
    </row>
    <row r="778" spans="3:7" s="151" customFormat="1" ht="12.75">
      <c r="C778" s="171"/>
      <c r="D778" s="214"/>
      <c r="E778" s="214"/>
      <c r="F778" s="214"/>
      <c r="G778" s="214"/>
    </row>
    <row r="779" spans="3:7" s="151" customFormat="1" ht="12.75">
      <c r="C779" s="171"/>
      <c r="D779" s="214"/>
      <c r="E779" s="214"/>
      <c r="F779" s="214"/>
      <c r="G779" s="214"/>
    </row>
    <row r="780" spans="3:7" s="151" customFormat="1" ht="12.75">
      <c r="C780" s="171"/>
      <c r="D780" s="214"/>
      <c r="E780" s="214"/>
      <c r="F780" s="214"/>
      <c r="G780" s="214"/>
    </row>
    <row r="781" spans="3:7" s="151" customFormat="1" ht="12.75">
      <c r="C781" s="171"/>
      <c r="D781" s="214"/>
      <c r="E781" s="214"/>
      <c r="F781" s="214"/>
      <c r="G781" s="214"/>
    </row>
    <row r="782" spans="3:7" s="151" customFormat="1" ht="12.75">
      <c r="C782" s="171"/>
      <c r="D782" s="214"/>
      <c r="E782" s="214"/>
      <c r="F782" s="214"/>
      <c r="G782" s="214"/>
    </row>
    <row r="783" spans="3:7" s="151" customFormat="1" ht="12.75">
      <c r="C783" s="171"/>
      <c r="D783" s="214"/>
      <c r="E783" s="214"/>
      <c r="F783" s="214"/>
      <c r="G783" s="214"/>
    </row>
    <row r="784" spans="3:7" s="151" customFormat="1" ht="12.75">
      <c r="C784" s="171"/>
      <c r="D784" s="214"/>
      <c r="E784" s="214"/>
      <c r="F784" s="214"/>
      <c r="G784" s="214"/>
    </row>
    <row r="785" spans="3:7" s="151" customFormat="1" ht="12.75">
      <c r="C785" s="171"/>
      <c r="D785" s="214"/>
      <c r="E785" s="214"/>
      <c r="F785" s="214"/>
      <c r="G785" s="214"/>
    </row>
    <row r="786" spans="3:7" s="151" customFormat="1" ht="12.75">
      <c r="C786" s="171"/>
      <c r="D786" s="214"/>
      <c r="E786" s="214"/>
      <c r="F786" s="214"/>
      <c r="G786" s="214"/>
    </row>
    <row r="787" spans="3:7" s="151" customFormat="1" ht="12.75">
      <c r="C787" s="171"/>
      <c r="D787" s="214"/>
      <c r="E787" s="214"/>
      <c r="F787" s="214"/>
      <c r="G787" s="214"/>
    </row>
    <row r="788" spans="3:7" s="151" customFormat="1" ht="12.75">
      <c r="C788" s="171"/>
      <c r="D788" s="214"/>
      <c r="E788" s="214"/>
      <c r="F788" s="214"/>
      <c r="G788" s="214"/>
    </row>
    <row r="789" spans="3:7" s="151" customFormat="1" ht="12.75">
      <c r="C789" s="171"/>
      <c r="D789" s="214"/>
      <c r="E789" s="214"/>
      <c r="F789" s="214"/>
      <c r="G789" s="214"/>
    </row>
    <row r="790" spans="3:7" s="151" customFormat="1" ht="12.75">
      <c r="C790" s="171"/>
      <c r="D790" s="214"/>
      <c r="E790" s="214"/>
      <c r="F790" s="214"/>
      <c r="G790" s="214"/>
    </row>
    <row r="791" spans="3:7" s="151" customFormat="1" ht="12.75">
      <c r="C791" s="171"/>
      <c r="D791" s="214"/>
      <c r="E791" s="214"/>
      <c r="F791" s="214"/>
      <c r="G791" s="214"/>
    </row>
    <row r="792" spans="3:7" s="151" customFormat="1" ht="12.75">
      <c r="C792" s="171"/>
      <c r="D792" s="214"/>
      <c r="E792" s="214"/>
      <c r="F792" s="214"/>
      <c r="G792" s="214"/>
    </row>
    <row r="793" spans="3:7" s="151" customFormat="1" ht="12.75">
      <c r="C793" s="171"/>
      <c r="D793" s="214"/>
      <c r="E793" s="214"/>
      <c r="F793" s="214"/>
      <c r="G793" s="214"/>
    </row>
    <row r="794" spans="3:7" s="151" customFormat="1" ht="12.75">
      <c r="C794" s="171"/>
      <c r="D794" s="214"/>
      <c r="E794" s="214"/>
      <c r="F794" s="214"/>
      <c r="G794" s="214"/>
    </row>
    <row r="795" spans="3:7" s="151" customFormat="1" ht="12.75">
      <c r="C795" s="171"/>
      <c r="D795" s="214"/>
      <c r="E795" s="214"/>
      <c r="F795" s="214"/>
      <c r="G795" s="214"/>
    </row>
    <row r="796" spans="3:7" s="151" customFormat="1" ht="12.75">
      <c r="C796" s="171"/>
      <c r="D796" s="214"/>
      <c r="E796" s="214"/>
      <c r="F796" s="214"/>
      <c r="G796" s="214"/>
    </row>
    <row r="797" spans="3:7" s="151" customFormat="1" ht="12.75">
      <c r="C797" s="171"/>
      <c r="D797" s="214"/>
      <c r="E797" s="214"/>
      <c r="F797" s="214"/>
      <c r="G797" s="214"/>
    </row>
    <row r="798" spans="3:7" s="151" customFormat="1" ht="12.75">
      <c r="C798" s="171"/>
      <c r="D798" s="214"/>
      <c r="E798" s="214"/>
      <c r="F798" s="214"/>
      <c r="G798" s="214"/>
    </row>
    <row r="799" spans="3:7" s="151" customFormat="1" ht="12.75">
      <c r="C799" s="171"/>
      <c r="D799" s="214"/>
      <c r="E799" s="214"/>
      <c r="F799" s="214"/>
      <c r="G799" s="214"/>
    </row>
    <row r="800" spans="3:7" s="151" customFormat="1" ht="12.75">
      <c r="C800" s="171"/>
      <c r="D800" s="214"/>
      <c r="E800" s="214"/>
      <c r="F800" s="214"/>
      <c r="G800" s="214"/>
    </row>
    <row r="801" spans="3:7" s="151" customFormat="1" ht="12.75">
      <c r="C801" s="171"/>
      <c r="D801" s="214"/>
      <c r="E801" s="214"/>
      <c r="F801" s="214"/>
      <c r="G801" s="214"/>
    </row>
    <row r="802" spans="3:7" s="151" customFormat="1" ht="12.75">
      <c r="C802" s="171"/>
      <c r="D802" s="214"/>
      <c r="E802" s="214"/>
      <c r="F802" s="214"/>
      <c r="G802" s="214"/>
    </row>
    <row r="803" spans="3:7" s="151" customFormat="1" ht="12.75">
      <c r="C803" s="171"/>
      <c r="D803" s="214"/>
      <c r="E803" s="214"/>
      <c r="F803" s="214"/>
      <c r="G803" s="214"/>
    </row>
    <row r="804" spans="3:7" s="151" customFormat="1" ht="12.75">
      <c r="C804" s="171"/>
      <c r="D804" s="214"/>
      <c r="E804" s="214"/>
      <c r="F804" s="214"/>
      <c r="G804" s="214"/>
    </row>
    <row r="805" spans="3:7" s="151" customFormat="1" ht="12.75">
      <c r="C805" s="171"/>
      <c r="D805" s="214"/>
      <c r="E805" s="214"/>
      <c r="F805" s="214"/>
      <c r="G805" s="214"/>
    </row>
    <row r="806" spans="3:7" s="151" customFormat="1" ht="12.75">
      <c r="C806" s="171"/>
      <c r="D806" s="214"/>
      <c r="E806" s="214"/>
      <c r="F806" s="214"/>
      <c r="G806" s="214"/>
    </row>
    <row r="807" spans="3:7" s="151" customFormat="1" ht="12.75">
      <c r="C807" s="171"/>
      <c r="D807" s="214"/>
      <c r="E807" s="214"/>
      <c r="F807" s="214"/>
      <c r="G807" s="214"/>
    </row>
    <row r="808" spans="3:7" s="151" customFormat="1" ht="12.75">
      <c r="C808" s="171"/>
      <c r="D808" s="214"/>
      <c r="E808" s="214"/>
      <c r="F808" s="214"/>
      <c r="G808" s="214"/>
    </row>
    <row r="809" spans="3:7" s="151" customFormat="1" ht="12.75">
      <c r="C809" s="171"/>
      <c r="D809" s="214"/>
      <c r="E809" s="214"/>
      <c r="F809" s="214"/>
      <c r="G809" s="214"/>
    </row>
    <row r="810" spans="3:7" s="151" customFormat="1" ht="12.75">
      <c r="C810" s="171"/>
      <c r="D810" s="214"/>
      <c r="E810" s="214"/>
      <c r="F810" s="214"/>
      <c r="G810" s="214"/>
    </row>
    <row r="811" spans="3:7" s="151" customFormat="1" ht="12.75">
      <c r="C811" s="171"/>
      <c r="D811" s="214"/>
      <c r="E811" s="214"/>
      <c r="F811" s="214"/>
      <c r="G811" s="214"/>
    </row>
    <row r="812" spans="3:7" s="151" customFormat="1" ht="12.75">
      <c r="C812" s="171"/>
      <c r="D812" s="214"/>
      <c r="E812" s="214"/>
      <c r="F812" s="214"/>
      <c r="G812" s="214"/>
    </row>
    <row r="813" spans="3:7" s="151" customFormat="1" ht="12.75">
      <c r="C813" s="171"/>
      <c r="D813" s="214"/>
      <c r="E813" s="214"/>
      <c r="F813" s="214"/>
      <c r="G813" s="214"/>
    </row>
    <row r="814" spans="3:7" s="151" customFormat="1" ht="12.75">
      <c r="C814" s="171"/>
      <c r="D814" s="214"/>
      <c r="E814" s="214"/>
      <c r="F814" s="214"/>
      <c r="G814" s="214"/>
    </row>
    <row r="815" spans="3:7" s="151" customFormat="1" ht="12.75">
      <c r="C815" s="171"/>
      <c r="D815" s="214"/>
      <c r="E815" s="214"/>
      <c r="F815" s="214"/>
      <c r="G815" s="214"/>
    </row>
    <row r="816" spans="3:7" s="151" customFormat="1" ht="12.75">
      <c r="C816" s="171"/>
      <c r="D816" s="214"/>
      <c r="E816" s="214"/>
      <c r="F816" s="214"/>
      <c r="G816" s="214"/>
    </row>
    <row r="817" spans="3:7" s="151" customFormat="1" ht="12.75">
      <c r="C817" s="171"/>
      <c r="D817" s="214"/>
      <c r="E817" s="214"/>
      <c r="F817" s="214"/>
      <c r="G817" s="214"/>
    </row>
    <row r="818" spans="3:7" s="151" customFormat="1" ht="12.75">
      <c r="C818" s="171"/>
      <c r="D818" s="214"/>
      <c r="E818" s="214"/>
      <c r="F818" s="214"/>
      <c r="G818" s="214"/>
    </row>
    <row r="819" spans="3:7" s="151" customFormat="1" ht="12.75">
      <c r="C819" s="171"/>
      <c r="D819" s="214"/>
      <c r="E819" s="214"/>
      <c r="F819" s="214"/>
      <c r="G819" s="214"/>
    </row>
    <row r="820" spans="3:7" s="151" customFormat="1" ht="12.75">
      <c r="C820" s="171"/>
      <c r="D820" s="214"/>
      <c r="E820" s="214"/>
      <c r="F820" s="214"/>
      <c r="G820" s="214"/>
    </row>
    <row r="821" spans="3:7" s="151" customFormat="1" ht="12.75">
      <c r="C821" s="171"/>
      <c r="D821" s="214"/>
      <c r="E821" s="214"/>
      <c r="F821" s="214"/>
      <c r="G821" s="214"/>
    </row>
    <row r="822" spans="3:7" s="151" customFormat="1" ht="12.75">
      <c r="C822" s="171"/>
      <c r="D822" s="214"/>
      <c r="E822" s="214"/>
      <c r="F822" s="214"/>
      <c r="G822" s="214"/>
    </row>
    <row r="823" spans="3:7" s="151" customFormat="1" ht="12.75">
      <c r="C823" s="171"/>
      <c r="D823" s="214"/>
      <c r="E823" s="214"/>
      <c r="F823" s="214"/>
      <c r="G823" s="214"/>
    </row>
    <row r="824" spans="3:7" s="151" customFormat="1" ht="12.75">
      <c r="C824" s="171"/>
      <c r="D824" s="214"/>
      <c r="E824" s="214"/>
      <c r="F824" s="214"/>
      <c r="G824" s="214"/>
    </row>
    <row r="825" spans="3:7" s="151" customFormat="1" ht="12.75">
      <c r="C825" s="171"/>
      <c r="D825" s="214"/>
      <c r="E825" s="214"/>
      <c r="F825" s="214"/>
      <c r="G825" s="214"/>
    </row>
    <row r="826" spans="3:7" s="151" customFormat="1" ht="12.75">
      <c r="C826" s="171"/>
      <c r="D826" s="214"/>
      <c r="E826" s="214"/>
      <c r="F826" s="214"/>
      <c r="G826" s="214"/>
    </row>
    <row r="827" spans="3:7" s="151" customFormat="1" ht="12.75">
      <c r="C827" s="171"/>
      <c r="D827" s="214"/>
      <c r="E827" s="214"/>
      <c r="F827" s="214"/>
      <c r="G827" s="214"/>
    </row>
    <row r="828" spans="3:7" s="151" customFormat="1" ht="12.75">
      <c r="C828" s="171"/>
      <c r="D828" s="214"/>
      <c r="E828" s="214"/>
      <c r="F828" s="214"/>
      <c r="G828" s="214"/>
    </row>
    <row r="829" spans="3:7" s="151" customFormat="1" ht="12.75">
      <c r="C829" s="171"/>
      <c r="D829" s="214"/>
      <c r="E829" s="214"/>
      <c r="F829" s="214"/>
      <c r="G829" s="214"/>
    </row>
    <row r="830" spans="3:7" s="151" customFormat="1" ht="12.75">
      <c r="C830" s="171"/>
      <c r="D830" s="214"/>
      <c r="E830" s="214"/>
      <c r="F830" s="214"/>
      <c r="G830" s="214"/>
    </row>
    <row r="831" spans="3:7" s="151" customFormat="1" ht="12.75">
      <c r="C831" s="171"/>
      <c r="D831" s="214"/>
      <c r="E831" s="214"/>
      <c r="F831" s="214"/>
      <c r="G831" s="214"/>
    </row>
    <row r="832" spans="3:7" s="151" customFormat="1" ht="12.75">
      <c r="C832" s="171"/>
      <c r="D832" s="214"/>
      <c r="E832" s="214"/>
      <c r="F832" s="214"/>
      <c r="G832" s="214"/>
    </row>
    <row r="833" spans="3:7" s="151" customFormat="1" ht="12.75">
      <c r="C833" s="171"/>
      <c r="D833" s="214"/>
      <c r="E833" s="214"/>
      <c r="F833" s="214"/>
      <c r="G833" s="214"/>
    </row>
    <row r="834" spans="3:7" s="151" customFormat="1" ht="12.75">
      <c r="C834" s="171"/>
      <c r="D834" s="214"/>
      <c r="E834" s="214"/>
      <c r="F834" s="214"/>
      <c r="G834" s="214"/>
    </row>
    <row r="835" spans="3:7" s="151" customFormat="1" ht="12.75">
      <c r="C835" s="171"/>
      <c r="D835" s="214"/>
      <c r="E835" s="214"/>
      <c r="F835" s="214"/>
      <c r="G835" s="214"/>
    </row>
    <row r="836" spans="3:7" s="151" customFormat="1" ht="12.75">
      <c r="C836" s="171"/>
      <c r="D836" s="214"/>
      <c r="E836" s="214"/>
      <c r="F836" s="214"/>
      <c r="G836" s="214"/>
    </row>
    <row r="837" spans="3:7" s="151" customFormat="1" ht="12.75">
      <c r="C837" s="171"/>
      <c r="D837" s="214"/>
      <c r="E837" s="214"/>
      <c r="F837" s="214"/>
      <c r="G837" s="214"/>
    </row>
    <row r="838" spans="3:7" s="151" customFormat="1" ht="12.75">
      <c r="C838" s="171"/>
      <c r="D838" s="214"/>
      <c r="E838" s="214"/>
      <c r="F838" s="214"/>
      <c r="G838" s="214"/>
    </row>
    <row r="839" spans="3:7" s="151" customFormat="1" ht="12.75">
      <c r="C839" s="171"/>
      <c r="D839" s="214"/>
      <c r="E839" s="214"/>
      <c r="F839" s="214"/>
      <c r="G839" s="214"/>
    </row>
    <row r="840" spans="3:7" s="151" customFormat="1" ht="12.75">
      <c r="C840" s="171"/>
      <c r="D840" s="214"/>
      <c r="E840" s="214"/>
      <c r="F840" s="214"/>
      <c r="G840" s="214"/>
    </row>
    <row r="841" spans="3:7" s="151" customFormat="1" ht="12.75">
      <c r="C841" s="171"/>
      <c r="D841" s="214"/>
      <c r="E841" s="214"/>
      <c r="F841" s="214"/>
      <c r="G841" s="214"/>
    </row>
    <row r="842" spans="3:7" s="151" customFormat="1" ht="12.75">
      <c r="C842" s="171"/>
      <c r="D842" s="214"/>
      <c r="E842" s="214"/>
      <c r="F842" s="214"/>
      <c r="G842" s="214"/>
    </row>
    <row r="843" spans="3:7" s="151" customFormat="1" ht="12.75">
      <c r="C843" s="171"/>
      <c r="D843" s="214"/>
      <c r="E843" s="214"/>
      <c r="F843" s="214"/>
      <c r="G843" s="214"/>
    </row>
    <row r="844" spans="3:7" s="151" customFormat="1" ht="12.75">
      <c r="C844" s="171"/>
      <c r="D844" s="214"/>
      <c r="E844" s="214"/>
      <c r="F844" s="214"/>
      <c r="G844" s="214"/>
    </row>
    <row r="845" spans="3:7" s="151" customFormat="1" ht="12.75">
      <c r="C845" s="171"/>
      <c r="D845" s="214"/>
      <c r="E845" s="214"/>
      <c r="F845" s="214"/>
      <c r="G845" s="214"/>
    </row>
    <row r="846" spans="3:7" s="151" customFormat="1" ht="12.75">
      <c r="C846" s="171"/>
      <c r="D846" s="214"/>
      <c r="E846" s="214"/>
      <c r="F846" s="214"/>
      <c r="G846" s="214"/>
    </row>
    <row r="847" spans="3:7" s="151" customFormat="1" ht="12.75">
      <c r="C847" s="171"/>
      <c r="D847" s="214"/>
      <c r="E847" s="214"/>
      <c r="F847" s="214"/>
      <c r="G847" s="214"/>
    </row>
    <row r="848" spans="3:7" s="151" customFormat="1" ht="12.75">
      <c r="C848" s="171"/>
      <c r="D848" s="214"/>
      <c r="E848" s="214"/>
      <c r="F848" s="214"/>
      <c r="G848" s="214"/>
    </row>
    <row r="849" spans="3:7" s="151" customFormat="1" ht="12.75">
      <c r="C849" s="171"/>
      <c r="D849" s="214"/>
      <c r="E849" s="214"/>
      <c r="F849" s="214"/>
      <c r="G849" s="214"/>
    </row>
    <row r="850" spans="3:7" s="151" customFormat="1" ht="12.75">
      <c r="C850" s="171"/>
      <c r="D850" s="214"/>
      <c r="E850" s="214"/>
      <c r="F850" s="214"/>
      <c r="G850" s="214"/>
    </row>
    <row r="851" spans="3:7" s="151" customFormat="1" ht="12.75">
      <c r="C851" s="171"/>
      <c r="D851" s="214"/>
      <c r="E851" s="214"/>
      <c r="F851" s="214"/>
      <c r="G851" s="214"/>
    </row>
    <row r="852" spans="3:7" s="151" customFormat="1" ht="12.75">
      <c r="C852" s="171"/>
      <c r="D852" s="214"/>
      <c r="E852" s="214"/>
      <c r="F852" s="214"/>
      <c r="G852" s="214"/>
    </row>
    <row r="853" spans="3:7" s="151" customFormat="1" ht="12.75">
      <c r="C853" s="171"/>
      <c r="D853" s="214"/>
      <c r="E853" s="214"/>
      <c r="F853" s="214"/>
      <c r="G853" s="214"/>
    </row>
    <row r="854" spans="3:7" s="151" customFormat="1" ht="12.75">
      <c r="C854" s="171"/>
      <c r="D854" s="214"/>
      <c r="E854" s="214"/>
      <c r="F854" s="214"/>
      <c r="G854" s="214"/>
    </row>
    <row r="855" spans="3:7" s="151" customFormat="1" ht="12.75">
      <c r="C855" s="171"/>
      <c r="D855" s="214"/>
      <c r="E855" s="214"/>
      <c r="F855" s="214"/>
      <c r="G855" s="214"/>
    </row>
    <row r="856" spans="3:7" s="151" customFormat="1" ht="12.75">
      <c r="C856" s="171"/>
      <c r="D856" s="214"/>
      <c r="E856" s="214"/>
      <c r="F856" s="214"/>
      <c r="G856" s="214"/>
    </row>
    <row r="857" spans="3:7" s="151" customFormat="1" ht="12.75">
      <c r="C857" s="171"/>
      <c r="D857" s="214"/>
      <c r="E857" s="214"/>
      <c r="F857" s="214"/>
      <c r="G857" s="214"/>
    </row>
    <row r="858" spans="3:7" s="151" customFormat="1" ht="12.75">
      <c r="C858" s="171"/>
      <c r="D858" s="214"/>
      <c r="E858" s="214"/>
      <c r="F858" s="214"/>
      <c r="G858" s="214"/>
    </row>
    <row r="859" spans="3:7" s="151" customFormat="1" ht="12.75">
      <c r="C859" s="171"/>
      <c r="D859" s="214"/>
      <c r="E859" s="214"/>
      <c r="F859" s="214"/>
      <c r="G859" s="214"/>
    </row>
    <row r="860" spans="3:7" s="151" customFormat="1" ht="12.75">
      <c r="C860" s="171"/>
      <c r="D860" s="214"/>
      <c r="E860" s="214"/>
      <c r="F860" s="214"/>
      <c r="G860" s="214"/>
    </row>
    <row r="861" spans="3:7" s="151" customFormat="1" ht="12.75">
      <c r="C861" s="171"/>
      <c r="D861" s="214"/>
      <c r="E861" s="214"/>
      <c r="F861" s="214"/>
      <c r="G861" s="214"/>
    </row>
    <row r="862" spans="3:7" s="151" customFormat="1" ht="12.75">
      <c r="C862" s="171"/>
      <c r="D862" s="214"/>
      <c r="E862" s="214"/>
      <c r="F862" s="214"/>
      <c r="G862" s="214"/>
    </row>
    <row r="863" spans="3:7" s="151" customFormat="1" ht="12.75">
      <c r="C863" s="171"/>
      <c r="D863" s="214"/>
      <c r="E863" s="214"/>
      <c r="F863" s="214"/>
      <c r="G863" s="214"/>
    </row>
    <row r="864" spans="3:7" s="151" customFormat="1" ht="12.75">
      <c r="C864" s="171"/>
      <c r="D864" s="214"/>
      <c r="E864" s="214"/>
      <c r="F864" s="214"/>
      <c r="G864" s="214"/>
    </row>
    <row r="865" spans="3:7" s="151" customFormat="1" ht="12.75">
      <c r="C865" s="171"/>
      <c r="D865" s="214"/>
      <c r="E865" s="214"/>
      <c r="F865" s="214"/>
      <c r="G865" s="214"/>
    </row>
    <row r="866" spans="3:7" s="151" customFormat="1" ht="12.75">
      <c r="C866" s="171"/>
      <c r="D866" s="214"/>
      <c r="E866" s="214"/>
      <c r="F866" s="214"/>
      <c r="G866" s="214"/>
    </row>
    <row r="867" spans="3:7" s="151" customFormat="1" ht="12.75">
      <c r="C867" s="171"/>
      <c r="D867" s="214"/>
      <c r="E867" s="214"/>
      <c r="F867" s="214"/>
      <c r="G867" s="214"/>
    </row>
    <row r="868" spans="3:7" s="151" customFormat="1" ht="12.75">
      <c r="C868" s="171"/>
      <c r="D868" s="214"/>
      <c r="E868" s="214"/>
      <c r="F868" s="214"/>
      <c r="G868" s="214"/>
    </row>
    <row r="869" spans="3:7" s="151" customFormat="1" ht="12.75">
      <c r="C869" s="171"/>
      <c r="D869" s="214"/>
      <c r="E869" s="214"/>
      <c r="F869" s="214"/>
      <c r="G869" s="214"/>
    </row>
    <row r="870" spans="3:7" s="151" customFormat="1" ht="12.75">
      <c r="C870" s="171"/>
      <c r="D870" s="214"/>
      <c r="E870" s="214"/>
      <c r="F870" s="214"/>
      <c r="G870" s="214"/>
    </row>
    <row r="871" spans="3:7" s="151" customFormat="1" ht="12.75">
      <c r="C871" s="171"/>
      <c r="D871" s="214"/>
      <c r="E871" s="214"/>
      <c r="F871" s="214"/>
      <c r="G871" s="214"/>
    </row>
    <row r="872" spans="3:7" s="151" customFormat="1" ht="12.75">
      <c r="C872" s="171"/>
      <c r="D872" s="214"/>
      <c r="E872" s="214"/>
      <c r="F872" s="214"/>
      <c r="G872" s="214"/>
    </row>
    <row r="873" spans="3:7" s="151" customFormat="1" ht="12.75">
      <c r="C873" s="171"/>
      <c r="D873" s="214"/>
      <c r="E873" s="214"/>
      <c r="F873" s="214"/>
      <c r="G873" s="214"/>
    </row>
    <row r="874" spans="3:7" s="151" customFormat="1" ht="12.75">
      <c r="C874" s="171"/>
      <c r="D874" s="214"/>
      <c r="E874" s="214"/>
      <c r="F874" s="214"/>
      <c r="G874" s="214"/>
    </row>
    <row r="875" spans="3:7" s="151" customFormat="1" ht="12.75">
      <c r="C875" s="171"/>
      <c r="D875" s="214"/>
      <c r="E875" s="214"/>
      <c r="F875" s="214"/>
      <c r="G875" s="214"/>
    </row>
    <row r="876" spans="3:7" s="151" customFormat="1" ht="12.75">
      <c r="C876" s="171"/>
      <c r="D876" s="214"/>
      <c r="E876" s="214"/>
      <c r="F876" s="214"/>
      <c r="G876" s="214"/>
    </row>
    <row r="877" spans="3:7" s="151" customFormat="1" ht="12.75">
      <c r="C877" s="171"/>
      <c r="D877" s="214"/>
      <c r="E877" s="214"/>
      <c r="F877" s="214"/>
      <c r="G877" s="214"/>
    </row>
    <row r="878" spans="3:7" s="151" customFormat="1" ht="12.75">
      <c r="C878" s="171"/>
      <c r="D878" s="214"/>
      <c r="E878" s="214"/>
      <c r="F878" s="214"/>
      <c r="G878" s="214"/>
    </row>
    <row r="879" spans="3:7" s="151" customFormat="1" ht="12.75">
      <c r="C879" s="171"/>
      <c r="D879" s="214"/>
      <c r="E879" s="214"/>
      <c r="F879" s="214"/>
      <c r="G879" s="214"/>
    </row>
    <row r="880" spans="3:7" s="151" customFormat="1" ht="12.75">
      <c r="C880" s="171"/>
      <c r="D880" s="214"/>
      <c r="E880" s="214"/>
      <c r="F880" s="214"/>
      <c r="G880" s="214"/>
    </row>
    <row r="881" spans="3:7" s="151" customFormat="1" ht="12.75">
      <c r="C881" s="171"/>
      <c r="D881" s="214"/>
      <c r="E881" s="214"/>
      <c r="F881" s="214"/>
      <c r="G881" s="214"/>
    </row>
    <row r="882" spans="3:7" s="151" customFormat="1" ht="12.75">
      <c r="C882" s="171"/>
      <c r="D882" s="214"/>
      <c r="E882" s="214"/>
      <c r="F882" s="214"/>
      <c r="G882" s="214"/>
    </row>
    <row r="883" spans="3:7" s="151" customFormat="1" ht="12.75">
      <c r="C883" s="171"/>
      <c r="D883" s="214"/>
      <c r="E883" s="214"/>
      <c r="F883" s="214"/>
      <c r="G883" s="214"/>
    </row>
    <row r="884" spans="3:7" s="151" customFormat="1" ht="12.75">
      <c r="C884" s="171"/>
      <c r="D884" s="214"/>
      <c r="E884" s="214"/>
      <c r="F884" s="214"/>
      <c r="G884" s="214"/>
    </row>
    <row r="885" spans="3:7" s="151" customFormat="1" ht="12.75">
      <c r="C885" s="171"/>
      <c r="D885" s="214"/>
      <c r="E885" s="214"/>
      <c r="F885" s="214"/>
      <c r="G885" s="214"/>
    </row>
    <row r="886" spans="3:7" s="151" customFormat="1" ht="12.75">
      <c r="C886" s="171"/>
      <c r="D886" s="214"/>
      <c r="E886" s="214"/>
      <c r="F886" s="214"/>
      <c r="G886" s="214"/>
    </row>
    <row r="887" spans="3:7" s="151" customFormat="1" ht="12.75">
      <c r="C887" s="171"/>
      <c r="D887" s="214"/>
      <c r="E887" s="214"/>
      <c r="F887" s="214"/>
      <c r="G887" s="214"/>
    </row>
    <row r="888" spans="3:7" s="151" customFormat="1" ht="12.75">
      <c r="C888" s="171"/>
      <c r="D888" s="214"/>
      <c r="E888" s="214"/>
      <c r="F888" s="214"/>
      <c r="G888" s="214"/>
    </row>
    <row r="889" spans="3:7" s="151" customFormat="1" ht="12.75">
      <c r="C889" s="171"/>
      <c r="D889" s="214"/>
      <c r="E889" s="214"/>
      <c r="F889" s="214"/>
      <c r="G889" s="214"/>
    </row>
    <row r="890" spans="3:7" s="151" customFormat="1" ht="12.75">
      <c r="C890" s="171"/>
      <c r="D890" s="214"/>
      <c r="E890" s="214"/>
      <c r="F890" s="214"/>
      <c r="G890" s="214"/>
    </row>
    <row r="891" spans="3:7" s="151" customFormat="1" ht="12.75">
      <c r="C891" s="171"/>
      <c r="D891" s="214"/>
      <c r="E891" s="214"/>
      <c r="F891" s="214"/>
      <c r="G891" s="214"/>
    </row>
    <row r="892" spans="3:7" s="151" customFormat="1" ht="12.75">
      <c r="C892" s="171"/>
      <c r="D892" s="214"/>
      <c r="E892" s="214"/>
      <c r="F892" s="214"/>
      <c r="G892" s="214"/>
    </row>
    <row r="893" spans="3:7" s="151" customFormat="1" ht="12.75">
      <c r="C893" s="171"/>
      <c r="D893" s="214"/>
      <c r="E893" s="214"/>
      <c r="F893" s="214"/>
      <c r="G893" s="214"/>
    </row>
    <row r="894" spans="3:7" s="151" customFormat="1" ht="12.75">
      <c r="C894" s="171"/>
      <c r="D894" s="214"/>
      <c r="E894" s="214"/>
      <c r="F894" s="214"/>
      <c r="G894" s="214"/>
    </row>
    <row r="895" spans="3:7" s="151" customFormat="1" ht="12.75">
      <c r="C895" s="171"/>
      <c r="D895" s="214"/>
      <c r="E895" s="214"/>
      <c r="F895" s="214"/>
      <c r="G895" s="214"/>
    </row>
    <row r="896" spans="3:7" s="151" customFormat="1" ht="12.75">
      <c r="C896" s="171"/>
      <c r="D896" s="214"/>
      <c r="E896" s="214"/>
      <c r="F896" s="214"/>
      <c r="G896" s="214"/>
    </row>
    <row r="897" spans="3:7" s="151" customFormat="1" ht="12.75">
      <c r="C897" s="171"/>
      <c r="D897" s="214"/>
      <c r="E897" s="214"/>
      <c r="F897" s="214"/>
      <c r="G897" s="214"/>
    </row>
    <row r="898" spans="3:7" s="151" customFormat="1" ht="12.75">
      <c r="C898" s="171"/>
      <c r="D898" s="214"/>
      <c r="E898" s="214"/>
      <c r="F898" s="214"/>
      <c r="G898" s="214"/>
    </row>
    <row r="899" spans="3:7" s="151" customFormat="1" ht="12.75">
      <c r="C899" s="171"/>
      <c r="D899" s="214"/>
      <c r="E899" s="214"/>
      <c r="F899" s="214"/>
      <c r="G899" s="214"/>
    </row>
    <row r="900" spans="3:7" s="151" customFormat="1" ht="12.75">
      <c r="C900" s="171"/>
      <c r="D900" s="214"/>
      <c r="E900" s="214"/>
      <c r="F900" s="214"/>
      <c r="G900" s="214"/>
    </row>
    <row r="901" spans="3:7" s="151" customFormat="1" ht="12.75">
      <c r="C901" s="171"/>
      <c r="D901" s="214"/>
      <c r="E901" s="214"/>
      <c r="F901" s="214"/>
      <c r="G901" s="214"/>
    </row>
    <row r="902" spans="3:7" s="151" customFormat="1" ht="12.75">
      <c r="C902" s="171"/>
      <c r="D902" s="214"/>
      <c r="E902" s="214"/>
      <c r="F902" s="214"/>
      <c r="G902" s="214"/>
    </row>
    <row r="903" spans="3:7" s="151" customFormat="1" ht="12.75">
      <c r="C903" s="171"/>
      <c r="D903" s="214"/>
      <c r="E903" s="214"/>
      <c r="F903" s="214"/>
      <c r="G903" s="214"/>
    </row>
    <row r="904" spans="3:7" s="151" customFormat="1" ht="12.75">
      <c r="C904" s="171"/>
      <c r="D904" s="214"/>
      <c r="E904" s="214"/>
      <c r="F904" s="214"/>
      <c r="G904" s="214"/>
    </row>
    <row r="905" spans="3:7" s="151" customFormat="1" ht="12.75">
      <c r="C905" s="171"/>
      <c r="D905" s="214"/>
      <c r="E905" s="214"/>
      <c r="F905" s="214"/>
      <c r="G905" s="214"/>
    </row>
    <row r="906" spans="3:7" s="151" customFormat="1" ht="12.75">
      <c r="C906" s="171"/>
      <c r="D906" s="214"/>
      <c r="E906" s="214"/>
      <c r="F906" s="214"/>
      <c r="G906" s="214"/>
    </row>
    <row r="907" spans="3:7" s="151" customFormat="1" ht="12.75">
      <c r="C907" s="171"/>
      <c r="D907" s="214"/>
      <c r="E907" s="214"/>
      <c r="F907" s="214"/>
      <c r="G907" s="214"/>
    </row>
    <row r="908" spans="3:7" s="151" customFormat="1" ht="12.75">
      <c r="C908" s="171"/>
      <c r="D908" s="214"/>
      <c r="E908" s="214"/>
      <c r="F908" s="214"/>
      <c r="G908" s="214"/>
    </row>
    <row r="909" spans="3:7" s="151" customFormat="1" ht="12.75">
      <c r="C909" s="171"/>
      <c r="D909" s="214"/>
      <c r="E909" s="214"/>
      <c r="F909" s="214"/>
      <c r="G909" s="214"/>
    </row>
    <row r="910" spans="3:7" s="151" customFormat="1" ht="12.75">
      <c r="C910" s="171"/>
      <c r="D910" s="214"/>
      <c r="E910" s="214"/>
      <c r="F910" s="214"/>
      <c r="G910" s="214"/>
    </row>
    <row r="911" spans="3:7" s="151" customFormat="1" ht="12.75">
      <c r="C911" s="171"/>
      <c r="D911" s="214"/>
      <c r="E911" s="214"/>
      <c r="F911" s="214"/>
      <c r="G911" s="214"/>
    </row>
    <row r="912" spans="3:7" s="151" customFormat="1" ht="12.75">
      <c r="C912" s="171"/>
      <c r="D912" s="214"/>
      <c r="E912" s="214"/>
      <c r="F912" s="214"/>
      <c r="G912" s="214"/>
    </row>
    <row r="913" spans="3:7" s="151" customFormat="1" ht="12.75">
      <c r="C913" s="171"/>
      <c r="D913" s="214"/>
      <c r="E913" s="214"/>
      <c r="F913" s="214"/>
      <c r="G913" s="214"/>
    </row>
    <row r="914" spans="3:7" s="151" customFormat="1" ht="12.75">
      <c r="C914" s="171"/>
      <c r="D914" s="214"/>
      <c r="E914" s="214"/>
      <c r="F914" s="214"/>
      <c r="G914" s="214"/>
    </row>
    <row r="915" spans="3:7" s="151" customFormat="1" ht="12.75">
      <c r="C915" s="171"/>
      <c r="D915" s="214"/>
      <c r="E915" s="214"/>
      <c r="F915" s="214"/>
      <c r="G915" s="214"/>
    </row>
    <row r="916" spans="3:7" s="151" customFormat="1" ht="12.75">
      <c r="C916" s="171"/>
      <c r="D916" s="214"/>
      <c r="E916" s="214"/>
      <c r="F916" s="214"/>
      <c r="G916" s="214"/>
    </row>
    <row r="917" spans="3:7" s="151" customFormat="1" ht="12.75">
      <c r="C917" s="171"/>
      <c r="D917" s="214"/>
      <c r="E917" s="214"/>
      <c r="F917" s="214"/>
      <c r="G917" s="214"/>
    </row>
    <row r="918" spans="3:7" s="151" customFormat="1" ht="12.75">
      <c r="C918" s="171"/>
      <c r="D918" s="214"/>
      <c r="E918" s="214"/>
      <c r="F918" s="214"/>
      <c r="G918" s="214"/>
    </row>
    <row r="919" spans="3:7" s="151" customFormat="1" ht="12.75">
      <c r="C919" s="171"/>
      <c r="D919" s="214"/>
      <c r="E919" s="214"/>
      <c r="F919" s="214"/>
      <c r="G919" s="214"/>
    </row>
    <row r="920" spans="3:7" s="151" customFormat="1" ht="12.75">
      <c r="C920" s="171"/>
      <c r="D920" s="214"/>
      <c r="E920" s="214"/>
      <c r="F920" s="214"/>
      <c r="G920" s="214"/>
    </row>
    <row r="921" spans="3:7" s="151" customFormat="1" ht="12.75">
      <c r="C921" s="171"/>
      <c r="D921" s="214"/>
      <c r="E921" s="214"/>
      <c r="F921" s="214"/>
      <c r="G921" s="214"/>
    </row>
    <row r="922" spans="3:7" s="151" customFormat="1" ht="12.75">
      <c r="C922" s="171"/>
      <c r="D922" s="214"/>
      <c r="E922" s="214"/>
      <c r="F922" s="214"/>
      <c r="G922" s="214"/>
    </row>
    <row r="923" spans="3:7" s="151" customFormat="1" ht="12.75">
      <c r="C923" s="171"/>
      <c r="D923" s="214"/>
      <c r="E923" s="214"/>
      <c r="F923" s="214"/>
      <c r="G923" s="214"/>
    </row>
    <row r="924" spans="3:7" s="151" customFormat="1" ht="12.75">
      <c r="C924" s="171"/>
      <c r="D924" s="214"/>
      <c r="E924" s="214"/>
      <c r="F924" s="214"/>
      <c r="G924" s="214"/>
    </row>
    <row r="925" spans="3:7" s="151" customFormat="1" ht="12.75">
      <c r="C925" s="171"/>
      <c r="D925" s="214"/>
      <c r="E925" s="214"/>
      <c r="F925" s="214"/>
      <c r="G925" s="214"/>
    </row>
    <row r="926" spans="3:7" s="151" customFormat="1" ht="12.75">
      <c r="C926" s="171"/>
      <c r="D926" s="214"/>
      <c r="E926" s="214"/>
      <c r="F926" s="214"/>
      <c r="G926" s="214"/>
    </row>
    <row r="927" spans="3:7" s="151" customFormat="1" ht="12.75">
      <c r="C927" s="171"/>
      <c r="D927" s="214"/>
      <c r="E927" s="214"/>
      <c r="F927" s="214"/>
      <c r="G927" s="214"/>
    </row>
    <row r="928" spans="3:7" s="151" customFormat="1" ht="12.75">
      <c r="C928" s="171"/>
      <c r="D928" s="214"/>
      <c r="E928" s="214"/>
      <c r="F928" s="214"/>
      <c r="G928" s="214"/>
    </row>
    <row r="929" spans="3:7" s="151" customFormat="1" ht="12.75">
      <c r="C929" s="171"/>
      <c r="D929" s="214"/>
      <c r="E929" s="214"/>
      <c r="F929" s="214"/>
      <c r="G929" s="214"/>
    </row>
    <row r="930" spans="3:7" s="151" customFormat="1" ht="12.75">
      <c r="C930" s="171"/>
      <c r="D930" s="214"/>
      <c r="E930" s="214"/>
      <c r="F930" s="214"/>
      <c r="G930" s="214"/>
    </row>
    <row r="931" spans="3:7" s="151" customFormat="1" ht="12.75">
      <c r="C931" s="171"/>
      <c r="D931" s="214"/>
      <c r="E931" s="214"/>
      <c r="F931" s="214"/>
      <c r="G931" s="214"/>
    </row>
    <row r="932" spans="3:7" s="151" customFormat="1" ht="12.75">
      <c r="C932" s="171"/>
      <c r="D932" s="214"/>
      <c r="E932" s="214"/>
      <c r="F932" s="214"/>
      <c r="G932" s="214"/>
    </row>
    <row r="933" spans="3:7" s="151" customFormat="1" ht="12.75">
      <c r="C933" s="171"/>
      <c r="D933" s="214"/>
      <c r="E933" s="214"/>
      <c r="F933" s="214"/>
      <c r="G933" s="214"/>
    </row>
    <row r="934" spans="3:7" s="151" customFormat="1" ht="12.75">
      <c r="C934" s="171"/>
      <c r="D934" s="214"/>
      <c r="E934" s="214"/>
      <c r="F934" s="214"/>
      <c r="G934" s="214"/>
    </row>
    <row r="935" spans="3:7" s="151" customFormat="1" ht="12.75">
      <c r="C935" s="171"/>
      <c r="D935" s="214"/>
      <c r="E935" s="214"/>
      <c r="F935" s="214"/>
      <c r="G935" s="214"/>
    </row>
    <row r="936" spans="3:7" s="151" customFormat="1" ht="12.75">
      <c r="C936" s="171"/>
      <c r="D936" s="214"/>
      <c r="E936" s="214"/>
      <c r="F936" s="214"/>
      <c r="G936" s="214"/>
    </row>
    <row r="937" spans="3:7" s="151" customFormat="1" ht="12.75">
      <c r="C937" s="171"/>
      <c r="D937" s="214"/>
      <c r="E937" s="214"/>
      <c r="F937" s="214"/>
      <c r="G937" s="214"/>
    </row>
    <row r="938" spans="3:7" s="151" customFormat="1" ht="12.75">
      <c r="C938" s="171"/>
      <c r="D938" s="214"/>
      <c r="E938" s="214"/>
      <c r="F938" s="214"/>
      <c r="G938" s="214"/>
    </row>
    <row r="939" spans="3:7" s="151" customFormat="1" ht="12.75">
      <c r="C939" s="171"/>
      <c r="D939" s="214"/>
      <c r="E939" s="214"/>
      <c r="F939" s="214"/>
      <c r="G939" s="214"/>
    </row>
    <row r="940" spans="3:7" s="151" customFormat="1" ht="12.75">
      <c r="C940" s="171"/>
      <c r="D940" s="214"/>
      <c r="E940" s="214"/>
      <c r="F940" s="214"/>
      <c r="G940" s="214"/>
    </row>
    <row r="941" spans="3:7" s="151" customFormat="1" ht="12.75">
      <c r="C941" s="171"/>
      <c r="D941" s="214"/>
      <c r="E941" s="214"/>
      <c r="F941" s="214"/>
      <c r="G941" s="214"/>
    </row>
    <row r="942" spans="3:7" s="151" customFormat="1" ht="12.75">
      <c r="C942" s="171"/>
      <c r="D942" s="214"/>
      <c r="E942" s="214"/>
      <c r="F942" s="214"/>
      <c r="G942" s="214"/>
    </row>
    <row r="943" spans="3:7" s="151" customFormat="1" ht="12.75">
      <c r="C943" s="171"/>
      <c r="D943" s="214"/>
      <c r="E943" s="214"/>
      <c r="F943" s="214"/>
      <c r="G943" s="214"/>
    </row>
    <row r="944" spans="3:7" s="151" customFormat="1" ht="12.75">
      <c r="C944" s="171"/>
      <c r="D944" s="214"/>
      <c r="E944" s="214"/>
      <c r="F944" s="214"/>
      <c r="G944" s="214"/>
    </row>
    <row r="945" spans="3:7" s="151" customFormat="1" ht="12.75">
      <c r="C945" s="171"/>
      <c r="D945" s="214"/>
      <c r="E945" s="214"/>
      <c r="F945" s="214"/>
      <c r="G945" s="214"/>
    </row>
    <row r="946" spans="3:7" s="151" customFormat="1" ht="12.75">
      <c r="C946" s="171"/>
      <c r="D946" s="214"/>
      <c r="E946" s="214"/>
      <c r="F946" s="214"/>
      <c r="G946" s="214"/>
    </row>
    <row r="947" spans="3:7" s="151" customFormat="1" ht="12.75">
      <c r="C947" s="171"/>
      <c r="D947" s="214"/>
      <c r="E947" s="214"/>
      <c r="F947" s="214"/>
      <c r="G947" s="214"/>
    </row>
    <row r="948" spans="3:7" s="151" customFormat="1" ht="12.75">
      <c r="C948" s="171"/>
      <c r="D948" s="214"/>
      <c r="E948" s="214"/>
      <c r="F948" s="214"/>
      <c r="G948" s="214"/>
    </row>
    <row r="949" spans="3:7" s="151" customFormat="1" ht="12.75">
      <c r="C949" s="171"/>
      <c r="D949" s="214"/>
      <c r="E949" s="214"/>
      <c r="F949" s="214"/>
      <c r="G949" s="214"/>
    </row>
    <row r="950" spans="3:7" s="151" customFormat="1" ht="12.75">
      <c r="C950" s="171"/>
      <c r="D950" s="214"/>
      <c r="E950" s="214"/>
      <c r="F950" s="214"/>
      <c r="G950" s="214"/>
    </row>
    <row r="951" spans="3:7" s="151" customFormat="1" ht="12.75">
      <c r="C951" s="171"/>
      <c r="D951" s="214"/>
      <c r="E951" s="214"/>
      <c r="F951" s="214"/>
      <c r="G951" s="214"/>
    </row>
    <row r="952" spans="3:7" s="151" customFormat="1" ht="12.75">
      <c r="C952" s="171"/>
      <c r="D952" s="214"/>
      <c r="E952" s="214"/>
      <c r="F952" s="214"/>
      <c r="G952" s="214"/>
    </row>
    <row r="953" spans="3:7" s="151" customFormat="1" ht="12.75">
      <c r="C953" s="171"/>
      <c r="D953" s="214"/>
      <c r="E953" s="214"/>
      <c r="F953" s="214"/>
      <c r="G953" s="214"/>
    </row>
    <row r="954" spans="3:7" s="151" customFormat="1" ht="12.75">
      <c r="C954" s="171"/>
      <c r="D954" s="214"/>
      <c r="E954" s="214"/>
      <c r="F954" s="214"/>
      <c r="G954" s="214"/>
    </row>
    <row r="955" spans="3:7" s="151" customFormat="1" ht="12.75">
      <c r="C955" s="171"/>
      <c r="D955" s="214"/>
      <c r="E955" s="214"/>
      <c r="F955" s="214"/>
      <c r="G955" s="214"/>
    </row>
    <row r="956" spans="3:7" s="151" customFormat="1" ht="12.75">
      <c r="C956" s="171"/>
      <c r="D956" s="214"/>
      <c r="E956" s="214"/>
      <c r="F956" s="214"/>
      <c r="G956" s="214"/>
    </row>
    <row r="957" spans="3:7" s="151" customFormat="1" ht="12.75">
      <c r="C957" s="171"/>
      <c r="D957" s="214"/>
      <c r="E957" s="214"/>
      <c r="F957" s="214"/>
      <c r="G957" s="214"/>
    </row>
    <row r="958" spans="3:7" s="151" customFormat="1" ht="12.75">
      <c r="C958" s="171"/>
      <c r="D958" s="214"/>
      <c r="E958" s="214"/>
      <c r="F958" s="214"/>
      <c r="G958" s="214"/>
    </row>
    <row r="959" spans="3:7" s="151" customFormat="1" ht="12.75">
      <c r="C959" s="171"/>
      <c r="D959" s="214"/>
      <c r="E959" s="214"/>
      <c r="F959" s="214"/>
      <c r="G959" s="214"/>
    </row>
    <row r="960" spans="3:7" s="151" customFormat="1" ht="12.75">
      <c r="C960" s="171"/>
      <c r="D960" s="214"/>
      <c r="E960" s="214"/>
      <c r="F960" s="214"/>
      <c r="G960" s="214"/>
    </row>
    <row r="961" spans="3:7" s="151" customFormat="1" ht="12.75">
      <c r="C961" s="171"/>
      <c r="D961" s="214"/>
      <c r="E961" s="214"/>
      <c r="F961" s="214"/>
      <c r="G961" s="214"/>
    </row>
    <row r="962" spans="3:7" s="151" customFormat="1" ht="12.75">
      <c r="C962" s="171"/>
      <c r="D962" s="214"/>
      <c r="E962" s="214"/>
      <c r="F962" s="214"/>
      <c r="G962" s="214"/>
    </row>
    <row r="963" spans="3:7" s="151" customFormat="1" ht="12.75">
      <c r="C963" s="171"/>
      <c r="D963" s="214"/>
      <c r="E963" s="214"/>
      <c r="F963" s="214"/>
      <c r="G963" s="214"/>
    </row>
    <row r="964" spans="3:7" s="151" customFormat="1" ht="12.75">
      <c r="C964" s="171"/>
      <c r="D964" s="214"/>
      <c r="E964" s="214"/>
      <c r="F964" s="214"/>
      <c r="G964" s="214"/>
    </row>
    <row r="965" spans="3:7" s="151" customFormat="1" ht="12.75">
      <c r="C965" s="171"/>
      <c r="D965" s="214"/>
      <c r="E965" s="214"/>
      <c r="F965" s="214"/>
      <c r="G965" s="214"/>
    </row>
    <row r="966" spans="3:7" s="151" customFormat="1" ht="12.75">
      <c r="C966" s="171"/>
      <c r="D966" s="214"/>
      <c r="E966" s="214"/>
      <c r="F966" s="214"/>
      <c r="G966" s="214"/>
    </row>
    <row r="967" spans="3:7" s="151" customFormat="1" ht="12.75">
      <c r="C967" s="171"/>
      <c r="D967" s="214"/>
      <c r="E967" s="214"/>
      <c r="F967" s="214"/>
      <c r="G967" s="214"/>
    </row>
    <row r="968" spans="3:7" s="151" customFormat="1" ht="12.75">
      <c r="C968" s="171"/>
      <c r="D968" s="214"/>
      <c r="E968" s="214"/>
      <c r="F968" s="214"/>
      <c r="G968" s="214"/>
    </row>
    <row r="969" spans="3:7" s="151" customFormat="1" ht="12.75">
      <c r="C969" s="171"/>
      <c r="D969" s="214"/>
      <c r="E969" s="214"/>
      <c r="F969" s="214"/>
      <c r="G969" s="214"/>
    </row>
    <row r="970" spans="3:7" s="151" customFormat="1" ht="12.75">
      <c r="C970" s="171"/>
      <c r="D970" s="214"/>
      <c r="E970" s="214"/>
      <c r="F970" s="214"/>
      <c r="G970" s="214"/>
    </row>
    <row r="971" spans="3:7" s="151" customFormat="1" ht="12.75">
      <c r="C971" s="171"/>
      <c r="D971" s="214"/>
      <c r="E971" s="214"/>
      <c r="F971" s="214"/>
      <c r="G971" s="214"/>
    </row>
    <row r="972" spans="3:7" s="151" customFormat="1" ht="12.75">
      <c r="C972" s="171"/>
      <c r="D972" s="214"/>
      <c r="E972" s="214"/>
      <c r="F972" s="214"/>
      <c r="G972" s="214"/>
    </row>
    <row r="973" spans="3:7" s="151" customFormat="1" ht="12.75">
      <c r="C973" s="171"/>
      <c r="D973" s="214"/>
      <c r="E973" s="214"/>
      <c r="F973" s="214"/>
      <c r="G973" s="214"/>
    </row>
    <row r="974" spans="3:7" s="151" customFormat="1" ht="12.75">
      <c r="C974" s="171"/>
      <c r="D974" s="214"/>
      <c r="E974" s="214"/>
      <c r="F974" s="214"/>
      <c r="G974" s="214"/>
    </row>
    <row r="975" spans="3:7" s="151" customFormat="1" ht="12.75">
      <c r="C975" s="171"/>
      <c r="D975" s="214"/>
      <c r="E975" s="214"/>
      <c r="F975" s="214"/>
      <c r="G975" s="214"/>
    </row>
    <row r="976" spans="3:7" s="151" customFormat="1" ht="12.75">
      <c r="C976" s="171"/>
      <c r="D976" s="214"/>
      <c r="E976" s="214"/>
      <c r="F976" s="214"/>
      <c r="G976" s="214"/>
    </row>
    <row r="977" spans="3:7" s="151" customFormat="1" ht="12.75">
      <c r="C977" s="171"/>
      <c r="D977" s="214"/>
      <c r="E977" s="214"/>
      <c r="F977" s="214"/>
      <c r="G977" s="214"/>
    </row>
    <row r="978" spans="3:7" s="151" customFormat="1" ht="12.75">
      <c r="C978" s="171"/>
      <c r="D978" s="214"/>
      <c r="E978" s="214"/>
      <c r="F978" s="214"/>
      <c r="G978" s="214"/>
    </row>
    <row r="979" spans="3:7" s="151" customFormat="1" ht="12.75">
      <c r="C979" s="171"/>
      <c r="D979" s="214"/>
      <c r="E979" s="214"/>
      <c r="F979" s="214"/>
      <c r="G979" s="214"/>
    </row>
    <row r="980" spans="3:7" s="151" customFormat="1" ht="12.75">
      <c r="C980" s="171"/>
      <c r="D980" s="214"/>
      <c r="E980" s="214"/>
      <c r="F980" s="214"/>
      <c r="G980" s="214"/>
    </row>
    <row r="981" spans="3:7" s="151" customFormat="1" ht="12.75">
      <c r="C981" s="171"/>
      <c r="D981" s="214"/>
      <c r="E981" s="214"/>
      <c r="F981" s="214"/>
      <c r="G981" s="214"/>
    </row>
    <row r="982" spans="3:7" s="151" customFormat="1" ht="12.75">
      <c r="C982" s="171"/>
      <c r="D982" s="214"/>
      <c r="E982" s="214"/>
      <c r="F982" s="214"/>
      <c r="G982" s="214"/>
    </row>
    <row r="983" spans="3:7" s="151" customFormat="1" ht="12.75">
      <c r="C983" s="171"/>
      <c r="D983" s="214"/>
      <c r="E983" s="214"/>
      <c r="F983" s="214"/>
      <c r="G983" s="214"/>
    </row>
    <row r="984" spans="3:7" s="151" customFormat="1" ht="12.75">
      <c r="C984" s="171"/>
      <c r="D984" s="214"/>
      <c r="E984" s="214"/>
      <c r="F984" s="214"/>
      <c r="G984" s="214"/>
    </row>
    <row r="985" spans="3:7" s="151" customFormat="1" ht="12.75">
      <c r="C985" s="171"/>
      <c r="D985" s="214"/>
      <c r="E985" s="214"/>
      <c r="F985" s="214"/>
      <c r="G985" s="214"/>
    </row>
    <row r="986" spans="3:7" s="151" customFormat="1" ht="12.75">
      <c r="C986" s="171"/>
      <c r="D986" s="214"/>
      <c r="E986" s="214"/>
      <c r="F986" s="214"/>
      <c r="G986" s="214"/>
    </row>
    <row r="987" spans="3:7" s="151" customFormat="1" ht="12.75">
      <c r="C987" s="171"/>
      <c r="D987" s="214"/>
      <c r="E987" s="214"/>
      <c r="F987" s="214"/>
      <c r="G987" s="214"/>
    </row>
    <row r="988" spans="3:7" s="151" customFormat="1" ht="12.75">
      <c r="C988" s="171"/>
      <c r="D988" s="214"/>
      <c r="E988" s="214"/>
      <c r="F988" s="214"/>
      <c r="G988" s="214"/>
    </row>
    <row r="989" spans="3:7" s="151" customFormat="1" ht="12.75">
      <c r="C989" s="171"/>
      <c r="D989" s="214"/>
      <c r="E989" s="214"/>
      <c r="F989" s="214"/>
      <c r="G989" s="214"/>
    </row>
    <row r="990" spans="3:7" s="151" customFormat="1" ht="12.75">
      <c r="C990" s="171"/>
      <c r="D990" s="214"/>
      <c r="E990" s="214"/>
      <c r="F990" s="214"/>
      <c r="G990" s="214"/>
    </row>
    <row r="991" spans="3:7" s="151" customFormat="1" ht="12.75">
      <c r="C991" s="171"/>
      <c r="D991" s="214"/>
      <c r="E991" s="214"/>
      <c r="F991" s="214"/>
      <c r="G991" s="214"/>
    </row>
    <row r="992" spans="3:7" s="151" customFormat="1" ht="12.75">
      <c r="C992" s="171"/>
      <c r="D992" s="214"/>
      <c r="E992" s="214"/>
      <c r="F992" s="214"/>
      <c r="G992" s="214"/>
    </row>
    <row r="993" spans="3:7" s="151" customFormat="1" ht="12.75">
      <c r="C993" s="171"/>
      <c r="D993" s="214"/>
      <c r="E993" s="214"/>
      <c r="F993" s="214"/>
      <c r="G993" s="214"/>
    </row>
    <row r="994" spans="3:7" s="151" customFormat="1" ht="12.75">
      <c r="C994" s="171"/>
      <c r="D994" s="214"/>
      <c r="E994" s="214"/>
      <c r="F994" s="214"/>
      <c r="G994" s="214"/>
    </row>
    <row r="995" spans="3:7" s="151" customFormat="1" ht="12.75">
      <c r="C995" s="171"/>
      <c r="D995" s="214"/>
      <c r="E995" s="214"/>
      <c r="F995" s="214"/>
      <c r="G995" s="214"/>
    </row>
    <row r="996" spans="3:7" s="151" customFormat="1" ht="12.75">
      <c r="C996" s="171"/>
      <c r="D996" s="214"/>
      <c r="E996" s="214"/>
      <c r="F996" s="214"/>
      <c r="G996" s="214"/>
    </row>
    <row r="997" spans="3:7" s="151" customFormat="1" ht="12.75">
      <c r="C997" s="171"/>
      <c r="D997" s="214"/>
      <c r="E997" s="214"/>
      <c r="F997" s="214"/>
      <c r="G997" s="214"/>
    </row>
    <row r="998" spans="3:7" s="151" customFormat="1" ht="12.75">
      <c r="C998" s="171"/>
      <c r="D998" s="214"/>
      <c r="E998" s="214"/>
      <c r="F998" s="214"/>
      <c r="G998" s="214"/>
    </row>
    <row r="999" spans="3:7" s="151" customFormat="1" ht="12.75">
      <c r="C999" s="171"/>
      <c r="D999" s="214"/>
      <c r="E999" s="214"/>
      <c r="F999" s="214"/>
      <c r="G999" s="214"/>
    </row>
    <row r="1000" spans="3:7" s="151" customFormat="1" ht="12.75">
      <c r="C1000" s="171"/>
      <c r="D1000" s="214"/>
      <c r="E1000" s="214"/>
      <c r="F1000" s="214"/>
      <c r="G1000" s="214"/>
    </row>
    <row r="1001" spans="3:7" s="151" customFormat="1" ht="12.75">
      <c r="C1001" s="171"/>
      <c r="D1001" s="214"/>
      <c r="E1001" s="214"/>
      <c r="F1001" s="214"/>
      <c r="G1001" s="214"/>
    </row>
    <row r="1002" spans="3:7" s="151" customFormat="1" ht="12.75">
      <c r="C1002" s="171"/>
      <c r="D1002" s="214"/>
      <c r="E1002" s="214"/>
      <c r="F1002" s="214"/>
      <c r="G1002" s="214"/>
    </row>
    <row r="1003" spans="3:7" s="151" customFormat="1" ht="12.75">
      <c r="C1003" s="171"/>
      <c r="D1003" s="214"/>
      <c r="E1003" s="214"/>
      <c r="F1003" s="214"/>
      <c r="G1003" s="214"/>
    </row>
    <row r="1004" spans="3:7" s="151" customFormat="1" ht="12.75">
      <c r="C1004" s="171"/>
      <c r="D1004" s="214"/>
      <c r="E1004" s="214"/>
      <c r="F1004" s="214"/>
      <c r="G1004" s="214"/>
    </row>
    <row r="1005" spans="3:7" s="151" customFormat="1" ht="12.75">
      <c r="C1005" s="171"/>
      <c r="D1005" s="214"/>
      <c r="E1005" s="214"/>
      <c r="F1005" s="214"/>
      <c r="G1005" s="214"/>
    </row>
    <row r="1006" spans="3:7" s="151" customFormat="1" ht="12.75">
      <c r="C1006" s="171"/>
      <c r="D1006" s="214"/>
      <c r="E1006" s="214"/>
      <c r="F1006" s="214"/>
      <c r="G1006" s="214"/>
    </row>
    <row r="1007" spans="3:7" s="151" customFormat="1" ht="12.75">
      <c r="C1007" s="171"/>
      <c r="D1007" s="214"/>
      <c r="E1007" s="214"/>
      <c r="F1007" s="214"/>
      <c r="G1007" s="214"/>
    </row>
    <row r="1008" spans="3:7" s="151" customFormat="1" ht="12.75">
      <c r="C1008" s="171"/>
      <c r="D1008" s="214"/>
      <c r="E1008" s="214"/>
      <c r="F1008" s="214"/>
      <c r="G1008" s="214"/>
    </row>
    <row r="1009" spans="3:7" s="151" customFormat="1" ht="12.75">
      <c r="C1009" s="171"/>
      <c r="D1009" s="214"/>
      <c r="E1009" s="214"/>
      <c r="F1009" s="214"/>
      <c r="G1009" s="214"/>
    </row>
    <row r="1010" spans="3:7" s="151" customFormat="1" ht="12.75">
      <c r="C1010" s="171"/>
      <c r="D1010" s="214"/>
      <c r="E1010" s="214"/>
      <c r="F1010" s="214"/>
      <c r="G1010" s="214"/>
    </row>
    <row r="1011" spans="3:7" s="151" customFormat="1" ht="12.75">
      <c r="C1011" s="171"/>
      <c r="D1011" s="214"/>
      <c r="E1011" s="214"/>
      <c r="F1011" s="214"/>
      <c r="G1011" s="214"/>
    </row>
    <row r="1012" spans="3:7" s="151" customFormat="1" ht="12.75">
      <c r="C1012" s="171"/>
      <c r="D1012" s="214"/>
      <c r="E1012" s="214"/>
      <c r="F1012" s="214"/>
      <c r="G1012" s="214"/>
    </row>
    <row r="1013" spans="3:7" s="151" customFormat="1" ht="12.75">
      <c r="C1013" s="171"/>
      <c r="D1013" s="214"/>
      <c r="E1013" s="214"/>
      <c r="F1013" s="214"/>
      <c r="G1013" s="214"/>
    </row>
    <row r="1014" spans="3:7" s="151" customFormat="1" ht="12.75">
      <c r="C1014" s="171"/>
      <c r="D1014" s="214"/>
      <c r="E1014" s="214"/>
      <c r="F1014" s="214"/>
      <c r="G1014" s="214"/>
    </row>
    <row r="1015" spans="3:7" s="151" customFormat="1" ht="12.75">
      <c r="C1015" s="171"/>
      <c r="D1015" s="214"/>
      <c r="E1015" s="214"/>
      <c r="F1015" s="214"/>
      <c r="G1015" s="214"/>
    </row>
    <row r="1016" spans="3:7" s="151" customFormat="1" ht="12.75">
      <c r="C1016" s="171"/>
      <c r="D1016" s="214"/>
      <c r="E1016" s="214"/>
      <c r="F1016" s="214"/>
      <c r="G1016" s="214"/>
    </row>
    <row r="1017" spans="3:7" s="151" customFormat="1" ht="12.75">
      <c r="C1017" s="171"/>
      <c r="D1017" s="214"/>
      <c r="E1017" s="214"/>
      <c r="F1017" s="214"/>
      <c r="G1017" s="214"/>
    </row>
    <row r="1018" spans="3:7" s="151" customFormat="1" ht="12.75">
      <c r="C1018" s="171"/>
      <c r="D1018" s="214"/>
      <c r="E1018" s="214"/>
      <c r="F1018" s="214"/>
      <c r="G1018" s="214"/>
    </row>
    <row r="1019" spans="3:7" s="151" customFormat="1" ht="12.75">
      <c r="C1019" s="171"/>
      <c r="D1019" s="214"/>
      <c r="E1019" s="214"/>
      <c r="F1019" s="214"/>
      <c r="G1019" s="214"/>
    </row>
    <row r="1020" spans="3:7" s="151" customFormat="1" ht="12.75">
      <c r="C1020" s="171"/>
      <c r="D1020" s="214"/>
      <c r="E1020" s="214"/>
      <c r="F1020" s="214"/>
      <c r="G1020" s="214"/>
    </row>
    <row r="1021" spans="3:7" s="151" customFormat="1" ht="12.75">
      <c r="C1021" s="171"/>
      <c r="D1021" s="214"/>
      <c r="E1021" s="214"/>
      <c r="F1021" s="214"/>
      <c r="G1021" s="214"/>
    </row>
    <row r="1022" spans="3:7" s="151" customFormat="1" ht="12.75">
      <c r="C1022" s="171"/>
      <c r="D1022" s="214"/>
      <c r="E1022" s="214"/>
      <c r="F1022" s="214"/>
      <c r="G1022" s="214"/>
    </row>
    <row r="1023" spans="3:7" s="151" customFormat="1" ht="12.75">
      <c r="C1023" s="171"/>
      <c r="D1023" s="214"/>
      <c r="E1023" s="214"/>
      <c r="F1023" s="214"/>
      <c r="G1023" s="214"/>
    </row>
    <row r="1024" spans="3:7" s="151" customFormat="1" ht="12.75">
      <c r="C1024" s="171"/>
      <c r="D1024" s="214"/>
      <c r="E1024" s="214"/>
      <c r="F1024" s="214"/>
      <c r="G1024" s="214"/>
    </row>
    <row r="1025" spans="3:7" s="151" customFormat="1" ht="12.75">
      <c r="C1025" s="171"/>
      <c r="D1025" s="214"/>
      <c r="E1025" s="214"/>
      <c r="F1025" s="214"/>
      <c r="G1025" s="214"/>
    </row>
    <row r="1026" spans="3:7" s="151" customFormat="1" ht="12.75">
      <c r="C1026" s="171"/>
      <c r="D1026" s="214"/>
      <c r="E1026" s="214"/>
      <c r="F1026" s="214"/>
      <c r="G1026" s="214"/>
    </row>
    <row r="1027" spans="3:7" s="151" customFormat="1" ht="12.75">
      <c r="C1027" s="171"/>
      <c r="D1027" s="214"/>
      <c r="E1027" s="214"/>
      <c r="F1027" s="214"/>
      <c r="G1027" s="214"/>
    </row>
    <row r="1028" spans="3:7" s="151" customFormat="1" ht="12.75">
      <c r="C1028" s="171"/>
      <c r="D1028" s="214"/>
      <c r="E1028" s="214"/>
      <c r="F1028" s="214"/>
      <c r="G1028" s="214"/>
    </row>
    <row r="1029" spans="3:7" s="151" customFormat="1" ht="12.75">
      <c r="C1029" s="171"/>
      <c r="D1029" s="214"/>
      <c r="E1029" s="214"/>
      <c r="F1029" s="214"/>
      <c r="G1029" s="214"/>
    </row>
    <row r="1030" spans="3:7" s="151" customFormat="1" ht="12.75">
      <c r="C1030" s="171"/>
      <c r="D1030" s="214"/>
      <c r="E1030" s="214"/>
      <c r="F1030" s="214"/>
      <c r="G1030" s="214"/>
    </row>
    <row r="1031" spans="3:7" s="151" customFormat="1" ht="12.75">
      <c r="C1031" s="171"/>
      <c r="D1031" s="214"/>
      <c r="E1031" s="214"/>
      <c r="F1031" s="214"/>
      <c r="G1031" s="214"/>
    </row>
    <row r="1032" spans="3:7" s="151" customFormat="1" ht="12.75">
      <c r="C1032" s="171"/>
      <c r="D1032" s="214"/>
      <c r="E1032" s="214"/>
      <c r="F1032" s="214"/>
      <c r="G1032" s="214"/>
    </row>
    <row r="1033" spans="3:7" s="151" customFormat="1" ht="12.75">
      <c r="C1033" s="171"/>
      <c r="D1033" s="214"/>
      <c r="E1033" s="214"/>
      <c r="F1033" s="214"/>
      <c r="G1033" s="214"/>
    </row>
    <row r="1034" spans="3:7" s="151" customFormat="1" ht="12.75">
      <c r="C1034" s="171"/>
      <c r="D1034" s="214"/>
      <c r="E1034" s="214"/>
      <c r="F1034" s="214"/>
      <c r="G1034" s="214"/>
    </row>
    <row r="1035" spans="3:7" s="151" customFormat="1" ht="12.75">
      <c r="C1035" s="171"/>
      <c r="D1035" s="214"/>
      <c r="E1035" s="214"/>
      <c r="F1035" s="214"/>
      <c r="G1035" s="214"/>
    </row>
    <row r="1036" spans="3:7" s="151" customFormat="1" ht="12.75">
      <c r="C1036" s="171"/>
      <c r="D1036" s="214"/>
      <c r="E1036" s="214"/>
      <c r="F1036" s="214"/>
      <c r="G1036" s="214"/>
    </row>
    <row r="1037" spans="3:7" s="151" customFormat="1" ht="12.75">
      <c r="C1037" s="171"/>
      <c r="D1037" s="214"/>
      <c r="E1037" s="214"/>
      <c r="F1037" s="214"/>
      <c r="G1037" s="214"/>
    </row>
    <row r="1038" spans="3:7" s="151" customFormat="1" ht="12.75">
      <c r="C1038" s="171"/>
      <c r="D1038" s="214"/>
      <c r="E1038" s="214"/>
      <c r="F1038" s="214"/>
      <c r="G1038" s="214"/>
    </row>
    <row r="1039" spans="3:7" s="151" customFormat="1" ht="12.75">
      <c r="C1039" s="171"/>
      <c r="D1039" s="214"/>
      <c r="E1039" s="214"/>
      <c r="F1039" s="214"/>
      <c r="G1039" s="214"/>
    </row>
    <row r="1040" spans="3:7" s="151" customFormat="1" ht="12.75">
      <c r="C1040" s="171"/>
      <c r="D1040" s="214"/>
      <c r="E1040" s="214"/>
      <c r="F1040" s="214"/>
      <c r="G1040" s="214"/>
    </row>
    <row r="1041" spans="3:7" s="151" customFormat="1" ht="12.75">
      <c r="C1041" s="171"/>
      <c r="D1041" s="214"/>
      <c r="E1041" s="214"/>
      <c r="F1041" s="214"/>
      <c r="G1041" s="214"/>
    </row>
    <row r="1042" spans="3:7" s="151" customFormat="1" ht="12.75">
      <c r="C1042" s="171"/>
      <c r="D1042" s="214"/>
      <c r="E1042" s="214"/>
      <c r="F1042" s="214"/>
      <c r="G1042" s="214"/>
    </row>
    <row r="1043" spans="3:7" s="151" customFormat="1" ht="12.75">
      <c r="C1043" s="171"/>
      <c r="D1043" s="214"/>
      <c r="E1043" s="214"/>
      <c r="F1043" s="214"/>
      <c r="G1043" s="214"/>
    </row>
    <row r="1044" spans="3:7" s="151" customFormat="1" ht="12.75">
      <c r="C1044" s="171"/>
      <c r="D1044" s="214"/>
      <c r="E1044" s="214"/>
      <c r="F1044" s="214"/>
      <c r="G1044" s="214"/>
    </row>
    <row r="1045" spans="3:7" s="151" customFormat="1" ht="12.75">
      <c r="C1045" s="171"/>
      <c r="D1045" s="214"/>
      <c r="E1045" s="214"/>
      <c r="F1045" s="214"/>
      <c r="G1045" s="214"/>
    </row>
    <row r="1046" spans="3:7" s="151" customFormat="1" ht="12.75">
      <c r="C1046" s="171"/>
      <c r="D1046" s="214"/>
      <c r="E1046" s="214"/>
      <c r="F1046" s="214"/>
      <c r="G1046" s="214"/>
    </row>
    <row r="1047" spans="3:7" s="151" customFormat="1" ht="12.75">
      <c r="C1047" s="171"/>
      <c r="D1047" s="214"/>
      <c r="E1047" s="214"/>
      <c r="F1047" s="214"/>
      <c r="G1047" s="214"/>
    </row>
    <row r="1048" spans="3:7" s="151" customFormat="1" ht="12.75">
      <c r="C1048" s="171"/>
      <c r="D1048" s="214"/>
      <c r="E1048" s="214"/>
      <c r="F1048" s="214"/>
      <c r="G1048" s="214"/>
    </row>
    <row r="1049" spans="3:7" s="151" customFormat="1" ht="12.75">
      <c r="C1049" s="171"/>
      <c r="D1049" s="214"/>
      <c r="E1049" s="214"/>
      <c r="F1049" s="214"/>
      <c r="G1049" s="214"/>
    </row>
    <row r="1050" spans="3:7" s="151" customFormat="1" ht="12.75">
      <c r="C1050" s="171"/>
      <c r="D1050" s="214"/>
      <c r="E1050" s="214"/>
      <c r="F1050" s="214"/>
      <c r="G1050" s="214"/>
    </row>
    <row r="1051" spans="3:7" s="151" customFormat="1" ht="12.75">
      <c r="C1051" s="171"/>
      <c r="D1051" s="214"/>
      <c r="E1051" s="214"/>
      <c r="F1051" s="214"/>
      <c r="G1051" s="214"/>
    </row>
    <row r="1052" spans="3:7" s="151" customFormat="1" ht="12.75">
      <c r="C1052" s="171"/>
      <c r="D1052" s="214"/>
      <c r="E1052" s="214"/>
      <c r="F1052" s="214"/>
      <c r="G1052" s="214"/>
    </row>
    <row r="1053" spans="3:7" s="151" customFormat="1" ht="12.75">
      <c r="C1053" s="171"/>
      <c r="D1053" s="214"/>
      <c r="E1053" s="214"/>
      <c r="F1053" s="214"/>
      <c r="G1053" s="214"/>
    </row>
    <row r="1054" spans="3:7" s="151" customFormat="1" ht="12.75">
      <c r="C1054" s="171"/>
      <c r="D1054" s="214"/>
      <c r="E1054" s="214"/>
      <c r="F1054" s="214"/>
      <c r="G1054" s="214"/>
    </row>
    <row r="1055" spans="3:7" s="151" customFormat="1" ht="12.75">
      <c r="C1055" s="171"/>
      <c r="D1055" s="214"/>
      <c r="E1055" s="214"/>
      <c r="F1055" s="214"/>
      <c r="G1055" s="214"/>
    </row>
    <row r="1056" spans="3:7" s="151" customFormat="1" ht="12.75">
      <c r="C1056" s="171"/>
      <c r="D1056" s="214"/>
      <c r="E1056" s="214"/>
      <c r="F1056" s="214"/>
      <c r="G1056" s="214"/>
    </row>
    <row r="1057" spans="3:7" s="151" customFormat="1" ht="12.75">
      <c r="C1057" s="171"/>
      <c r="D1057" s="214"/>
      <c r="E1057" s="214"/>
      <c r="F1057" s="214"/>
      <c r="G1057" s="214"/>
    </row>
    <row r="1058" spans="3:7" s="151" customFormat="1" ht="12.75">
      <c r="C1058" s="171"/>
      <c r="D1058" s="214"/>
      <c r="E1058" s="214"/>
      <c r="F1058" s="214"/>
      <c r="G1058" s="214"/>
    </row>
    <row r="1059" spans="3:7" s="151" customFormat="1" ht="12.75">
      <c r="C1059" s="171"/>
      <c r="D1059" s="214"/>
      <c r="E1059" s="214"/>
      <c r="F1059" s="214"/>
      <c r="G1059" s="214"/>
    </row>
    <row r="1060" spans="3:7" s="151" customFormat="1" ht="12.75">
      <c r="C1060" s="171"/>
      <c r="D1060" s="214"/>
      <c r="E1060" s="214"/>
      <c r="F1060" s="214"/>
      <c r="G1060" s="214"/>
    </row>
    <row r="1061" spans="3:7" s="151" customFormat="1" ht="12.75">
      <c r="C1061" s="171"/>
      <c r="D1061" s="214"/>
      <c r="E1061" s="214"/>
      <c r="F1061" s="214"/>
      <c r="G1061" s="214"/>
    </row>
    <row r="1062" spans="3:7" s="151" customFormat="1" ht="12.75">
      <c r="C1062" s="171"/>
      <c r="D1062" s="214"/>
      <c r="E1062" s="214"/>
      <c r="F1062" s="214"/>
      <c r="G1062" s="214"/>
    </row>
    <row r="1063" spans="3:7" s="151" customFormat="1" ht="12.75">
      <c r="C1063" s="171"/>
      <c r="D1063" s="214"/>
      <c r="E1063" s="214"/>
      <c r="F1063" s="214"/>
      <c r="G1063" s="214"/>
    </row>
    <row r="1064" spans="3:7" s="151" customFormat="1" ht="12.75">
      <c r="C1064" s="171"/>
      <c r="D1064" s="214"/>
      <c r="E1064" s="214"/>
      <c r="F1064" s="214"/>
      <c r="G1064" s="214"/>
    </row>
    <row r="1065" spans="3:7" s="151" customFormat="1" ht="12.75">
      <c r="C1065" s="171"/>
      <c r="D1065" s="214"/>
      <c r="E1065" s="214"/>
      <c r="F1065" s="214"/>
      <c r="G1065" s="214"/>
    </row>
    <row r="1066" spans="3:7" s="151" customFormat="1" ht="12.75">
      <c r="C1066" s="171"/>
      <c r="D1066" s="214"/>
      <c r="E1066" s="214"/>
      <c r="F1066" s="214"/>
      <c r="G1066" s="214"/>
    </row>
    <row r="1067" spans="3:7" s="151" customFormat="1" ht="12.75">
      <c r="C1067" s="171"/>
      <c r="D1067" s="214"/>
      <c r="E1067" s="214"/>
      <c r="F1067" s="214"/>
      <c r="G1067" s="214"/>
    </row>
    <row r="1068" spans="3:7" s="151" customFormat="1" ht="12.75">
      <c r="C1068" s="171"/>
      <c r="D1068" s="214"/>
      <c r="E1068" s="214"/>
      <c r="F1068" s="214"/>
      <c r="G1068" s="214"/>
    </row>
    <row r="1069" spans="3:7" s="151" customFormat="1" ht="12.75">
      <c r="C1069" s="171"/>
      <c r="D1069" s="214"/>
      <c r="E1069" s="214"/>
      <c r="F1069" s="214"/>
      <c r="G1069" s="214"/>
    </row>
    <row r="1070" spans="3:7" s="151" customFormat="1" ht="12.75">
      <c r="C1070" s="171"/>
      <c r="D1070" s="214"/>
      <c r="E1070" s="214"/>
      <c r="F1070" s="214"/>
      <c r="G1070" s="214"/>
    </row>
    <row r="1071" spans="3:7" s="151" customFormat="1" ht="12.75">
      <c r="C1071" s="171"/>
      <c r="D1071" s="214"/>
      <c r="E1071" s="214"/>
      <c r="F1071" s="214"/>
      <c r="G1071" s="214"/>
    </row>
    <row r="1072" spans="3:7" s="151" customFormat="1" ht="12.75">
      <c r="C1072" s="171"/>
      <c r="D1072" s="214"/>
      <c r="E1072" s="214"/>
      <c r="F1072" s="214"/>
      <c r="G1072" s="214"/>
    </row>
    <row r="1073" spans="3:7" s="151" customFormat="1" ht="12.75">
      <c r="C1073" s="171"/>
      <c r="D1073" s="214"/>
      <c r="E1073" s="214"/>
      <c r="F1073" s="214"/>
      <c r="G1073" s="214"/>
    </row>
    <row r="1074" spans="3:7" s="151" customFormat="1" ht="12.75">
      <c r="C1074" s="171"/>
      <c r="D1074" s="214"/>
      <c r="E1074" s="214"/>
      <c r="F1074" s="214"/>
      <c r="G1074" s="214"/>
    </row>
    <row r="1075" spans="3:7" s="151" customFormat="1" ht="12.75">
      <c r="C1075" s="171"/>
      <c r="D1075" s="214"/>
      <c r="E1075" s="214"/>
      <c r="F1075" s="214"/>
      <c r="G1075" s="214"/>
    </row>
    <row r="1076" spans="3:7" s="151" customFormat="1" ht="12.75">
      <c r="C1076" s="171"/>
      <c r="D1076" s="214"/>
      <c r="E1076" s="214"/>
      <c r="F1076" s="214"/>
      <c r="G1076" s="214"/>
    </row>
    <row r="1077" spans="3:7" s="151" customFormat="1" ht="12.75">
      <c r="C1077" s="171"/>
      <c r="D1077" s="214"/>
      <c r="E1077" s="214"/>
      <c r="F1077" s="214"/>
      <c r="G1077" s="214"/>
    </row>
    <row r="1078" spans="3:7" s="151" customFormat="1" ht="12.75">
      <c r="C1078" s="171"/>
      <c r="D1078" s="214"/>
      <c r="E1078" s="214"/>
      <c r="F1078" s="214"/>
      <c r="G1078" s="214"/>
    </row>
    <row r="1079" spans="3:7" s="151" customFormat="1" ht="12.75">
      <c r="C1079" s="171"/>
      <c r="D1079" s="214"/>
      <c r="E1079" s="214"/>
      <c r="F1079" s="214"/>
      <c r="G1079" s="214"/>
    </row>
    <row r="1080" spans="3:7" s="151" customFormat="1" ht="12.75">
      <c r="C1080" s="171"/>
      <c r="D1080" s="214"/>
      <c r="E1080" s="214"/>
      <c r="F1080" s="214"/>
      <c r="G1080" s="214"/>
    </row>
    <row r="1081" spans="3:7" s="151" customFormat="1" ht="12.75">
      <c r="C1081" s="171"/>
      <c r="D1081" s="214"/>
      <c r="E1081" s="214"/>
      <c r="F1081" s="214"/>
      <c r="G1081" s="214"/>
    </row>
    <row r="1082" spans="3:7" s="151" customFormat="1" ht="12.75">
      <c r="C1082" s="171"/>
      <c r="D1082" s="214"/>
      <c r="E1082" s="214"/>
      <c r="F1082" s="214"/>
      <c r="G1082" s="214"/>
    </row>
    <row r="1083" spans="3:7" s="151" customFormat="1" ht="12.75">
      <c r="C1083" s="171"/>
      <c r="D1083" s="214"/>
      <c r="E1083" s="214"/>
      <c r="F1083" s="214"/>
      <c r="G1083" s="214"/>
    </row>
    <row r="1084" spans="3:7" s="151" customFormat="1" ht="12.75">
      <c r="C1084" s="171"/>
      <c r="D1084" s="214"/>
      <c r="E1084" s="214"/>
      <c r="F1084" s="214"/>
      <c r="G1084" s="214"/>
    </row>
    <row r="1085" spans="3:7" s="151" customFormat="1" ht="12.75">
      <c r="C1085" s="171"/>
      <c r="D1085" s="214"/>
      <c r="E1085" s="214"/>
      <c r="F1085" s="214"/>
      <c r="G1085" s="214"/>
    </row>
    <row r="1086" spans="3:7" s="151" customFormat="1" ht="12.75">
      <c r="C1086" s="171"/>
      <c r="D1086" s="214"/>
      <c r="E1086" s="214"/>
      <c r="F1086" s="214"/>
      <c r="G1086" s="214"/>
    </row>
    <row r="1087" spans="3:7" s="151" customFormat="1" ht="12.75">
      <c r="C1087" s="171"/>
      <c r="D1087" s="214"/>
      <c r="E1087" s="214"/>
      <c r="F1087" s="214"/>
      <c r="G1087" s="214"/>
    </row>
    <row r="1088" spans="3:7" s="151" customFormat="1" ht="12.75">
      <c r="C1088" s="171"/>
      <c r="D1088" s="214"/>
      <c r="E1088" s="214"/>
      <c r="F1088" s="214"/>
      <c r="G1088" s="214"/>
    </row>
    <row r="1089" spans="3:7" s="151" customFormat="1" ht="12.75">
      <c r="C1089" s="171"/>
      <c r="D1089" s="214"/>
      <c r="E1089" s="214"/>
      <c r="F1089" s="214"/>
      <c r="G1089" s="214"/>
    </row>
    <row r="1090" spans="3:7" s="151" customFormat="1" ht="12.75">
      <c r="C1090" s="171"/>
      <c r="D1090" s="214"/>
      <c r="E1090" s="214"/>
      <c r="F1090" s="214"/>
      <c r="G1090" s="214"/>
    </row>
    <row r="1091" spans="3:7" s="151" customFormat="1" ht="12.75">
      <c r="C1091" s="171"/>
      <c r="D1091" s="214"/>
      <c r="E1091" s="214"/>
      <c r="F1091" s="214"/>
      <c r="G1091" s="214"/>
    </row>
    <row r="1092" spans="3:7" s="151" customFormat="1" ht="12.75">
      <c r="C1092" s="171"/>
      <c r="D1092" s="214"/>
      <c r="E1092" s="214"/>
      <c r="F1092" s="214"/>
      <c r="G1092" s="214"/>
    </row>
    <row r="1093" spans="3:7" s="151" customFormat="1" ht="12.75">
      <c r="C1093" s="171"/>
      <c r="D1093" s="214"/>
      <c r="E1093" s="214"/>
      <c r="F1093" s="214"/>
      <c r="G1093" s="214"/>
    </row>
    <row r="1094" spans="3:7" s="151" customFormat="1" ht="12.75">
      <c r="C1094" s="171"/>
      <c r="D1094" s="214"/>
      <c r="E1094" s="214"/>
      <c r="F1094" s="214"/>
      <c r="G1094" s="214"/>
    </row>
    <row r="1095" spans="3:7" s="151" customFormat="1" ht="12.75">
      <c r="C1095" s="171"/>
      <c r="D1095" s="214"/>
      <c r="E1095" s="214"/>
      <c r="F1095" s="214"/>
      <c r="G1095" s="214"/>
    </row>
    <row r="1096" spans="3:7" s="151" customFormat="1" ht="12.75">
      <c r="C1096" s="171"/>
      <c r="D1096" s="214"/>
      <c r="E1096" s="214"/>
      <c r="F1096" s="214"/>
      <c r="G1096" s="214"/>
    </row>
    <row r="1097" spans="3:7" s="151" customFormat="1" ht="12.75">
      <c r="C1097" s="171"/>
      <c r="D1097" s="214"/>
      <c r="E1097" s="214"/>
      <c r="F1097" s="214"/>
      <c r="G1097" s="214"/>
    </row>
    <row r="1098" spans="3:7" s="151" customFormat="1" ht="12.75">
      <c r="C1098" s="171"/>
      <c r="D1098" s="214"/>
      <c r="E1098" s="214"/>
      <c r="F1098" s="214"/>
      <c r="G1098" s="214"/>
    </row>
    <row r="1099" spans="3:7" s="151" customFormat="1" ht="12.75">
      <c r="C1099" s="171"/>
      <c r="D1099" s="214"/>
      <c r="E1099" s="214"/>
      <c r="F1099" s="214"/>
      <c r="G1099" s="214"/>
    </row>
    <row r="1100" spans="3:7" s="151" customFormat="1" ht="12.75">
      <c r="C1100" s="171"/>
      <c r="D1100" s="214"/>
      <c r="E1100" s="214"/>
      <c r="F1100" s="214"/>
      <c r="G1100" s="214"/>
    </row>
    <row r="1101" spans="3:7" s="151" customFormat="1" ht="12.75">
      <c r="C1101" s="171"/>
      <c r="D1101" s="214"/>
      <c r="E1101" s="214"/>
      <c r="F1101" s="214"/>
      <c r="G1101" s="214"/>
    </row>
    <row r="1102" spans="3:7" s="151" customFormat="1" ht="12.75">
      <c r="C1102" s="171"/>
      <c r="D1102" s="214"/>
      <c r="E1102" s="214"/>
      <c r="F1102" s="214"/>
      <c r="G1102" s="214"/>
    </row>
    <row r="1103" spans="3:7" s="151" customFormat="1" ht="12.75">
      <c r="C1103" s="171"/>
      <c r="D1103" s="214"/>
      <c r="E1103" s="214"/>
      <c r="F1103" s="214"/>
      <c r="G1103" s="214"/>
    </row>
    <row r="1104" spans="3:7" s="151" customFormat="1" ht="12.75">
      <c r="C1104" s="171"/>
      <c r="D1104" s="214"/>
      <c r="E1104" s="214"/>
      <c r="F1104" s="214"/>
      <c r="G1104" s="214"/>
    </row>
    <row r="1105" spans="3:7" s="151" customFormat="1" ht="12.75">
      <c r="C1105" s="171"/>
      <c r="D1105" s="214"/>
      <c r="E1105" s="214"/>
      <c r="F1105" s="214"/>
      <c r="G1105" s="214"/>
    </row>
    <row r="1106" spans="3:7" s="151" customFormat="1" ht="12.75">
      <c r="C1106" s="171"/>
      <c r="D1106" s="214"/>
      <c r="E1106" s="214"/>
      <c r="F1106" s="214"/>
      <c r="G1106" s="214"/>
    </row>
    <row r="1107" spans="3:7" s="151" customFormat="1" ht="12.75">
      <c r="C1107" s="171"/>
      <c r="D1107" s="214"/>
      <c r="E1107" s="214"/>
      <c r="F1107" s="214"/>
      <c r="G1107" s="214"/>
    </row>
    <row r="1108" spans="3:7" s="151" customFormat="1" ht="12.75">
      <c r="C1108" s="171"/>
      <c r="D1108" s="214"/>
      <c r="E1108" s="214"/>
      <c r="F1108" s="214"/>
      <c r="G1108" s="214"/>
    </row>
    <row r="1109" spans="3:7" s="151" customFormat="1" ht="12.75">
      <c r="C1109" s="171"/>
      <c r="D1109" s="214"/>
      <c r="E1109" s="214"/>
      <c r="F1109" s="214"/>
      <c r="G1109" s="214"/>
    </row>
    <row r="1110" spans="3:7" s="151" customFormat="1" ht="12.75">
      <c r="C1110" s="171"/>
      <c r="D1110" s="214"/>
      <c r="E1110" s="214"/>
      <c r="F1110" s="214"/>
      <c r="G1110" s="214"/>
    </row>
    <row r="1111" spans="3:7" s="151" customFormat="1" ht="12.75">
      <c r="C1111" s="171"/>
      <c r="D1111" s="214"/>
      <c r="E1111" s="214"/>
      <c r="F1111" s="214"/>
      <c r="G1111" s="214"/>
    </row>
    <row r="1112" spans="3:7" s="151" customFormat="1" ht="12.75">
      <c r="C1112" s="171"/>
      <c r="D1112" s="214"/>
      <c r="E1112" s="214"/>
      <c r="F1112" s="214"/>
      <c r="G1112" s="214"/>
    </row>
    <row r="1113" spans="3:7" s="151" customFormat="1" ht="12.75">
      <c r="C1113" s="171"/>
      <c r="D1113" s="214"/>
      <c r="E1113" s="214"/>
      <c r="F1113" s="214"/>
      <c r="G1113" s="214"/>
    </row>
    <row r="1114" spans="3:7" s="151" customFormat="1" ht="12.75">
      <c r="C1114" s="171"/>
      <c r="D1114" s="214"/>
      <c r="E1114" s="214"/>
      <c r="F1114" s="214"/>
      <c r="G1114" s="214"/>
    </row>
    <row r="1115" spans="3:7" s="151" customFormat="1" ht="12.75">
      <c r="C1115" s="171"/>
      <c r="D1115" s="214"/>
      <c r="E1115" s="214"/>
      <c r="F1115" s="214"/>
      <c r="G1115" s="214"/>
    </row>
    <row r="1116" spans="3:7" s="151" customFormat="1" ht="12.75">
      <c r="C1116" s="171"/>
      <c r="D1116" s="214"/>
      <c r="E1116" s="214"/>
      <c r="F1116" s="214"/>
      <c r="G1116" s="214"/>
    </row>
    <row r="1117" spans="3:7" s="151" customFormat="1" ht="12.75">
      <c r="C1117" s="171"/>
      <c r="D1117" s="214"/>
      <c r="E1117" s="214"/>
      <c r="F1117" s="214"/>
      <c r="G1117" s="214"/>
    </row>
    <row r="1118" spans="3:7" s="151" customFormat="1" ht="12.75">
      <c r="C1118" s="171"/>
      <c r="D1118" s="214"/>
      <c r="E1118" s="214"/>
      <c r="F1118" s="214"/>
      <c r="G1118" s="214"/>
    </row>
    <row r="1119" spans="3:7" s="151" customFormat="1" ht="12.75">
      <c r="C1119" s="171"/>
      <c r="D1119" s="214"/>
      <c r="E1119" s="214"/>
      <c r="F1119" s="214"/>
      <c r="G1119" s="214"/>
    </row>
    <row r="1120" spans="3:7" s="151" customFormat="1" ht="12.75">
      <c r="C1120" s="171"/>
      <c r="D1120" s="214"/>
      <c r="E1120" s="214"/>
      <c r="F1120" s="214"/>
      <c r="G1120" s="214"/>
    </row>
    <row r="1121" spans="3:7" s="151" customFormat="1" ht="12.75">
      <c r="C1121" s="171"/>
      <c r="D1121" s="214"/>
      <c r="E1121" s="214"/>
      <c r="F1121" s="214"/>
      <c r="G1121" s="214"/>
    </row>
    <row r="1122" spans="3:7" s="151" customFormat="1" ht="12.75">
      <c r="C1122" s="171"/>
      <c r="D1122" s="214"/>
      <c r="E1122" s="214"/>
      <c r="F1122" s="214"/>
      <c r="G1122" s="214"/>
    </row>
    <row r="1123" spans="3:7" s="151" customFormat="1" ht="12.75">
      <c r="C1123" s="171"/>
      <c r="D1123" s="214"/>
      <c r="E1123" s="214"/>
      <c r="F1123" s="214"/>
      <c r="G1123" s="214"/>
    </row>
    <row r="1124" spans="3:7" s="151" customFormat="1" ht="12.75">
      <c r="C1124" s="171"/>
      <c r="D1124" s="214"/>
      <c r="E1124" s="214"/>
      <c r="F1124" s="214"/>
      <c r="G1124" s="214"/>
    </row>
    <row r="1125" spans="3:7" s="151" customFormat="1" ht="12.75">
      <c r="C1125" s="171"/>
      <c r="D1125" s="214"/>
      <c r="E1125" s="214"/>
      <c r="F1125" s="214"/>
      <c r="G1125" s="214"/>
    </row>
    <row r="1126" spans="3:7" s="151" customFormat="1" ht="12.75">
      <c r="C1126" s="171"/>
      <c r="D1126" s="214"/>
      <c r="E1126" s="214"/>
      <c r="F1126" s="214"/>
      <c r="G1126" s="214"/>
    </row>
    <row r="1127" spans="3:7" s="151" customFormat="1" ht="12.75">
      <c r="C1127" s="171"/>
      <c r="D1127" s="214"/>
      <c r="E1127" s="214"/>
      <c r="F1127" s="214"/>
      <c r="G1127" s="214"/>
    </row>
    <row r="1128" spans="3:7" s="151" customFormat="1" ht="12.75">
      <c r="C1128" s="171"/>
      <c r="D1128" s="214"/>
      <c r="E1128" s="214"/>
      <c r="F1128" s="214"/>
      <c r="G1128" s="214"/>
    </row>
    <row r="1129" spans="3:7" s="151" customFormat="1" ht="12.75">
      <c r="C1129" s="171"/>
      <c r="D1129" s="214"/>
      <c r="E1129" s="214"/>
      <c r="F1129" s="214"/>
      <c r="G1129" s="214"/>
    </row>
    <row r="1130" spans="3:7" s="151" customFormat="1" ht="12.75">
      <c r="C1130" s="171"/>
      <c r="D1130" s="214"/>
      <c r="E1130" s="214"/>
      <c r="F1130" s="214"/>
      <c r="G1130" s="214"/>
    </row>
    <row r="1131" spans="3:7" s="151" customFormat="1" ht="12.75">
      <c r="C1131" s="171"/>
      <c r="D1131" s="214"/>
      <c r="E1131" s="214"/>
      <c r="F1131" s="214"/>
      <c r="G1131" s="214"/>
    </row>
    <row r="1132" spans="3:7" s="151" customFormat="1" ht="12.75">
      <c r="C1132" s="171"/>
      <c r="D1132" s="214"/>
      <c r="E1132" s="214"/>
      <c r="F1132" s="214"/>
      <c r="G1132" s="214"/>
    </row>
    <row r="1133" spans="3:7" s="151" customFormat="1" ht="12.75">
      <c r="C1133" s="171"/>
      <c r="D1133" s="214"/>
      <c r="E1133" s="214"/>
      <c r="F1133" s="214"/>
      <c r="G1133" s="214"/>
    </row>
    <row r="1134" spans="3:7" s="151" customFormat="1" ht="12.75">
      <c r="C1134" s="171"/>
      <c r="D1134" s="214"/>
      <c r="E1134" s="214"/>
      <c r="F1134" s="214"/>
      <c r="G1134" s="214"/>
    </row>
    <row r="1135" spans="3:7" s="151" customFormat="1" ht="12.75">
      <c r="C1135" s="171"/>
      <c r="D1135" s="214"/>
      <c r="E1135" s="214"/>
      <c r="F1135" s="214"/>
      <c r="G1135" s="214"/>
    </row>
    <row r="1136" spans="3:7" s="151" customFormat="1" ht="12.75">
      <c r="C1136" s="171"/>
      <c r="D1136" s="214"/>
      <c r="E1136" s="214"/>
      <c r="F1136" s="214"/>
      <c r="G1136" s="214"/>
    </row>
    <row r="1137" spans="3:7" s="151" customFormat="1" ht="12.75">
      <c r="C1137" s="171"/>
      <c r="D1137" s="214"/>
      <c r="E1137" s="214"/>
      <c r="F1137" s="214"/>
      <c r="G1137" s="214"/>
    </row>
    <row r="1138" spans="3:7" s="151" customFormat="1" ht="12.75">
      <c r="C1138" s="171"/>
      <c r="D1138" s="214"/>
      <c r="E1138" s="214"/>
      <c r="F1138" s="214"/>
      <c r="G1138" s="214"/>
    </row>
    <row r="1139" spans="3:7" s="151" customFormat="1" ht="12.75">
      <c r="C1139" s="171"/>
      <c r="D1139" s="214"/>
      <c r="E1139" s="214"/>
      <c r="F1139" s="214"/>
      <c r="G1139" s="214"/>
    </row>
    <row r="1140" spans="3:7" s="151" customFormat="1" ht="12.75">
      <c r="C1140" s="171"/>
      <c r="D1140" s="214"/>
      <c r="E1140" s="214"/>
      <c r="F1140" s="214"/>
      <c r="G1140" s="214"/>
    </row>
    <row r="1141" spans="3:7" s="151" customFormat="1" ht="12.75">
      <c r="C1141" s="171"/>
      <c r="D1141" s="214"/>
      <c r="E1141" s="214"/>
      <c r="F1141" s="214"/>
      <c r="G1141" s="214"/>
    </row>
    <row r="1142" spans="3:7" s="151" customFormat="1" ht="12.75">
      <c r="C1142" s="171"/>
      <c r="D1142" s="214"/>
      <c r="E1142" s="214"/>
      <c r="F1142" s="214"/>
      <c r="G1142" s="214"/>
    </row>
    <row r="1143" spans="3:7" s="151" customFormat="1" ht="12.75">
      <c r="C1143" s="171"/>
      <c r="D1143" s="214"/>
      <c r="E1143" s="214"/>
      <c r="F1143" s="214"/>
      <c r="G1143" s="214"/>
    </row>
    <row r="1144" spans="3:7" s="151" customFormat="1" ht="12.75">
      <c r="C1144" s="171"/>
      <c r="D1144" s="214"/>
      <c r="E1144" s="214"/>
      <c r="F1144" s="214"/>
      <c r="G1144" s="214"/>
    </row>
    <row r="1145" spans="3:7" s="151" customFormat="1" ht="12.75">
      <c r="C1145" s="171"/>
      <c r="D1145" s="214"/>
      <c r="E1145" s="214"/>
      <c r="F1145" s="214"/>
      <c r="G1145" s="214"/>
    </row>
    <row r="1146" spans="3:7" s="151" customFormat="1" ht="12.75">
      <c r="C1146" s="171"/>
      <c r="D1146" s="214"/>
      <c r="E1146" s="214"/>
      <c r="F1146" s="214"/>
      <c r="G1146" s="214"/>
    </row>
    <row r="1147" spans="3:7" s="151" customFormat="1" ht="12.75">
      <c r="C1147" s="171"/>
      <c r="D1147" s="214"/>
      <c r="E1147" s="214"/>
      <c r="F1147" s="214"/>
      <c r="G1147" s="214"/>
    </row>
    <row r="1148" spans="3:7" s="151" customFormat="1" ht="12.75">
      <c r="C1148" s="171"/>
      <c r="D1148" s="214"/>
      <c r="E1148" s="214"/>
      <c r="F1148" s="214"/>
      <c r="G1148" s="214"/>
    </row>
    <row r="1149" spans="3:7" s="151" customFormat="1" ht="12.75">
      <c r="C1149" s="171"/>
      <c r="D1149" s="214"/>
      <c r="E1149" s="214"/>
      <c r="F1149" s="214"/>
      <c r="G1149" s="214"/>
    </row>
    <row r="1150" spans="3:7" s="151" customFormat="1" ht="12.75">
      <c r="C1150" s="171"/>
      <c r="D1150" s="214"/>
      <c r="E1150" s="214"/>
      <c r="F1150" s="214"/>
      <c r="G1150" s="214"/>
    </row>
    <row r="1151" spans="3:7" s="151" customFormat="1" ht="12.75">
      <c r="C1151" s="171"/>
      <c r="D1151" s="214"/>
      <c r="E1151" s="214"/>
      <c r="F1151" s="214"/>
      <c r="G1151" s="214"/>
    </row>
    <row r="1152" spans="3:7" s="151" customFormat="1" ht="12.75">
      <c r="C1152" s="171"/>
      <c r="D1152" s="214"/>
      <c r="E1152" s="214"/>
      <c r="F1152" s="214"/>
      <c r="G1152" s="214"/>
    </row>
    <row r="1153" spans="3:7" s="151" customFormat="1" ht="12.75">
      <c r="C1153" s="171"/>
      <c r="D1153" s="214"/>
      <c r="E1153" s="214"/>
      <c r="F1153" s="214"/>
      <c r="G1153" s="214"/>
    </row>
    <row r="1154" spans="3:7" s="151" customFormat="1" ht="12.75">
      <c r="C1154" s="171"/>
      <c r="D1154" s="214"/>
      <c r="E1154" s="214"/>
      <c r="F1154" s="214"/>
      <c r="G1154" s="214"/>
    </row>
    <row r="1155" spans="3:7" s="151" customFormat="1" ht="12.75">
      <c r="C1155" s="171"/>
      <c r="D1155" s="214"/>
      <c r="E1155" s="214"/>
      <c r="F1155" s="214"/>
      <c r="G1155" s="214"/>
    </row>
    <row r="1156" spans="3:7" s="151" customFormat="1" ht="12.75">
      <c r="C1156" s="171"/>
      <c r="D1156" s="214"/>
      <c r="E1156" s="214"/>
      <c r="F1156" s="214"/>
      <c r="G1156" s="214"/>
    </row>
    <row r="1157" spans="3:7" s="151" customFormat="1" ht="12.75">
      <c r="C1157" s="171"/>
      <c r="D1157" s="214"/>
      <c r="E1157" s="214"/>
      <c r="F1157" s="214"/>
      <c r="G1157" s="214"/>
    </row>
    <row r="1158" spans="3:7" s="151" customFormat="1" ht="12.75">
      <c r="C1158" s="171"/>
      <c r="D1158" s="214"/>
      <c r="E1158" s="214"/>
      <c r="F1158" s="214"/>
      <c r="G1158" s="214"/>
    </row>
    <row r="1159" spans="3:7" s="151" customFormat="1" ht="12.75">
      <c r="C1159" s="171"/>
      <c r="D1159" s="214"/>
      <c r="E1159" s="214"/>
      <c r="F1159" s="214"/>
      <c r="G1159" s="214"/>
    </row>
    <row r="1160" spans="3:7" s="151" customFormat="1" ht="12.75">
      <c r="C1160" s="171"/>
      <c r="D1160" s="214"/>
      <c r="E1160" s="214"/>
      <c r="F1160" s="214"/>
      <c r="G1160" s="214"/>
    </row>
    <row r="1161" spans="3:7" s="151" customFormat="1" ht="12.75">
      <c r="C1161" s="171"/>
      <c r="D1161" s="214"/>
      <c r="E1161" s="214"/>
      <c r="F1161" s="214"/>
      <c r="G1161" s="214"/>
    </row>
    <row r="1162" spans="3:7" s="151" customFormat="1" ht="12.75">
      <c r="C1162" s="171"/>
      <c r="D1162" s="214"/>
      <c r="E1162" s="214"/>
      <c r="F1162" s="214"/>
      <c r="G1162" s="214"/>
    </row>
    <row r="1163" spans="3:7" s="151" customFormat="1" ht="12.75">
      <c r="C1163" s="171"/>
      <c r="D1163" s="214"/>
      <c r="E1163" s="214"/>
      <c r="F1163" s="214"/>
      <c r="G1163" s="214"/>
    </row>
    <row r="1164" spans="3:7" s="151" customFormat="1" ht="12.75">
      <c r="C1164" s="171"/>
      <c r="D1164" s="214"/>
      <c r="E1164" s="214"/>
      <c r="F1164" s="214"/>
      <c r="G1164" s="214"/>
    </row>
    <row r="1165" spans="3:7" s="151" customFormat="1" ht="12.75">
      <c r="C1165" s="171"/>
      <c r="D1165" s="214"/>
      <c r="E1165" s="214"/>
      <c r="F1165" s="214"/>
      <c r="G1165" s="214"/>
    </row>
    <row r="1166" spans="3:7" s="151" customFormat="1" ht="12.75">
      <c r="C1166" s="171"/>
      <c r="D1166" s="214"/>
      <c r="E1166" s="214"/>
      <c r="F1166" s="214"/>
      <c r="G1166" s="214"/>
    </row>
    <row r="1167" spans="3:7" s="151" customFormat="1" ht="12.75">
      <c r="C1167" s="171"/>
      <c r="D1167" s="214"/>
      <c r="E1167" s="214"/>
      <c r="F1167" s="214"/>
      <c r="G1167" s="214"/>
    </row>
    <row r="1168" spans="3:7" s="151" customFormat="1" ht="12.75">
      <c r="C1168" s="171"/>
      <c r="D1168" s="214"/>
      <c r="E1168" s="214"/>
      <c r="F1168" s="214"/>
      <c r="G1168" s="214"/>
    </row>
    <row r="1169" spans="3:7" s="151" customFormat="1" ht="12.75">
      <c r="C1169" s="171"/>
      <c r="D1169" s="214"/>
      <c r="E1169" s="214"/>
      <c r="F1169" s="214"/>
      <c r="G1169" s="214"/>
    </row>
    <row r="1170" spans="3:7" s="151" customFormat="1" ht="12.75">
      <c r="C1170" s="171"/>
      <c r="D1170" s="214"/>
      <c r="E1170" s="214"/>
      <c r="F1170" s="214"/>
      <c r="G1170" s="214"/>
    </row>
    <row r="1171" spans="3:7" s="151" customFormat="1" ht="12.75">
      <c r="C1171" s="171"/>
      <c r="D1171" s="214"/>
      <c r="E1171" s="214"/>
      <c r="F1171" s="214"/>
      <c r="G1171" s="214"/>
    </row>
    <row r="1172" spans="3:7" s="151" customFormat="1" ht="12.75">
      <c r="C1172" s="171"/>
      <c r="D1172" s="214"/>
      <c r="E1172" s="214"/>
      <c r="F1172" s="214"/>
      <c r="G1172" s="214"/>
    </row>
    <row r="1173" spans="3:7" s="151" customFormat="1" ht="12.75">
      <c r="C1173" s="171"/>
      <c r="D1173" s="214"/>
      <c r="E1173" s="214"/>
      <c r="F1173" s="214"/>
      <c r="G1173" s="214"/>
    </row>
    <row r="1174" spans="3:7" s="151" customFormat="1" ht="12.75">
      <c r="C1174" s="171"/>
      <c r="D1174" s="214"/>
      <c r="E1174" s="214"/>
      <c r="F1174" s="214"/>
      <c r="G1174" s="214"/>
    </row>
    <row r="1175" spans="3:7" s="151" customFormat="1" ht="12.75">
      <c r="C1175" s="171"/>
      <c r="D1175" s="214"/>
      <c r="E1175" s="214"/>
      <c r="F1175" s="214"/>
      <c r="G1175" s="214"/>
    </row>
    <row r="1176" spans="3:7" s="151" customFormat="1" ht="12.75">
      <c r="C1176" s="171"/>
      <c r="D1176" s="214"/>
      <c r="E1176" s="214"/>
      <c r="F1176" s="214"/>
      <c r="G1176" s="214"/>
    </row>
    <row r="1177" spans="3:7" s="151" customFormat="1" ht="12.75">
      <c r="C1177" s="171"/>
      <c r="D1177" s="214"/>
      <c r="E1177" s="214"/>
      <c r="F1177" s="214"/>
      <c r="G1177" s="214"/>
    </row>
    <row r="1178" spans="3:7" s="151" customFormat="1" ht="12.75">
      <c r="C1178" s="171"/>
      <c r="D1178" s="214"/>
      <c r="E1178" s="214"/>
      <c r="F1178" s="214"/>
      <c r="G1178" s="214"/>
    </row>
    <row r="1179" spans="3:7" s="151" customFormat="1" ht="12.75">
      <c r="C1179" s="171"/>
      <c r="D1179" s="214"/>
      <c r="E1179" s="214"/>
      <c r="F1179" s="214"/>
      <c r="G1179" s="214"/>
    </row>
    <row r="1180" spans="3:7" s="151" customFormat="1" ht="12.75">
      <c r="C1180" s="171"/>
      <c r="D1180" s="214"/>
      <c r="E1180" s="214"/>
      <c r="F1180" s="214"/>
      <c r="G1180" s="214"/>
    </row>
    <row r="1181" spans="3:7" s="151" customFormat="1" ht="12.75">
      <c r="C1181" s="171"/>
      <c r="D1181" s="214"/>
      <c r="E1181" s="214"/>
      <c r="F1181" s="214"/>
      <c r="G1181" s="214"/>
    </row>
    <row r="1182" spans="3:7" s="151" customFormat="1" ht="12.75">
      <c r="C1182" s="171"/>
      <c r="D1182" s="214"/>
      <c r="E1182" s="214"/>
      <c r="F1182" s="214"/>
      <c r="G1182" s="214"/>
    </row>
    <row r="1183" spans="3:7" s="151" customFormat="1" ht="12.75">
      <c r="C1183" s="171"/>
      <c r="D1183" s="214"/>
      <c r="E1183" s="214"/>
      <c r="F1183" s="214"/>
      <c r="G1183" s="214"/>
    </row>
    <row r="1184" spans="3:7" s="151" customFormat="1" ht="12.75">
      <c r="C1184" s="171"/>
      <c r="D1184" s="214"/>
      <c r="E1184" s="214"/>
      <c r="F1184" s="214"/>
      <c r="G1184" s="214"/>
    </row>
    <row r="1185" spans="3:7" s="151" customFormat="1" ht="12.75">
      <c r="C1185" s="171"/>
      <c r="D1185" s="214"/>
      <c r="E1185" s="214"/>
      <c r="F1185" s="214"/>
      <c r="G1185" s="214"/>
    </row>
    <row r="1186" spans="3:7" s="151" customFormat="1" ht="12.75">
      <c r="C1186" s="171"/>
      <c r="D1186" s="214"/>
      <c r="E1186" s="214"/>
      <c r="F1186" s="214"/>
      <c r="G1186" s="214"/>
    </row>
    <row r="1187" spans="3:7" s="151" customFormat="1" ht="12.75">
      <c r="C1187" s="171"/>
      <c r="D1187" s="214"/>
      <c r="E1187" s="214"/>
      <c r="F1187" s="214"/>
      <c r="G1187" s="214"/>
    </row>
    <row r="1188" spans="3:7" s="151" customFormat="1" ht="12.75">
      <c r="C1188" s="171"/>
      <c r="D1188" s="214"/>
      <c r="E1188" s="214"/>
      <c r="F1188" s="214"/>
      <c r="G1188" s="214"/>
    </row>
    <row r="1189" spans="3:7" s="151" customFormat="1" ht="12.75">
      <c r="C1189" s="171"/>
      <c r="D1189" s="214"/>
      <c r="E1189" s="214"/>
      <c r="F1189" s="214"/>
      <c r="G1189" s="214"/>
    </row>
    <row r="1190" spans="3:7" s="151" customFormat="1" ht="12.75">
      <c r="C1190" s="171"/>
      <c r="D1190" s="214"/>
      <c r="E1190" s="214"/>
      <c r="F1190" s="214"/>
      <c r="G1190" s="214"/>
    </row>
    <row r="1191" spans="3:7" s="151" customFormat="1" ht="12.75">
      <c r="C1191" s="171"/>
      <c r="D1191" s="214"/>
      <c r="E1191" s="214"/>
      <c r="F1191" s="214"/>
      <c r="G1191" s="214"/>
    </row>
    <row r="1192" spans="3:7" s="151" customFormat="1" ht="12.75">
      <c r="C1192" s="171"/>
      <c r="D1192" s="214"/>
      <c r="E1192" s="214"/>
      <c r="F1192" s="214"/>
      <c r="G1192" s="214"/>
    </row>
    <row r="1193" spans="3:7" s="151" customFormat="1" ht="12.75">
      <c r="C1193" s="171"/>
      <c r="D1193" s="214"/>
      <c r="E1193" s="214"/>
      <c r="F1193" s="214"/>
      <c r="G1193" s="214"/>
    </row>
    <row r="1194" spans="3:7" s="151" customFormat="1" ht="12.75">
      <c r="C1194" s="171"/>
      <c r="D1194" s="214"/>
      <c r="E1194" s="214"/>
      <c r="F1194" s="214"/>
      <c r="G1194" s="214"/>
    </row>
    <row r="1195" spans="3:7" s="151" customFormat="1" ht="12.75">
      <c r="C1195" s="171"/>
      <c r="D1195" s="214"/>
      <c r="E1195" s="214"/>
      <c r="F1195" s="214"/>
      <c r="G1195" s="214"/>
    </row>
    <row r="1196" spans="3:7" s="151" customFormat="1" ht="12.75">
      <c r="C1196" s="171"/>
      <c r="D1196" s="214"/>
      <c r="E1196" s="214"/>
      <c r="F1196" s="214"/>
      <c r="G1196" s="214"/>
    </row>
    <row r="1197" spans="3:7" s="151" customFormat="1" ht="12.75">
      <c r="C1197" s="171"/>
      <c r="D1197" s="214"/>
      <c r="E1197" s="214"/>
      <c r="F1197" s="214"/>
      <c r="G1197" s="214"/>
    </row>
    <row r="1198" spans="3:7" s="151" customFormat="1" ht="12.75">
      <c r="C1198" s="171"/>
      <c r="D1198" s="214"/>
      <c r="E1198" s="214"/>
      <c r="F1198" s="214"/>
      <c r="G1198" s="214"/>
    </row>
    <row r="1199" spans="3:7" s="151" customFormat="1" ht="12.75">
      <c r="C1199" s="171"/>
      <c r="D1199" s="214"/>
      <c r="E1199" s="214"/>
      <c r="F1199" s="214"/>
      <c r="G1199" s="214"/>
    </row>
    <row r="1200" spans="3:7" s="151" customFormat="1" ht="12.75">
      <c r="C1200" s="171"/>
      <c r="D1200" s="214"/>
      <c r="E1200" s="214"/>
      <c r="F1200" s="214"/>
      <c r="G1200" s="214"/>
    </row>
    <row r="1201" spans="3:7" s="151" customFormat="1" ht="12.75">
      <c r="C1201" s="171"/>
      <c r="D1201" s="214"/>
      <c r="E1201" s="214"/>
      <c r="F1201" s="214"/>
      <c r="G1201" s="214"/>
    </row>
    <row r="1202" spans="3:7" s="151" customFormat="1" ht="12.75">
      <c r="C1202" s="171"/>
      <c r="D1202" s="214"/>
      <c r="E1202" s="214"/>
      <c r="F1202" s="214"/>
      <c r="G1202" s="214"/>
    </row>
    <row r="1203" spans="3:7" s="151" customFormat="1" ht="12.75">
      <c r="C1203" s="171"/>
      <c r="D1203" s="214"/>
      <c r="E1203" s="214"/>
      <c r="F1203" s="214"/>
      <c r="G1203" s="214"/>
    </row>
    <row r="1204" spans="3:7" s="151" customFormat="1" ht="12.75">
      <c r="C1204" s="171"/>
      <c r="D1204" s="214"/>
      <c r="E1204" s="214"/>
      <c r="F1204" s="214"/>
      <c r="G1204" s="214"/>
    </row>
    <row r="1205" spans="3:7" s="151" customFormat="1" ht="12.75">
      <c r="C1205" s="171"/>
      <c r="D1205" s="214"/>
      <c r="E1205" s="214"/>
      <c r="F1205" s="214"/>
      <c r="G1205" s="214"/>
    </row>
    <row r="1206" spans="3:7" s="151" customFormat="1" ht="12.75">
      <c r="C1206" s="171"/>
      <c r="D1206" s="214"/>
      <c r="E1206" s="214"/>
      <c r="F1206" s="214"/>
      <c r="G1206" s="214"/>
    </row>
    <row r="1207" spans="3:7" s="151" customFormat="1" ht="12.75">
      <c r="C1207" s="171"/>
      <c r="D1207" s="214"/>
      <c r="E1207" s="214"/>
      <c r="F1207" s="214"/>
      <c r="G1207" s="214"/>
    </row>
    <row r="1208" spans="3:7" s="151" customFormat="1" ht="12.75">
      <c r="C1208" s="171"/>
      <c r="D1208" s="214"/>
      <c r="E1208" s="214"/>
      <c r="F1208" s="214"/>
      <c r="G1208" s="214"/>
    </row>
    <row r="1209" spans="3:7" s="151" customFormat="1" ht="12.75">
      <c r="C1209" s="171"/>
      <c r="D1209" s="214"/>
      <c r="E1209" s="214"/>
      <c r="F1209" s="214"/>
      <c r="G1209" s="214"/>
    </row>
    <row r="1210" spans="3:7" s="151" customFormat="1" ht="12.75">
      <c r="C1210" s="171"/>
      <c r="D1210" s="214"/>
      <c r="E1210" s="214"/>
      <c r="F1210" s="214"/>
      <c r="G1210" s="214"/>
    </row>
    <row r="1211" spans="3:7" s="151" customFormat="1" ht="12.75">
      <c r="C1211" s="171"/>
      <c r="D1211" s="214"/>
      <c r="E1211" s="214"/>
      <c r="F1211" s="214"/>
      <c r="G1211" s="214"/>
    </row>
    <row r="1212" spans="3:7" s="151" customFormat="1" ht="12.75">
      <c r="C1212" s="171"/>
      <c r="D1212" s="214"/>
      <c r="E1212" s="214"/>
      <c r="F1212" s="214"/>
      <c r="G1212" s="214"/>
    </row>
    <row r="1213" spans="3:7" s="151" customFormat="1" ht="12.75">
      <c r="C1213" s="171"/>
      <c r="D1213" s="214"/>
      <c r="E1213" s="214"/>
      <c r="F1213" s="214"/>
      <c r="G1213" s="214"/>
    </row>
    <row r="1214" spans="3:7" s="151" customFormat="1" ht="12.75">
      <c r="C1214" s="171"/>
      <c r="D1214" s="214"/>
      <c r="E1214" s="214"/>
      <c r="F1214" s="214"/>
      <c r="G1214" s="214"/>
    </row>
    <row r="1215" spans="3:7" s="151" customFormat="1" ht="12.75">
      <c r="C1215" s="171"/>
      <c r="D1215" s="214"/>
      <c r="E1215" s="214"/>
      <c r="F1215" s="214"/>
      <c r="G1215" s="214"/>
    </row>
    <row r="1216" spans="3:7" s="151" customFormat="1" ht="12.75">
      <c r="C1216" s="171"/>
      <c r="D1216" s="214"/>
      <c r="E1216" s="214"/>
      <c r="F1216" s="214"/>
      <c r="G1216" s="214"/>
    </row>
    <row r="1217" spans="3:7" s="151" customFormat="1" ht="12.75">
      <c r="C1217" s="171"/>
      <c r="D1217" s="214"/>
      <c r="E1217" s="214"/>
      <c r="F1217" s="214"/>
      <c r="G1217" s="214"/>
    </row>
    <row r="1218" spans="3:7" s="151" customFormat="1" ht="12.75">
      <c r="C1218" s="171"/>
      <c r="D1218" s="214"/>
      <c r="E1218" s="214"/>
      <c r="F1218" s="214"/>
      <c r="G1218" s="214"/>
    </row>
    <row r="1219" spans="3:7" s="151" customFormat="1" ht="12.75">
      <c r="C1219" s="171"/>
      <c r="D1219" s="214"/>
      <c r="E1219" s="214"/>
      <c r="F1219" s="214"/>
      <c r="G1219" s="214"/>
    </row>
    <row r="1220" spans="3:7" s="151" customFormat="1" ht="12.75">
      <c r="C1220" s="171"/>
      <c r="D1220" s="214"/>
      <c r="E1220" s="214"/>
      <c r="F1220" s="214"/>
      <c r="G1220" s="214"/>
    </row>
    <row r="1221" spans="3:7" s="151" customFormat="1" ht="12.75">
      <c r="C1221" s="171"/>
      <c r="D1221" s="214"/>
      <c r="E1221" s="214"/>
      <c r="F1221" s="214"/>
      <c r="G1221" s="214"/>
    </row>
    <row r="1222" spans="3:7" s="151" customFormat="1" ht="12.75">
      <c r="C1222" s="171"/>
      <c r="D1222" s="214"/>
      <c r="E1222" s="214"/>
      <c r="F1222" s="214"/>
      <c r="G1222" s="214"/>
    </row>
    <row r="1223" spans="3:7" s="151" customFormat="1" ht="12.75">
      <c r="C1223" s="171"/>
      <c r="D1223" s="214"/>
      <c r="E1223" s="214"/>
      <c r="F1223" s="214"/>
      <c r="G1223" s="214"/>
    </row>
    <row r="1224" spans="3:7" s="151" customFormat="1" ht="12.75">
      <c r="C1224" s="171"/>
      <c r="D1224" s="214"/>
      <c r="E1224" s="214"/>
      <c r="F1224" s="214"/>
      <c r="G1224" s="214"/>
    </row>
    <row r="1225" spans="3:7" s="151" customFormat="1" ht="12.75">
      <c r="C1225" s="171"/>
      <c r="D1225" s="214"/>
      <c r="E1225" s="214"/>
      <c r="F1225" s="214"/>
      <c r="G1225" s="214"/>
    </row>
    <row r="1226" spans="3:7" s="151" customFormat="1" ht="12.75">
      <c r="C1226" s="171"/>
      <c r="D1226" s="214"/>
      <c r="E1226" s="214"/>
      <c r="F1226" s="214"/>
      <c r="G1226" s="214"/>
    </row>
    <row r="1227" spans="3:7" s="151" customFormat="1" ht="12.75">
      <c r="C1227" s="171"/>
      <c r="D1227" s="214"/>
      <c r="E1227" s="214"/>
      <c r="F1227" s="214"/>
      <c r="G1227" s="214"/>
    </row>
    <row r="1228" spans="3:7" s="151" customFormat="1" ht="12.75">
      <c r="C1228" s="171"/>
      <c r="D1228" s="214"/>
      <c r="E1228" s="214"/>
      <c r="F1228" s="214"/>
      <c r="G1228" s="214"/>
    </row>
    <row r="1229" spans="3:7" s="151" customFormat="1" ht="12.75">
      <c r="C1229" s="171"/>
      <c r="D1229" s="214"/>
      <c r="E1229" s="214"/>
      <c r="F1229" s="214"/>
      <c r="G1229" s="214"/>
    </row>
    <row r="1230" spans="3:7" s="151" customFormat="1" ht="12.75">
      <c r="C1230" s="171"/>
      <c r="D1230" s="214"/>
      <c r="E1230" s="214"/>
      <c r="F1230" s="214"/>
      <c r="G1230" s="214"/>
    </row>
    <row r="1231" spans="3:7" s="151" customFormat="1" ht="12.75">
      <c r="C1231" s="171"/>
      <c r="D1231" s="214"/>
      <c r="E1231" s="214"/>
      <c r="F1231" s="214"/>
      <c r="G1231" s="214"/>
    </row>
    <row r="1232" spans="3:7" s="151" customFormat="1" ht="12.75">
      <c r="C1232" s="171"/>
      <c r="D1232" s="214"/>
      <c r="E1232" s="214"/>
      <c r="F1232" s="214"/>
      <c r="G1232" s="214"/>
    </row>
    <row r="1233" spans="3:7" s="151" customFormat="1" ht="12.75">
      <c r="C1233" s="171"/>
      <c r="D1233" s="214"/>
      <c r="E1233" s="214"/>
      <c r="F1233" s="214"/>
      <c r="G1233" s="214"/>
    </row>
    <row r="1234" spans="3:7" s="151" customFormat="1" ht="12.75">
      <c r="C1234" s="171"/>
      <c r="D1234" s="214"/>
      <c r="E1234" s="214"/>
      <c r="F1234" s="214"/>
      <c r="G1234" s="214"/>
    </row>
    <row r="1235" spans="3:7" s="151" customFormat="1" ht="12.75">
      <c r="C1235" s="171"/>
      <c r="D1235" s="214"/>
      <c r="E1235" s="214"/>
      <c r="F1235" s="214"/>
      <c r="G1235" s="214"/>
    </row>
    <row r="1236" spans="3:7" s="151" customFormat="1" ht="12.75">
      <c r="C1236" s="171"/>
      <c r="D1236" s="214"/>
      <c r="E1236" s="214"/>
      <c r="F1236" s="214"/>
      <c r="G1236" s="214"/>
    </row>
    <row r="1237" spans="3:7" s="151" customFormat="1" ht="12.75">
      <c r="C1237" s="171"/>
      <c r="D1237" s="214"/>
      <c r="E1237" s="214"/>
      <c r="F1237" s="214"/>
      <c r="G1237" s="214"/>
    </row>
    <row r="1238" spans="3:7" s="151" customFormat="1" ht="12.75">
      <c r="C1238" s="171"/>
      <c r="D1238" s="214"/>
      <c r="E1238" s="214"/>
      <c r="F1238" s="214"/>
      <c r="G1238" s="214"/>
    </row>
    <row r="1239" spans="3:7" s="151" customFormat="1" ht="12.75">
      <c r="C1239" s="171"/>
      <c r="D1239" s="214"/>
      <c r="E1239" s="214"/>
      <c r="F1239" s="214"/>
      <c r="G1239" s="214"/>
    </row>
    <row r="1240" spans="3:7" s="151" customFormat="1" ht="12.75">
      <c r="C1240" s="171"/>
      <c r="D1240" s="214"/>
      <c r="E1240" s="214"/>
      <c r="F1240" s="214"/>
      <c r="G1240" s="214"/>
    </row>
    <row r="1241" spans="3:7" s="151" customFormat="1" ht="12.75">
      <c r="C1241" s="171"/>
      <c r="D1241" s="214"/>
      <c r="E1241" s="214"/>
      <c r="F1241" s="214"/>
      <c r="G1241" s="214"/>
    </row>
    <row r="1242" spans="3:7" s="151" customFormat="1" ht="12.75">
      <c r="C1242" s="171"/>
      <c r="D1242" s="214"/>
      <c r="E1242" s="214"/>
      <c r="F1242" s="214"/>
      <c r="G1242" s="214"/>
    </row>
    <row r="1243" spans="3:7" s="151" customFormat="1" ht="12.75">
      <c r="C1243" s="171"/>
      <c r="D1243" s="214"/>
      <c r="E1243" s="214"/>
      <c r="F1243" s="214"/>
      <c r="G1243" s="214"/>
    </row>
    <row r="1244" spans="3:7" s="151" customFormat="1" ht="12.75">
      <c r="C1244" s="171"/>
      <c r="D1244" s="214"/>
      <c r="E1244" s="214"/>
      <c r="F1244" s="214"/>
      <c r="G1244" s="214"/>
    </row>
    <row r="1245" spans="3:7" s="151" customFormat="1" ht="12.75">
      <c r="C1245" s="171"/>
      <c r="D1245" s="214"/>
      <c r="E1245" s="214"/>
      <c r="F1245" s="214"/>
      <c r="G1245" s="214"/>
    </row>
    <row r="1246" spans="3:7" s="151" customFormat="1" ht="12.75">
      <c r="C1246" s="171"/>
      <c r="D1246" s="214"/>
      <c r="E1246" s="214"/>
      <c r="F1246" s="214"/>
      <c r="G1246" s="214"/>
    </row>
    <row r="1247" spans="3:7" s="151" customFormat="1" ht="12.75">
      <c r="C1247" s="171"/>
      <c r="D1247" s="214"/>
      <c r="E1247" s="214"/>
      <c r="F1247" s="214"/>
      <c r="G1247" s="214"/>
    </row>
    <row r="1248" spans="3:7" s="151" customFormat="1" ht="12.75">
      <c r="C1248" s="171"/>
      <c r="D1248" s="214"/>
      <c r="E1248" s="214"/>
      <c r="F1248" s="214"/>
      <c r="G1248" s="214"/>
    </row>
    <row r="1249" spans="3:7" s="151" customFormat="1" ht="12.75">
      <c r="C1249" s="171"/>
      <c r="D1249" s="214"/>
      <c r="E1249" s="214"/>
      <c r="F1249" s="214"/>
      <c r="G1249" s="214"/>
    </row>
    <row r="1250" spans="3:7" s="151" customFormat="1" ht="12.75">
      <c r="C1250" s="171"/>
      <c r="D1250" s="214"/>
      <c r="E1250" s="214"/>
      <c r="F1250" s="214"/>
      <c r="G1250" s="214"/>
    </row>
    <row r="1251" spans="3:7" s="151" customFormat="1" ht="12.75">
      <c r="C1251" s="171"/>
      <c r="D1251" s="214"/>
      <c r="E1251" s="214"/>
      <c r="F1251" s="214"/>
      <c r="G1251" s="214"/>
    </row>
    <row r="1252" spans="3:7" s="151" customFormat="1" ht="12.75">
      <c r="C1252" s="171"/>
      <c r="D1252" s="214"/>
      <c r="E1252" s="214"/>
      <c r="F1252" s="214"/>
      <c r="G1252" s="214"/>
    </row>
    <row r="1253" spans="3:7" s="151" customFormat="1" ht="12.75">
      <c r="C1253" s="171"/>
      <c r="D1253" s="214"/>
      <c r="E1253" s="214"/>
      <c r="F1253" s="214"/>
      <c r="G1253" s="214"/>
    </row>
    <row r="1254" spans="3:7" s="151" customFormat="1" ht="12.75">
      <c r="C1254" s="171"/>
      <c r="D1254" s="214"/>
      <c r="E1254" s="214"/>
      <c r="F1254" s="214"/>
      <c r="G1254" s="214"/>
    </row>
    <row r="1255" spans="3:7" s="151" customFormat="1" ht="12.75">
      <c r="C1255" s="171"/>
      <c r="D1255" s="214"/>
      <c r="E1255" s="214"/>
      <c r="F1255" s="214"/>
      <c r="G1255" s="214"/>
    </row>
    <row r="1256" spans="3:7" s="151" customFormat="1" ht="12.75">
      <c r="C1256" s="171"/>
      <c r="D1256" s="214"/>
      <c r="E1256" s="214"/>
      <c r="F1256" s="214"/>
      <c r="G1256" s="214"/>
    </row>
    <row r="1257" spans="3:7" s="151" customFormat="1" ht="12.75">
      <c r="C1257" s="171"/>
      <c r="D1257" s="214"/>
      <c r="E1257" s="214"/>
      <c r="F1257" s="214"/>
      <c r="G1257" s="214"/>
    </row>
    <row r="1258" spans="3:7" s="151" customFormat="1" ht="12.75">
      <c r="C1258" s="171"/>
      <c r="D1258" s="214"/>
      <c r="E1258" s="214"/>
      <c r="F1258" s="214"/>
      <c r="G1258" s="214"/>
    </row>
    <row r="1259" spans="3:7" s="151" customFormat="1" ht="12.75">
      <c r="C1259" s="171"/>
      <c r="D1259" s="214"/>
      <c r="E1259" s="214"/>
      <c r="F1259" s="214"/>
      <c r="G1259" s="214"/>
    </row>
    <row r="1260" spans="3:7" s="151" customFormat="1" ht="12.75">
      <c r="C1260" s="171"/>
      <c r="D1260" s="214"/>
      <c r="E1260" s="214"/>
      <c r="F1260" s="214"/>
      <c r="G1260" s="214"/>
    </row>
    <row r="1261" spans="3:7" s="151" customFormat="1" ht="12.75">
      <c r="C1261" s="171"/>
      <c r="D1261" s="214"/>
      <c r="E1261" s="214"/>
      <c r="F1261" s="214"/>
      <c r="G1261" s="214"/>
    </row>
    <row r="1262" spans="3:7" s="151" customFormat="1" ht="12.75">
      <c r="C1262" s="171"/>
      <c r="D1262" s="214"/>
      <c r="E1262" s="214"/>
      <c r="F1262" s="214"/>
      <c r="G1262" s="214"/>
    </row>
    <row r="1263" spans="3:7" s="151" customFormat="1" ht="12.75">
      <c r="C1263" s="171"/>
      <c r="D1263" s="214"/>
      <c r="E1263" s="214"/>
      <c r="F1263" s="214"/>
      <c r="G1263" s="214"/>
    </row>
    <row r="1264" spans="3:7" s="151" customFormat="1" ht="12.75">
      <c r="C1264" s="171"/>
      <c r="D1264" s="214"/>
      <c r="E1264" s="214"/>
      <c r="F1264" s="214"/>
      <c r="G1264" s="214"/>
    </row>
    <row r="1265" spans="3:7" s="151" customFormat="1" ht="12.75">
      <c r="C1265" s="171"/>
      <c r="D1265" s="214"/>
      <c r="E1265" s="214"/>
      <c r="F1265" s="214"/>
      <c r="G1265" s="214"/>
    </row>
    <row r="1266" spans="3:7" s="151" customFormat="1" ht="12.75">
      <c r="C1266" s="171"/>
      <c r="D1266" s="214"/>
      <c r="E1266" s="214"/>
      <c r="F1266" s="214"/>
      <c r="G1266" s="214"/>
    </row>
    <row r="1267" spans="3:7" s="151" customFormat="1" ht="12.75">
      <c r="C1267" s="171"/>
      <c r="D1267" s="214"/>
      <c r="E1267" s="214"/>
      <c r="F1267" s="214"/>
      <c r="G1267" s="214"/>
    </row>
    <row r="1268" spans="3:7" s="151" customFormat="1" ht="12.75">
      <c r="C1268" s="171"/>
      <c r="D1268" s="214"/>
      <c r="E1268" s="214"/>
      <c r="F1268" s="214"/>
      <c r="G1268" s="214"/>
    </row>
    <row r="1269" spans="3:7" s="151" customFormat="1" ht="12.75">
      <c r="C1269" s="171"/>
      <c r="D1269" s="214"/>
      <c r="E1269" s="214"/>
      <c r="F1269" s="214"/>
      <c r="G1269" s="214"/>
    </row>
    <row r="1270" spans="3:7" s="151" customFormat="1" ht="12.75">
      <c r="C1270" s="171"/>
      <c r="D1270" s="214"/>
      <c r="E1270" s="214"/>
      <c r="F1270" s="214"/>
      <c r="G1270" s="214"/>
    </row>
    <row r="1271" spans="3:7" s="151" customFormat="1" ht="12.75">
      <c r="C1271" s="171"/>
      <c r="D1271" s="214"/>
      <c r="E1271" s="214"/>
      <c r="F1271" s="214"/>
      <c r="G1271" s="214"/>
    </row>
    <row r="1272" spans="3:7" s="151" customFormat="1" ht="12.75">
      <c r="C1272" s="171"/>
      <c r="D1272" s="214"/>
      <c r="E1272" s="214"/>
      <c r="F1272" s="214"/>
      <c r="G1272" s="214"/>
    </row>
    <row r="1273" spans="3:7" s="151" customFormat="1" ht="12.75">
      <c r="C1273" s="171"/>
      <c r="D1273" s="214"/>
      <c r="E1273" s="214"/>
      <c r="F1273" s="214"/>
      <c r="G1273" s="214"/>
    </row>
    <row r="1274" spans="3:7" s="151" customFormat="1" ht="12.75">
      <c r="C1274" s="171"/>
      <c r="D1274" s="214"/>
      <c r="E1274" s="214"/>
      <c r="F1274" s="214"/>
      <c r="G1274" s="214"/>
    </row>
    <row r="1275" spans="3:7" s="151" customFormat="1" ht="12.75">
      <c r="C1275" s="171"/>
      <c r="D1275" s="214"/>
      <c r="E1275" s="214"/>
      <c r="F1275" s="214"/>
      <c r="G1275" s="214"/>
    </row>
    <row r="1276" spans="3:7" s="151" customFormat="1" ht="12.75">
      <c r="C1276" s="171"/>
      <c r="D1276" s="214"/>
      <c r="E1276" s="214"/>
      <c r="F1276" s="214"/>
      <c r="G1276" s="214"/>
    </row>
    <row r="1277" spans="3:7" s="151" customFormat="1" ht="12.75">
      <c r="C1277" s="171"/>
      <c r="D1277" s="214"/>
      <c r="E1277" s="214"/>
      <c r="F1277" s="214"/>
      <c r="G1277" s="214"/>
    </row>
    <row r="1278" spans="3:7" s="151" customFormat="1" ht="12.75">
      <c r="C1278" s="171"/>
      <c r="D1278" s="214"/>
      <c r="E1278" s="214"/>
      <c r="F1278" s="214"/>
      <c r="G1278" s="214"/>
    </row>
    <row r="1279" spans="3:7" s="151" customFormat="1" ht="12.75">
      <c r="C1279" s="171"/>
      <c r="D1279" s="214"/>
      <c r="E1279" s="214"/>
      <c r="F1279" s="214"/>
      <c r="G1279" s="214"/>
    </row>
    <row r="1280" spans="3:7" s="151" customFormat="1" ht="12.75">
      <c r="C1280" s="171"/>
      <c r="D1280" s="214"/>
      <c r="E1280" s="214"/>
      <c r="F1280" s="214"/>
      <c r="G1280" s="214"/>
    </row>
    <row r="1281" spans="3:7" s="151" customFormat="1" ht="12.75">
      <c r="C1281" s="171"/>
      <c r="D1281" s="214"/>
      <c r="E1281" s="214"/>
      <c r="F1281" s="214"/>
      <c r="G1281" s="214"/>
    </row>
    <row r="1282" spans="3:7" s="151" customFormat="1" ht="12.75">
      <c r="C1282" s="171"/>
      <c r="D1282" s="214"/>
      <c r="E1282" s="214"/>
      <c r="F1282" s="214"/>
      <c r="G1282" s="214"/>
    </row>
    <row r="1283" spans="3:7" s="151" customFormat="1" ht="12.75">
      <c r="C1283" s="171"/>
      <c r="D1283" s="214"/>
      <c r="E1283" s="214"/>
      <c r="F1283" s="214"/>
      <c r="G1283" s="214"/>
    </row>
    <row r="1284" spans="3:7" s="151" customFormat="1" ht="12.75">
      <c r="C1284" s="171"/>
      <c r="D1284" s="214"/>
      <c r="E1284" s="214"/>
      <c r="F1284" s="214"/>
      <c r="G1284" s="214"/>
    </row>
    <row r="1285" spans="3:7" s="151" customFormat="1" ht="12.75">
      <c r="C1285" s="171"/>
      <c r="D1285" s="214"/>
      <c r="E1285" s="214"/>
      <c r="F1285" s="214"/>
      <c r="G1285" s="214"/>
    </row>
    <row r="1286" spans="3:7" s="151" customFormat="1" ht="12.75">
      <c r="C1286" s="171"/>
      <c r="D1286" s="214"/>
      <c r="E1286" s="214"/>
      <c r="F1286" s="214"/>
      <c r="G1286" s="214"/>
    </row>
    <row r="1287" spans="3:7" s="151" customFormat="1" ht="12.75">
      <c r="C1287" s="171"/>
      <c r="D1287" s="214"/>
      <c r="E1287" s="214"/>
      <c r="F1287" s="214"/>
      <c r="G1287" s="214"/>
    </row>
    <row r="1288" spans="3:7" s="151" customFormat="1" ht="12.75">
      <c r="C1288" s="171"/>
      <c r="D1288" s="214"/>
      <c r="E1288" s="214"/>
      <c r="F1288" s="214"/>
      <c r="G1288" s="214"/>
    </row>
    <row r="1289" spans="3:7" s="151" customFormat="1" ht="12.75">
      <c r="C1289" s="171"/>
      <c r="D1289" s="214"/>
      <c r="E1289" s="214"/>
      <c r="F1289" s="214"/>
      <c r="G1289" s="214"/>
    </row>
    <row r="1290" spans="3:7" s="151" customFormat="1" ht="12.75">
      <c r="C1290" s="171"/>
      <c r="D1290" s="214"/>
      <c r="E1290" s="214"/>
      <c r="F1290" s="214"/>
      <c r="G1290" s="214"/>
    </row>
    <row r="1291" spans="3:7" s="151" customFormat="1" ht="12.75">
      <c r="C1291" s="171"/>
      <c r="D1291" s="214"/>
      <c r="E1291" s="214"/>
      <c r="F1291" s="214"/>
      <c r="G1291" s="214"/>
    </row>
    <row r="1292" spans="3:7" s="151" customFormat="1" ht="12.75">
      <c r="C1292" s="171"/>
      <c r="D1292" s="214"/>
      <c r="E1292" s="214"/>
      <c r="F1292" s="214"/>
      <c r="G1292" s="214"/>
    </row>
    <row r="1293" spans="3:7" s="151" customFormat="1" ht="12.75">
      <c r="C1293" s="171"/>
      <c r="D1293" s="214"/>
      <c r="E1293" s="214"/>
      <c r="F1293" s="214"/>
      <c r="G1293" s="214"/>
    </row>
    <row r="1294" spans="3:7" s="151" customFormat="1" ht="12.75">
      <c r="C1294" s="171"/>
      <c r="D1294" s="214"/>
      <c r="E1294" s="214"/>
      <c r="F1294" s="214"/>
      <c r="G1294" s="214"/>
    </row>
    <row r="1295" spans="3:7" s="151" customFormat="1" ht="12.75">
      <c r="C1295" s="171"/>
      <c r="D1295" s="214"/>
      <c r="E1295" s="214"/>
      <c r="F1295" s="214"/>
      <c r="G1295" s="214"/>
    </row>
    <row r="1296" spans="3:7" s="151" customFormat="1" ht="12.75">
      <c r="C1296" s="171"/>
      <c r="D1296" s="214"/>
      <c r="E1296" s="214"/>
      <c r="F1296" s="214"/>
      <c r="G1296" s="214"/>
    </row>
    <row r="1297" spans="3:7" s="151" customFormat="1" ht="12.75">
      <c r="C1297" s="171"/>
      <c r="D1297" s="214"/>
      <c r="E1297" s="214"/>
      <c r="F1297" s="214"/>
      <c r="G1297" s="214"/>
    </row>
    <row r="1298" spans="3:7" s="151" customFormat="1" ht="12.75">
      <c r="C1298" s="171"/>
      <c r="D1298" s="214"/>
      <c r="E1298" s="214"/>
      <c r="F1298" s="214"/>
      <c r="G1298" s="214"/>
    </row>
    <row r="1299" spans="3:7" s="151" customFormat="1" ht="12.75">
      <c r="C1299" s="171"/>
      <c r="D1299" s="214"/>
      <c r="E1299" s="214"/>
      <c r="F1299" s="214"/>
      <c r="G1299" s="214"/>
    </row>
    <row r="1300" spans="3:7" s="151" customFormat="1" ht="12.75">
      <c r="C1300" s="171"/>
      <c r="D1300" s="214"/>
      <c r="E1300" s="214"/>
      <c r="F1300" s="214"/>
      <c r="G1300" s="214"/>
    </row>
    <row r="1301" spans="3:7" s="151" customFormat="1" ht="12.75">
      <c r="C1301" s="171"/>
      <c r="D1301" s="214"/>
      <c r="E1301" s="214"/>
      <c r="F1301" s="214"/>
      <c r="G1301" s="214"/>
    </row>
    <row r="1302" spans="3:7" s="151" customFormat="1" ht="12.75">
      <c r="C1302" s="171"/>
      <c r="D1302" s="214"/>
      <c r="E1302" s="214"/>
      <c r="F1302" s="214"/>
      <c r="G1302" s="214"/>
    </row>
    <row r="1303" spans="3:7" s="151" customFormat="1" ht="12.75">
      <c r="C1303" s="171"/>
      <c r="D1303" s="214"/>
      <c r="E1303" s="214"/>
      <c r="F1303" s="214"/>
      <c r="G1303" s="214"/>
    </row>
    <row r="1304" spans="3:7" s="151" customFormat="1" ht="12.75">
      <c r="C1304" s="171"/>
      <c r="D1304" s="214"/>
      <c r="E1304" s="214"/>
      <c r="F1304" s="214"/>
      <c r="G1304" s="214"/>
    </row>
    <row r="1305" spans="3:7" s="151" customFormat="1" ht="12.75">
      <c r="C1305" s="171"/>
      <c r="D1305" s="214"/>
      <c r="E1305" s="214"/>
      <c r="F1305" s="214"/>
      <c r="G1305" s="214"/>
    </row>
    <row r="1306" spans="3:7" s="151" customFormat="1" ht="12.75">
      <c r="C1306" s="171"/>
      <c r="D1306" s="214"/>
      <c r="E1306" s="214"/>
      <c r="F1306" s="214"/>
      <c r="G1306" s="214"/>
    </row>
    <row r="1307" spans="3:7" s="151" customFormat="1" ht="12.75">
      <c r="C1307" s="171"/>
      <c r="D1307" s="214"/>
      <c r="E1307" s="214"/>
      <c r="F1307" s="214"/>
      <c r="G1307" s="214"/>
    </row>
    <row r="1308" spans="3:7" s="151" customFormat="1" ht="12.75">
      <c r="C1308" s="171"/>
      <c r="D1308" s="214"/>
      <c r="E1308" s="214"/>
      <c r="F1308" s="214"/>
      <c r="G1308" s="214"/>
    </row>
    <row r="1309" spans="3:7" s="151" customFormat="1" ht="12.75">
      <c r="C1309" s="171"/>
      <c r="D1309" s="214"/>
      <c r="E1309" s="214"/>
      <c r="F1309" s="214"/>
      <c r="G1309" s="214"/>
    </row>
    <row r="1310" spans="3:7" s="151" customFormat="1" ht="12.75">
      <c r="C1310" s="171"/>
      <c r="D1310" s="214"/>
      <c r="E1310" s="214"/>
      <c r="F1310" s="214"/>
      <c r="G1310" s="214"/>
    </row>
    <row r="1311" spans="3:7" s="151" customFormat="1" ht="12.75">
      <c r="C1311" s="171"/>
      <c r="D1311" s="214"/>
      <c r="E1311" s="214"/>
      <c r="F1311" s="214"/>
      <c r="G1311" s="214"/>
    </row>
    <row r="1312" spans="3:7" s="151" customFormat="1" ht="12.75">
      <c r="C1312" s="171"/>
      <c r="D1312" s="214"/>
      <c r="E1312" s="214"/>
      <c r="F1312" s="214"/>
      <c r="G1312" s="214"/>
    </row>
    <row r="1313" spans="3:7" s="151" customFormat="1" ht="12.75">
      <c r="C1313" s="171"/>
      <c r="D1313" s="214"/>
      <c r="E1313" s="214"/>
      <c r="F1313" s="214"/>
      <c r="G1313" s="214"/>
    </row>
    <row r="1314" spans="3:7" s="151" customFormat="1" ht="12.75">
      <c r="C1314" s="171"/>
      <c r="D1314" s="214"/>
      <c r="E1314" s="214"/>
      <c r="F1314" s="214"/>
      <c r="G1314" s="214"/>
    </row>
    <row r="1315" spans="3:7" s="151" customFormat="1" ht="12.75">
      <c r="C1315" s="171"/>
      <c r="D1315" s="214"/>
      <c r="E1315" s="214"/>
      <c r="F1315" s="214"/>
      <c r="G1315" s="214"/>
    </row>
    <row r="1316" spans="3:7" s="151" customFormat="1" ht="12.75">
      <c r="C1316" s="171"/>
      <c r="D1316" s="214"/>
      <c r="E1316" s="214"/>
      <c r="F1316" s="214"/>
      <c r="G1316" s="214"/>
    </row>
    <row r="1317" spans="3:7" s="151" customFormat="1" ht="12.75">
      <c r="C1317" s="171"/>
      <c r="D1317" s="214"/>
      <c r="E1317" s="214"/>
      <c r="F1317" s="214"/>
      <c r="G1317" s="214"/>
    </row>
    <row r="1318" spans="3:7" s="151" customFormat="1" ht="12.75">
      <c r="C1318" s="171"/>
      <c r="D1318" s="214"/>
      <c r="E1318" s="214"/>
      <c r="F1318" s="214"/>
      <c r="G1318" s="214"/>
    </row>
    <row r="1319" spans="3:7" s="151" customFormat="1" ht="12.75">
      <c r="C1319" s="171"/>
      <c r="D1319" s="214"/>
      <c r="E1319" s="214"/>
      <c r="F1319" s="214"/>
      <c r="G1319" s="214"/>
    </row>
    <row r="1320" spans="3:7" s="151" customFormat="1" ht="12.75">
      <c r="C1320" s="171"/>
      <c r="D1320" s="214"/>
      <c r="E1320" s="214"/>
      <c r="F1320" s="214"/>
      <c r="G1320" s="214"/>
    </row>
    <row r="1321" spans="3:7" s="151" customFormat="1" ht="12.75">
      <c r="C1321" s="171"/>
      <c r="D1321" s="214"/>
      <c r="E1321" s="214"/>
      <c r="F1321" s="214"/>
      <c r="G1321" s="214"/>
    </row>
    <row r="1322" spans="3:7" s="151" customFormat="1" ht="12.75">
      <c r="C1322" s="171"/>
      <c r="D1322" s="214"/>
      <c r="E1322" s="214"/>
      <c r="F1322" s="214"/>
      <c r="G1322" s="214"/>
    </row>
    <row r="1323" spans="3:7" s="151" customFormat="1" ht="12.75">
      <c r="C1323" s="171"/>
      <c r="D1323" s="214"/>
      <c r="E1323" s="214"/>
      <c r="F1323" s="214"/>
      <c r="G1323" s="214"/>
    </row>
    <row r="1324" spans="3:7" s="151" customFormat="1" ht="12.75">
      <c r="C1324" s="171"/>
      <c r="D1324" s="214"/>
      <c r="E1324" s="214"/>
      <c r="F1324" s="214"/>
      <c r="G1324" s="214"/>
    </row>
    <row r="1325" spans="3:7" s="151" customFormat="1" ht="12.75">
      <c r="C1325" s="171"/>
      <c r="D1325" s="214"/>
      <c r="E1325" s="214"/>
      <c r="F1325" s="214"/>
      <c r="G1325" s="214"/>
    </row>
    <row r="1326" spans="3:7" s="151" customFormat="1" ht="12.75">
      <c r="C1326" s="171"/>
      <c r="D1326" s="214"/>
      <c r="E1326" s="214"/>
      <c r="F1326" s="214"/>
      <c r="G1326" s="214"/>
    </row>
    <row r="1327" spans="3:7" s="151" customFormat="1" ht="12.75">
      <c r="C1327" s="171"/>
      <c r="D1327" s="214"/>
      <c r="E1327" s="214"/>
      <c r="F1327" s="214"/>
      <c r="G1327" s="214"/>
    </row>
    <row r="1328" spans="3:7" s="151" customFormat="1" ht="12.75">
      <c r="C1328" s="171"/>
      <c r="D1328" s="214"/>
      <c r="E1328" s="214"/>
      <c r="F1328" s="214"/>
      <c r="G1328" s="214"/>
    </row>
    <row r="1329" spans="3:7" s="151" customFormat="1" ht="12.75">
      <c r="C1329" s="171"/>
      <c r="D1329" s="214"/>
      <c r="E1329" s="214"/>
      <c r="F1329" s="214"/>
      <c r="G1329" s="214"/>
    </row>
    <row r="1330" spans="3:7" s="151" customFormat="1" ht="12.75">
      <c r="C1330" s="171"/>
      <c r="D1330" s="214"/>
      <c r="E1330" s="214"/>
      <c r="F1330" s="214"/>
      <c r="G1330" s="214"/>
    </row>
    <row r="1331" spans="3:7" s="151" customFormat="1" ht="12.75">
      <c r="C1331" s="171"/>
      <c r="D1331" s="214"/>
      <c r="E1331" s="214"/>
      <c r="F1331" s="214"/>
      <c r="G1331" s="214"/>
    </row>
    <row r="1332" spans="3:7" s="151" customFormat="1" ht="12.75">
      <c r="C1332" s="171"/>
      <c r="D1332" s="214"/>
      <c r="E1332" s="214"/>
      <c r="F1332" s="214"/>
      <c r="G1332" s="214"/>
    </row>
    <row r="1333" spans="3:7" s="151" customFormat="1" ht="12.75">
      <c r="C1333" s="171"/>
      <c r="D1333" s="214"/>
      <c r="E1333" s="214"/>
      <c r="F1333" s="214"/>
      <c r="G1333" s="214"/>
    </row>
    <row r="1334" spans="3:7" s="151" customFormat="1" ht="12.75">
      <c r="C1334" s="171"/>
      <c r="D1334" s="214"/>
      <c r="E1334" s="214"/>
      <c r="F1334" s="214"/>
      <c r="G1334" s="214"/>
    </row>
    <row r="1335" spans="3:7" s="151" customFormat="1" ht="12.75">
      <c r="C1335" s="171"/>
      <c r="D1335" s="214"/>
      <c r="E1335" s="214"/>
      <c r="F1335" s="214"/>
      <c r="G1335" s="214"/>
    </row>
    <row r="1336" spans="3:7" s="151" customFormat="1" ht="12.75">
      <c r="C1336" s="171"/>
      <c r="D1336" s="214"/>
      <c r="E1336" s="214"/>
      <c r="F1336" s="214"/>
      <c r="G1336" s="214"/>
    </row>
    <row r="1337" spans="3:7" s="151" customFormat="1" ht="12.75">
      <c r="C1337" s="171"/>
      <c r="D1337" s="214"/>
      <c r="E1337" s="214"/>
      <c r="F1337" s="214"/>
      <c r="G1337" s="214"/>
    </row>
    <row r="1338" spans="3:7" s="151" customFormat="1" ht="12.75">
      <c r="C1338" s="171"/>
      <c r="D1338" s="214"/>
      <c r="E1338" s="214"/>
      <c r="F1338" s="214"/>
      <c r="G1338" s="214"/>
    </row>
    <row r="1339" spans="3:7" s="151" customFormat="1" ht="12.75">
      <c r="C1339" s="171"/>
      <c r="D1339" s="214"/>
      <c r="E1339" s="214"/>
      <c r="F1339" s="214"/>
      <c r="G1339" s="214"/>
    </row>
    <row r="1340" spans="3:7" s="151" customFormat="1" ht="12.75">
      <c r="C1340" s="171"/>
      <c r="D1340" s="214"/>
      <c r="E1340" s="214"/>
      <c r="F1340" s="214"/>
      <c r="G1340" s="214"/>
    </row>
    <row r="1341" spans="3:7" s="151" customFormat="1" ht="12.75">
      <c r="C1341" s="171"/>
      <c r="D1341" s="214"/>
      <c r="E1341" s="214"/>
      <c r="F1341" s="214"/>
      <c r="G1341" s="214"/>
    </row>
    <row r="1342" spans="3:7" s="151" customFormat="1" ht="12.75">
      <c r="C1342" s="171"/>
      <c r="D1342" s="214"/>
      <c r="E1342" s="214"/>
      <c r="F1342" s="214"/>
      <c r="G1342" s="214"/>
    </row>
    <row r="1343" spans="3:7" s="151" customFormat="1" ht="12.75">
      <c r="C1343" s="171"/>
      <c r="D1343" s="214"/>
      <c r="E1343" s="214"/>
      <c r="F1343" s="214"/>
      <c r="G1343" s="214"/>
    </row>
    <row r="1344" spans="3:7" s="151" customFormat="1" ht="12.75">
      <c r="C1344" s="171"/>
      <c r="D1344" s="214"/>
      <c r="E1344" s="214"/>
      <c r="F1344" s="214"/>
      <c r="G1344" s="214"/>
    </row>
    <row r="1345" spans="3:7" s="151" customFormat="1" ht="12.75">
      <c r="C1345" s="171"/>
      <c r="D1345" s="214"/>
      <c r="E1345" s="214"/>
      <c r="F1345" s="214"/>
      <c r="G1345" s="214"/>
    </row>
    <row r="1346" spans="3:7" s="151" customFormat="1" ht="12.75">
      <c r="C1346" s="171"/>
      <c r="D1346" s="214"/>
      <c r="E1346" s="214"/>
      <c r="F1346" s="214"/>
      <c r="G1346" s="214"/>
    </row>
    <row r="1347" spans="3:7" s="151" customFormat="1" ht="12.75">
      <c r="C1347" s="171"/>
      <c r="D1347" s="214"/>
      <c r="E1347" s="214"/>
      <c r="F1347" s="214"/>
      <c r="G1347" s="214"/>
    </row>
    <row r="1348" spans="3:7" s="151" customFormat="1" ht="12.75">
      <c r="C1348" s="171"/>
      <c r="D1348" s="214"/>
      <c r="E1348" s="214"/>
      <c r="F1348" s="214"/>
      <c r="G1348" s="214"/>
    </row>
    <row r="1349" spans="3:7" s="151" customFormat="1" ht="12.75">
      <c r="C1349" s="171"/>
      <c r="D1349" s="214"/>
      <c r="E1349" s="214"/>
      <c r="F1349" s="214"/>
      <c r="G1349" s="214"/>
    </row>
    <row r="1350" spans="3:7" s="151" customFormat="1" ht="12.75">
      <c r="C1350" s="171"/>
      <c r="D1350" s="214"/>
      <c r="E1350" s="214"/>
      <c r="F1350" s="214"/>
      <c r="G1350" s="214"/>
    </row>
    <row r="1351" spans="3:7" s="151" customFormat="1" ht="12.75">
      <c r="C1351" s="171"/>
      <c r="D1351" s="214"/>
      <c r="E1351" s="214"/>
      <c r="F1351" s="214"/>
      <c r="G1351" s="214"/>
    </row>
    <row r="1352" spans="3:7" s="151" customFormat="1" ht="12.75">
      <c r="C1352" s="171"/>
      <c r="D1352" s="214"/>
      <c r="E1352" s="214"/>
      <c r="F1352" s="214"/>
      <c r="G1352" s="214"/>
    </row>
    <row r="1353" spans="3:7" s="151" customFormat="1" ht="12.75">
      <c r="C1353" s="171"/>
      <c r="D1353" s="214"/>
      <c r="E1353" s="214"/>
      <c r="F1353" s="214"/>
      <c r="G1353" s="214"/>
    </row>
    <row r="1354" spans="3:7" s="151" customFormat="1" ht="12.75">
      <c r="C1354" s="171"/>
      <c r="D1354" s="214"/>
      <c r="E1354" s="214"/>
      <c r="F1354" s="214"/>
      <c r="G1354" s="214"/>
    </row>
    <row r="1355" spans="3:7" s="151" customFormat="1" ht="12.75">
      <c r="C1355" s="171"/>
      <c r="D1355" s="214"/>
      <c r="E1355" s="214"/>
      <c r="F1355" s="214"/>
      <c r="G1355" s="214"/>
    </row>
    <row r="1356" spans="3:7" s="151" customFormat="1" ht="12.75">
      <c r="C1356" s="171"/>
      <c r="D1356" s="214"/>
      <c r="E1356" s="214"/>
      <c r="F1356" s="214"/>
      <c r="G1356" s="214"/>
    </row>
    <row r="1357" spans="3:7" s="151" customFormat="1" ht="12.75">
      <c r="C1357" s="171"/>
      <c r="D1357" s="214"/>
      <c r="E1357" s="214"/>
      <c r="F1357" s="214"/>
      <c r="G1357" s="214"/>
    </row>
    <row r="1358" spans="3:7" s="151" customFormat="1" ht="12.75">
      <c r="C1358" s="171"/>
      <c r="D1358" s="214"/>
      <c r="E1358" s="214"/>
      <c r="F1358" s="214"/>
      <c r="G1358" s="214"/>
    </row>
    <row r="1359" spans="3:7" s="151" customFormat="1" ht="12.75">
      <c r="C1359" s="171"/>
      <c r="D1359" s="214"/>
      <c r="E1359" s="214"/>
      <c r="F1359" s="214"/>
      <c r="G1359" s="214"/>
    </row>
    <row r="1360" spans="3:7" s="151" customFormat="1" ht="12.75">
      <c r="C1360" s="171"/>
      <c r="D1360" s="214"/>
      <c r="E1360" s="214"/>
      <c r="F1360" s="214"/>
      <c r="G1360" s="214"/>
    </row>
    <row r="1361" spans="3:7" s="151" customFormat="1" ht="12.75">
      <c r="C1361" s="171"/>
      <c r="D1361" s="214"/>
      <c r="E1361" s="214"/>
      <c r="F1361" s="214"/>
      <c r="G1361" s="214"/>
    </row>
    <row r="1362" spans="3:7" s="151" customFormat="1" ht="12.75">
      <c r="C1362" s="171"/>
      <c r="D1362" s="214"/>
      <c r="E1362" s="214"/>
      <c r="F1362" s="214"/>
      <c r="G1362" s="214"/>
    </row>
    <row r="1363" spans="3:7" s="151" customFormat="1" ht="12.75">
      <c r="C1363" s="171"/>
      <c r="D1363" s="214"/>
      <c r="E1363" s="214"/>
      <c r="F1363" s="214"/>
      <c r="G1363" s="214"/>
    </row>
    <row r="1364" spans="3:7" s="151" customFormat="1" ht="12.75">
      <c r="C1364" s="171"/>
      <c r="D1364" s="214"/>
      <c r="E1364" s="214"/>
      <c r="F1364" s="214"/>
      <c r="G1364" s="214"/>
    </row>
    <row r="1365" spans="3:7" s="151" customFormat="1" ht="12.75">
      <c r="C1365" s="171"/>
      <c r="D1365" s="214"/>
      <c r="E1365" s="214"/>
      <c r="F1365" s="214"/>
      <c r="G1365" s="214"/>
    </row>
    <row r="1366" spans="3:7" s="151" customFormat="1" ht="12.75">
      <c r="C1366" s="171"/>
      <c r="D1366" s="214"/>
      <c r="E1366" s="214"/>
      <c r="F1366" s="214"/>
      <c r="G1366" s="214"/>
    </row>
    <row r="1367" spans="3:7" s="151" customFormat="1" ht="12.75">
      <c r="C1367" s="171"/>
      <c r="D1367" s="214"/>
      <c r="E1367" s="214"/>
      <c r="F1367" s="214"/>
      <c r="G1367" s="214"/>
    </row>
    <row r="1368" spans="3:7" s="151" customFormat="1" ht="12.75">
      <c r="C1368" s="171"/>
      <c r="D1368" s="214"/>
      <c r="E1368" s="214"/>
      <c r="F1368" s="214"/>
      <c r="G1368" s="214"/>
    </row>
    <row r="1369" spans="3:7" s="151" customFormat="1" ht="12.75">
      <c r="C1369" s="171"/>
      <c r="D1369" s="214"/>
      <c r="E1369" s="214"/>
      <c r="F1369" s="214"/>
      <c r="G1369" s="214"/>
    </row>
    <row r="1370" spans="3:7" s="151" customFormat="1" ht="12.75">
      <c r="C1370" s="171"/>
      <c r="D1370" s="214"/>
      <c r="E1370" s="214"/>
      <c r="F1370" s="214"/>
      <c r="G1370" s="214"/>
    </row>
    <row r="1371" spans="3:7" s="151" customFormat="1" ht="12.75">
      <c r="C1371" s="171"/>
      <c r="D1371" s="214"/>
      <c r="E1371" s="214"/>
      <c r="F1371" s="214"/>
      <c r="G1371" s="214"/>
    </row>
    <row r="1372" spans="3:7" s="151" customFormat="1" ht="12.75">
      <c r="C1372" s="171"/>
      <c r="D1372" s="214"/>
      <c r="E1372" s="214"/>
      <c r="F1372" s="214"/>
      <c r="G1372" s="214"/>
    </row>
    <row r="1373" spans="3:7" s="151" customFormat="1" ht="12.75">
      <c r="C1373" s="171"/>
      <c r="D1373" s="214"/>
      <c r="E1373" s="214"/>
      <c r="F1373" s="214"/>
      <c r="G1373" s="214"/>
    </row>
    <row r="1374" spans="3:7" s="151" customFormat="1" ht="12.75">
      <c r="C1374" s="171"/>
      <c r="D1374" s="214"/>
      <c r="E1374" s="214"/>
      <c r="F1374" s="214"/>
      <c r="G1374" s="214"/>
    </row>
    <row r="1375" spans="3:7" s="151" customFormat="1" ht="12.75">
      <c r="C1375" s="171"/>
      <c r="D1375" s="214"/>
      <c r="E1375" s="214"/>
      <c r="F1375" s="214"/>
      <c r="G1375" s="214"/>
    </row>
    <row r="1376" spans="3:7" s="151" customFormat="1" ht="12.75">
      <c r="C1376" s="171"/>
      <c r="D1376" s="214"/>
      <c r="E1376" s="214"/>
      <c r="F1376" s="214"/>
      <c r="G1376" s="214"/>
    </row>
    <row r="1377" spans="3:7" s="151" customFormat="1" ht="12.75">
      <c r="C1377" s="171"/>
      <c r="D1377" s="214"/>
      <c r="E1377" s="214"/>
      <c r="F1377" s="214"/>
      <c r="G1377" s="214"/>
    </row>
    <row r="1378" spans="3:7" s="151" customFormat="1" ht="12.75">
      <c r="C1378" s="171"/>
      <c r="D1378" s="214"/>
      <c r="E1378" s="214"/>
      <c r="F1378" s="214"/>
      <c r="G1378" s="214"/>
    </row>
    <row r="1379" spans="3:7" s="151" customFormat="1" ht="12.75">
      <c r="C1379" s="171"/>
      <c r="D1379" s="214"/>
      <c r="E1379" s="214"/>
      <c r="F1379" s="214"/>
      <c r="G1379" s="214"/>
    </row>
    <row r="1380" spans="3:7" s="151" customFormat="1" ht="12.75">
      <c r="C1380" s="171"/>
      <c r="D1380" s="214"/>
      <c r="E1380" s="214"/>
      <c r="F1380" s="214"/>
      <c r="G1380" s="214"/>
    </row>
    <row r="1381" spans="3:7" s="151" customFormat="1" ht="12.75">
      <c r="C1381" s="171"/>
      <c r="D1381" s="214"/>
      <c r="E1381" s="214"/>
      <c r="F1381" s="214"/>
      <c r="G1381" s="214"/>
    </row>
    <row r="1382" spans="3:7" s="151" customFormat="1" ht="12.75">
      <c r="C1382" s="171"/>
      <c r="D1382" s="214"/>
      <c r="E1382" s="214"/>
      <c r="F1382" s="214"/>
      <c r="G1382" s="214"/>
    </row>
    <row r="1383" spans="3:7" s="151" customFormat="1" ht="12.75">
      <c r="C1383" s="171"/>
      <c r="D1383" s="214"/>
      <c r="E1383" s="214"/>
      <c r="F1383" s="214"/>
      <c r="G1383" s="214"/>
    </row>
    <row r="1384" spans="3:7" s="151" customFormat="1" ht="12.75">
      <c r="C1384" s="171"/>
      <c r="D1384" s="214"/>
      <c r="E1384" s="214"/>
      <c r="F1384" s="214"/>
      <c r="G1384" s="214"/>
    </row>
    <row r="1385" spans="3:7" s="151" customFormat="1" ht="12.75">
      <c r="C1385" s="171"/>
      <c r="D1385" s="214"/>
      <c r="E1385" s="214"/>
      <c r="F1385" s="214"/>
      <c r="G1385" s="214"/>
    </row>
    <row r="1386" spans="3:7" s="151" customFormat="1" ht="12.75">
      <c r="C1386" s="171"/>
      <c r="D1386" s="214"/>
      <c r="E1386" s="214"/>
      <c r="F1386" s="214"/>
      <c r="G1386" s="214"/>
    </row>
    <row r="1387" spans="3:7" s="151" customFormat="1" ht="12.75">
      <c r="C1387" s="171"/>
      <c r="D1387" s="214"/>
      <c r="E1387" s="214"/>
      <c r="F1387" s="214"/>
      <c r="G1387" s="214"/>
    </row>
    <row r="1388" spans="3:7" s="151" customFormat="1" ht="12.75">
      <c r="C1388" s="171"/>
      <c r="D1388" s="214"/>
      <c r="E1388" s="214"/>
      <c r="F1388" s="214"/>
      <c r="G1388" s="214"/>
    </row>
    <row r="1389" spans="3:7" s="151" customFormat="1" ht="12.75">
      <c r="C1389" s="171"/>
      <c r="D1389" s="214"/>
      <c r="E1389" s="214"/>
      <c r="F1389" s="214"/>
      <c r="G1389" s="214"/>
    </row>
    <row r="1390" spans="3:7" s="151" customFormat="1" ht="12.75">
      <c r="C1390" s="171"/>
      <c r="D1390" s="214"/>
      <c r="E1390" s="214"/>
      <c r="F1390" s="214"/>
      <c r="G1390" s="214"/>
    </row>
    <row r="1391" spans="3:7" s="151" customFormat="1" ht="12.75">
      <c r="C1391" s="171"/>
      <c r="D1391" s="214"/>
      <c r="E1391" s="214"/>
      <c r="F1391" s="214"/>
      <c r="G1391" s="214"/>
    </row>
    <row r="1392" spans="3:7" s="151" customFormat="1" ht="12.75">
      <c r="C1392" s="171"/>
      <c r="D1392" s="214"/>
      <c r="E1392" s="214"/>
      <c r="F1392" s="214"/>
      <c r="G1392" s="214"/>
    </row>
    <row r="1393" spans="3:7" s="151" customFormat="1" ht="12.75">
      <c r="C1393" s="171"/>
      <c r="D1393" s="214"/>
      <c r="E1393" s="214"/>
      <c r="F1393" s="214"/>
      <c r="G1393" s="214"/>
    </row>
    <row r="1394" spans="3:7" s="151" customFormat="1" ht="12.75">
      <c r="C1394" s="171"/>
      <c r="D1394" s="214"/>
      <c r="E1394" s="214"/>
      <c r="F1394" s="214"/>
      <c r="G1394" s="214"/>
    </row>
    <row r="1395" spans="3:7" s="151" customFormat="1" ht="12.75">
      <c r="C1395" s="171"/>
      <c r="D1395" s="214"/>
      <c r="E1395" s="214"/>
      <c r="F1395" s="214"/>
      <c r="G1395" s="214"/>
    </row>
    <row r="1396" spans="3:7" s="151" customFormat="1" ht="12.75">
      <c r="C1396" s="171"/>
      <c r="D1396" s="214"/>
      <c r="E1396" s="214"/>
      <c r="F1396" s="214"/>
      <c r="G1396" s="214"/>
    </row>
    <row r="1397" spans="3:7" s="151" customFormat="1" ht="12.75">
      <c r="C1397" s="171"/>
      <c r="D1397" s="214"/>
      <c r="E1397" s="214"/>
      <c r="F1397" s="214"/>
      <c r="G1397" s="214"/>
    </row>
    <row r="1398" spans="3:7" s="151" customFormat="1" ht="12.75">
      <c r="C1398" s="171"/>
      <c r="D1398" s="214"/>
      <c r="E1398" s="214"/>
      <c r="F1398" s="214"/>
      <c r="G1398" s="214"/>
    </row>
    <row r="1399" spans="3:7" s="151" customFormat="1" ht="12.75">
      <c r="C1399" s="171"/>
      <c r="D1399" s="214"/>
      <c r="E1399" s="214"/>
      <c r="F1399" s="214"/>
      <c r="G1399" s="214"/>
    </row>
    <row r="1400" spans="3:7" s="151" customFormat="1" ht="12.75">
      <c r="C1400" s="171"/>
      <c r="D1400" s="214"/>
      <c r="E1400" s="214"/>
      <c r="F1400" s="214"/>
      <c r="G1400" s="214"/>
    </row>
    <row r="1401" spans="3:7" s="151" customFormat="1" ht="12.75">
      <c r="C1401" s="171"/>
      <c r="D1401" s="214"/>
      <c r="E1401" s="214"/>
      <c r="F1401" s="214"/>
      <c r="G1401" s="214"/>
    </row>
    <row r="1402" spans="3:7" s="151" customFormat="1" ht="12.75">
      <c r="C1402" s="171"/>
      <c r="D1402" s="214"/>
      <c r="E1402" s="214"/>
      <c r="F1402" s="214"/>
      <c r="G1402" s="214"/>
    </row>
    <row r="1403" spans="3:7" s="151" customFormat="1" ht="12.75">
      <c r="C1403" s="171"/>
      <c r="D1403" s="214"/>
      <c r="E1403" s="214"/>
      <c r="F1403" s="214"/>
      <c r="G1403" s="214"/>
    </row>
    <row r="1404" spans="3:7" s="151" customFormat="1" ht="12.75">
      <c r="C1404" s="171"/>
      <c r="D1404" s="214"/>
      <c r="E1404" s="214"/>
      <c r="F1404" s="214"/>
      <c r="G1404" s="214"/>
    </row>
    <row r="1405" spans="3:7" s="151" customFormat="1" ht="12.75">
      <c r="C1405" s="171"/>
      <c r="D1405" s="214"/>
      <c r="E1405" s="214"/>
      <c r="F1405" s="214"/>
      <c r="G1405" s="214"/>
    </row>
    <row r="1406" spans="3:7" s="151" customFormat="1" ht="12.75">
      <c r="C1406" s="171"/>
      <c r="D1406" s="214"/>
      <c r="E1406" s="214"/>
      <c r="F1406" s="214"/>
      <c r="G1406" s="214"/>
    </row>
    <row r="1407" spans="3:7" s="151" customFormat="1" ht="12.75">
      <c r="C1407" s="171"/>
      <c r="D1407" s="214"/>
      <c r="E1407" s="214"/>
      <c r="F1407" s="214"/>
      <c r="G1407" s="214"/>
    </row>
    <row r="1408" spans="3:7" s="151" customFormat="1" ht="12.75">
      <c r="C1408" s="171"/>
      <c r="D1408" s="214"/>
      <c r="E1408" s="214"/>
      <c r="F1408" s="214"/>
      <c r="G1408" s="214"/>
    </row>
    <row r="1409" spans="3:7" s="151" customFormat="1" ht="12.75">
      <c r="C1409" s="171"/>
      <c r="D1409" s="214"/>
      <c r="E1409" s="214"/>
      <c r="F1409" s="214"/>
      <c r="G1409" s="214"/>
    </row>
    <row r="1410" spans="3:7" s="151" customFormat="1" ht="12.75">
      <c r="C1410" s="171"/>
      <c r="D1410" s="214"/>
      <c r="E1410" s="214"/>
      <c r="F1410" s="214"/>
      <c r="G1410" s="214"/>
    </row>
    <row r="1411" spans="3:7" s="151" customFormat="1" ht="12.75">
      <c r="C1411" s="171"/>
      <c r="D1411" s="214"/>
      <c r="E1411" s="214"/>
      <c r="F1411" s="214"/>
      <c r="G1411" s="214"/>
    </row>
    <row r="1412" spans="3:7" s="151" customFormat="1" ht="12.75">
      <c r="C1412" s="171"/>
      <c r="D1412" s="214"/>
      <c r="E1412" s="214"/>
      <c r="F1412" s="214"/>
      <c r="G1412" s="214"/>
    </row>
    <row r="1413" spans="3:7" s="151" customFormat="1" ht="12.75">
      <c r="C1413" s="171"/>
      <c r="D1413" s="214"/>
      <c r="E1413" s="214"/>
      <c r="F1413" s="214"/>
      <c r="G1413" s="214"/>
    </row>
    <row r="1414" spans="3:7" s="151" customFormat="1" ht="12.75">
      <c r="C1414" s="171"/>
      <c r="D1414" s="214"/>
      <c r="E1414" s="214"/>
      <c r="F1414" s="214"/>
      <c r="G1414" s="214"/>
    </row>
    <row r="1415" spans="3:7" s="151" customFormat="1" ht="12.75">
      <c r="C1415" s="171"/>
      <c r="D1415" s="214"/>
      <c r="E1415" s="214"/>
      <c r="F1415" s="214"/>
      <c r="G1415" s="214"/>
    </row>
    <row r="1416" spans="3:7" s="151" customFormat="1" ht="12.75">
      <c r="C1416" s="171"/>
      <c r="D1416" s="214"/>
      <c r="E1416" s="214"/>
      <c r="F1416" s="214"/>
      <c r="G1416" s="214"/>
    </row>
    <row r="1417" spans="3:7" s="151" customFormat="1" ht="12.75">
      <c r="C1417" s="171"/>
      <c r="D1417" s="214"/>
      <c r="E1417" s="214"/>
      <c r="F1417" s="214"/>
      <c r="G1417" s="214"/>
    </row>
    <row r="1418" spans="3:7" s="151" customFormat="1" ht="12.75">
      <c r="C1418" s="171"/>
      <c r="D1418" s="214"/>
      <c r="E1418" s="214"/>
      <c r="F1418" s="214"/>
      <c r="G1418" s="214"/>
    </row>
    <row r="1419" spans="3:7" s="151" customFormat="1" ht="12.75">
      <c r="C1419" s="171"/>
      <c r="D1419" s="214"/>
      <c r="E1419" s="214"/>
      <c r="F1419" s="214"/>
      <c r="G1419" s="214"/>
    </row>
    <row r="1420" spans="3:7" s="151" customFormat="1" ht="12.75">
      <c r="C1420" s="171"/>
      <c r="D1420" s="214"/>
      <c r="E1420" s="214"/>
      <c r="F1420" s="214"/>
      <c r="G1420" s="214"/>
    </row>
    <row r="1421" spans="3:7" s="151" customFormat="1" ht="12.75">
      <c r="C1421" s="171"/>
      <c r="D1421" s="214"/>
      <c r="E1421" s="214"/>
      <c r="F1421" s="214"/>
      <c r="G1421" s="214"/>
    </row>
    <row r="1422" spans="3:7" s="151" customFormat="1" ht="12.75">
      <c r="C1422" s="171"/>
      <c r="D1422" s="214"/>
      <c r="E1422" s="214"/>
      <c r="F1422" s="214"/>
      <c r="G1422" s="214"/>
    </row>
    <row r="1423" spans="3:7" s="151" customFormat="1" ht="12.75">
      <c r="C1423" s="171"/>
      <c r="D1423" s="214"/>
      <c r="E1423" s="214"/>
      <c r="F1423" s="214"/>
      <c r="G1423" s="214"/>
    </row>
    <row r="1424" spans="3:7" s="151" customFormat="1" ht="12.75">
      <c r="C1424" s="171"/>
      <c r="D1424" s="214"/>
      <c r="E1424" s="214"/>
      <c r="F1424" s="214"/>
      <c r="G1424" s="214"/>
    </row>
    <row r="1425" spans="3:7" s="151" customFormat="1" ht="12.75">
      <c r="C1425" s="171"/>
      <c r="D1425" s="214"/>
      <c r="E1425" s="214"/>
      <c r="F1425" s="214"/>
      <c r="G1425" s="214"/>
    </row>
    <row r="1426" spans="3:7" s="151" customFormat="1" ht="12.75">
      <c r="C1426" s="171"/>
      <c r="D1426" s="214"/>
      <c r="E1426" s="214"/>
      <c r="F1426" s="214"/>
      <c r="G1426" s="214"/>
    </row>
    <row r="1427" spans="3:7" s="151" customFormat="1" ht="12.75">
      <c r="C1427" s="171"/>
      <c r="D1427" s="214"/>
      <c r="E1427" s="214"/>
      <c r="F1427" s="214"/>
      <c r="G1427" s="214"/>
    </row>
    <row r="1428" spans="3:7" s="151" customFormat="1" ht="12.75">
      <c r="C1428" s="171"/>
      <c r="D1428" s="214"/>
      <c r="E1428" s="214"/>
      <c r="F1428" s="214"/>
      <c r="G1428" s="214"/>
    </row>
    <row r="1429" spans="3:7" s="151" customFormat="1" ht="12.75">
      <c r="C1429" s="171"/>
      <c r="D1429" s="214"/>
      <c r="E1429" s="214"/>
      <c r="F1429" s="214"/>
      <c r="G1429" s="214"/>
    </row>
    <row r="1430" spans="3:7" s="151" customFormat="1" ht="12.75">
      <c r="C1430" s="171"/>
      <c r="D1430" s="214"/>
      <c r="E1430" s="214"/>
      <c r="F1430" s="214"/>
      <c r="G1430" s="214"/>
    </row>
    <row r="1431" spans="3:7" s="151" customFormat="1" ht="12.75">
      <c r="C1431" s="171"/>
      <c r="D1431" s="214"/>
      <c r="E1431" s="214"/>
      <c r="F1431" s="214"/>
      <c r="G1431" s="214"/>
    </row>
    <row r="1432" spans="3:7" s="151" customFormat="1" ht="12.75">
      <c r="C1432" s="171"/>
      <c r="D1432" s="214"/>
      <c r="E1432" s="214"/>
      <c r="F1432" s="214"/>
      <c r="G1432" s="214"/>
    </row>
    <row r="1433" spans="3:7" s="151" customFormat="1" ht="12.75">
      <c r="C1433" s="171"/>
      <c r="D1433" s="214"/>
      <c r="E1433" s="214"/>
      <c r="F1433" s="214"/>
      <c r="G1433" s="214"/>
    </row>
    <row r="1434" spans="3:7" s="151" customFormat="1" ht="12.75">
      <c r="C1434" s="171"/>
      <c r="D1434" s="214"/>
      <c r="E1434" s="214"/>
      <c r="F1434" s="214"/>
      <c r="G1434" s="214"/>
    </row>
    <row r="1435" spans="3:7" s="151" customFormat="1" ht="12.75">
      <c r="C1435" s="171"/>
      <c r="D1435" s="214"/>
      <c r="E1435" s="214"/>
      <c r="F1435" s="214"/>
      <c r="G1435" s="214"/>
    </row>
    <row r="1436" spans="3:7" s="151" customFormat="1" ht="12.75">
      <c r="C1436" s="171"/>
      <c r="D1436" s="214"/>
      <c r="E1436" s="214"/>
      <c r="F1436" s="214"/>
      <c r="G1436" s="214"/>
    </row>
    <row r="1437" spans="3:7" s="151" customFormat="1" ht="12.75">
      <c r="C1437" s="171"/>
      <c r="D1437" s="214"/>
      <c r="E1437" s="214"/>
      <c r="F1437" s="214"/>
      <c r="G1437" s="214"/>
    </row>
    <row r="1438" spans="3:7" s="151" customFormat="1" ht="12.75">
      <c r="C1438" s="171"/>
      <c r="D1438" s="214"/>
      <c r="E1438" s="214"/>
      <c r="F1438" s="214"/>
      <c r="G1438" s="214"/>
    </row>
    <row r="1439" spans="3:7" s="151" customFormat="1" ht="12.75">
      <c r="C1439" s="171"/>
      <c r="D1439" s="214"/>
      <c r="E1439" s="214"/>
      <c r="F1439" s="214"/>
      <c r="G1439" s="214"/>
    </row>
    <row r="1440" spans="3:7" s="151" customFormat="1" ht="12.75">
      <c r="C1440" s="171"/>
      <c r="D1440" s="214"/>
      <c r="E1440" s="214"/>
      <c r="F1440" s="214"/>
      <c r="G1440" s="214"/>
    </row>
    <row r="1441" spans="3:7" s="151" customFormat="1" ht="12.75">
      <c r="C1441" s="171"/>
      <c r="D1441" s="214"/>
      <c r="E1441" s="214"/>
      <c r="F1441" s="214"/>
      <c r="G1441" s="214"/>
    </row>
    <row r="1442" spans="3:7" s="151" customFormat="1" ht="12.75">
      <c r="C1442" s="171"/>
      <c r="D1442" s="214"/>
      <c r="E1442" s="214"/>
      <c r="F1442" s="214"/>
      <c r="G1442" s="214"/>
    </row>
    <row r="1443" spans="3:7" s="151" customFormat="1" ht="12.75">
      <c r="C1443" s="171"/>
      <c r="D1443" s="214"/>
      <c r="E1443" s="214"/>
      <c r="F1443" s="214"/>
      <c r="G1443" s="214"/>
    </row>
    <row r="1444" spans="3:7" s="151" customFormat="1" ht="12.75">
      <c r="C1444" s="171"/>
      <c r="D1444" s="214"/>
      <c r="E1444" s="214"/>
      <c r="F1444" s="214"/>
      <c r="G1444" s="214"/>
    </row>
    <row r="1445" spans="3:7" s="151" customFormat="1" ht="12.75">
      <c r="C1445" s="171"/>
      <c r="D1445" s="214"/>
      <c r="E1445" s="214"/>
      <c r="F1445" s="214"/>
      <c r="G1445" s="214"/>
    </row>
    <row r="1446" spans="3:7" s="151" customFormat="1" ht="12.75">
      <c r="C1446" s="171"/>
      <c r="D1446" s="214"/>
      <c r="E1446" s="214"/>
      <c r="F1446" s="214"/>
      <c r="G1446" s="214"/>
    </row>
    <row r="1447" spans="3:7" s="151" customFormat="1" ht="12.75">
      <c r="C1447" s="171"/>
      <c r="D1447" s="214"/>
      <c r="E1447" s="214"/>
      <c r="F1447" s="214"/>
      <c r="G1447" s="214"/>
    </row>
    <row r="1448" spans="3:7" s="151" customFormat="1" ht="12.75">
      <c r="C1448" s="171"/>
      <c r="D1448" s="214"/>
      <c r="E1448" s="214"/>
      <c r="F1448" s="214"/>
      <c r="G1448" s="214"/>
    </row>
    <row r="1449" spans="3:7" s="151" customFormat="1" ht="12.75">
      <c r="C1449" s="171"/>
      <c r="D1449" s="214"/>
      <c r="E1449" s="214"/>
      <c r="F1449" s="214"/>
      <c r="G1449" s="214"/>
    </row>
    <row r="1450" spans="3:7" s="151" customFormat="1" ht="12.75">
      <c r="C1450" s="171"/>
      <c r="D1450" s="214"/>
      <c r="E1450" s="214"/>
      <c r="F1450" s="214"/>
      <c r="G1450" s="214"/>
    </row>
    <row r="1451" spans="3:7" s="151" customFormat="1" ht="12.75">
      <c r="C1451" s="171"/>
      <c r="D1451" s="214"/>
      <c r="E1451" s="214"/>
      <c r="F1451" s="214"/>
      <c r="G1451" s="214"/>
    </row>
    <row r="1452" spans="3:7" s="151" customFormat="1" ht="12.75">
      <c r="C1452" s="171"/>
      <c r="D1452" s="214"/>
      <c r="E1452" s="214"/>
      <c r="F1452" s="214"/>
      <c r="G1452" s="214"/>
    </row>
    <row r="1453" spans="3:7" s="151" customFormat="1" ht="12.75">
      <c r="C1453" s="171"/>
      <c r="D1453" s="214"/>
      <c r="E1453" s="214"/>
      <c r="F1453" s="214"/>
      <c r="G1453" s="214"/>
    </row>
    <row r="1454" spans="3:7" s="151" customFormat="1" ht="12.75">
      <c r="C1454" s="171"/>
      <c r="D1454" s="214"/>
      <c r="E1454" s="214"/>
      <c r="F1454" s="214"/>
      <c r="G1454" s="214"/>
    </row>
    <row r="1455" spans="3:7" s="151" customFormat="1" ht="12.75">
      <c r="C1455" s="171"/>
      <c r="D1455" s="214"/>
      <c r="E1455" s="214"/>
      <c r="F1455" s="214"/>
      <c r="G1455" s="214"/>
    </row>
    <row r="1456" spans="3:7" s="151" customFormat="1" ht="12.75">
      <c r="C1456" s="171"/>
      <c r="D1456" s="214"/>
      <c r="E1456" s="214"/>
      <c r="F1456" s="214"/>
      <c r="G1456" s="214"/>
    </row>
    <row r="1457" spans="3:7" s="151" customFormat="1" ht="12.75">
      <c r="C1457" s="171"/>
      <c r="D1457" s="214"/>
      <c r="E1457" s="214"/>
      <c r="F1457" s="214"/>
      <c r="G1457" s="214"/>
    </row>
    <row r="1458" spans="3:7" s="151" customFormat="1" ht="12.75">
      <c r="C1458" s="171"/>
      <c r="D1458" s="214"/>
      <c r="E1458" s="214"/>
      <c r="F1458" s="214"/>
      <c r="G1458" s="214"/>
    </row>
    <row r="1459" spans="3:7" s="151" customFormat="1" ht="12.75">
      <c r="C1459" s="171"/>
      <c r="D1459" s="214"/>
      <c r="E1459" s="214"/>
      <c r="F1459" s="214"/>
      <c r="G1459" s="214"/>
    </row>
    <row r="1460" spans="3:7" s="151" customFormat="1" ht="12.75">
      <c r="C1460" s="171"/>
      <c r="D1460" s="214"/>
      <c r="E1460" s="214"/>
      <c r="F1460" s="214"/>
      <c r="G1460" s="214"/>
    </row>
    <row r="1461" spans="3:7" s="151" customFormat="1" ht="12.75">
      <c r="C1461" s="171"/>
      <c r="D1461" s="214"/>
      <c r="E1461" s="214"/>
      <c r="F1461" s="214"/>
      <c r="G1461" s="214"/>
    </row>
    <row r="1462" spans="3:7" s="151" customFormat="1" ht="12.75">
      <c r="C1462" s="171"/>
      <c r="D1462" s="214"/>
      <c r="E1462" s="214"/>
      <c r="F1462" s="214"/>
      <c r="G1462" s="214"/>
    </row>
    <row r="1463" spans="3:7" s="151" customFormat="1" ht="12.75">
      <c r="C1463" s="171"/>
      <c r="D1463" s="214"/>
      <c r="E1463" s="214"/>
      <c r="F1463" s="214"/>
      <c r="G1463" s="214"/>
    </row>
    <row r="1464" spans="3:7" s="151" customFormat="1" ht="12.75">
      <c r="C1464" s="171"/>
      <c r="D1464" s="214"/>
      <c r="E1464" s="214"/>
      <c r="F1464" s="214"/>
      <c r="G1464" s="214"/>
    </row>
    <row r="1465" spans="3:7" s="151" customFormat="1" ht="12.75">
      <c r="C1465" s="171"/>
      <c r="D1465" s="214"/>
      <c r="E1465" s="214"/>
      <c r="F1465" s="214"/>
      <c r="G1465" s="214"/>
    </row>
    <row r="1466" spans="3:7" s="151" customFormat="1" ht="12.75">
      <c r="C1466" s="171"/>
      <c r="D1466" s="214"/>
      <c r="E1466" s="214"/>
      <c r="F1466" s="214"/>
      <c r="G1466" s="214"/>
    </row>
    <row r="1467" spans="3:7" s="151" customFormat="1" ht="12.75">
      <c r="C1467" s="171"/>
      <c r="D1467" s="214"/>
      <c r="E1467" s="214"/>
      <c r="F1467" s="214"/>
      <c r="G1467" s="214"/>
    </row>
    <row r="1468" spans="3:7" s="151" customFormat="1" ht="12.75">
      <c r="C1468" s="171"/>
      <c r="D1468" s="214"/>
      <c r="E1468" s="214"/>
      <c r="F1468" s="214"/>
      <c r="G1468" s="214"/>
    </row>
    <row r="1469" spans="3:7" s="151" customFormat="1" ht="12.75">
      <c r="C1469" s="171"/>
      <c r="D1469" s="214"/>
      <c r="E1469" s="214"/>
      <c r="F1469" s="214"/>
      <c r="G1469" s="214"/>
    </row>
    <row r="1470" spans="3:7" s="151" customFormat="1" ht="12.75">
      <c r="C1470" s="171"/>
      <c r="D1470" s="214"/>
      <c r="E1470" s="214"/>
      <c r="F1470" s="214"/>
      <c r="G1470" s="214"/>
    </row>
    <row r="1471" spans="3:7" s="151" customFormat="1" ht="12.75">
      <c r="C1471" s="171"/>
      <c r="D1471" s="214"/>
      <c r="E1471" s="214"/>
      <c r="F1471" s="214"/>
      <c r="G1471" s="214"/>
    </row>
    <row r="1472" spans="3:7" s="151" customFormat="1" ht="12.75">
      <c r="C1472" s="171"/>
      <c r="D1472" s="214"/>
      <c r="E1472" s="214"/>
      <c r="F1472" s="214"/>
      <c r="G1472" s="214"/>
    </row>
    <row r="1473" spans="3:7" s="151" customFormat="1" ht="12.75">
      <c r="C1473" s="171"/>
      <c r="D1473" s="214"/>
      <c r="E1473" s="214"/>
      <c r="F1473" s="214"/>
      <c r="G1473" s="214"/>
    </row>
    <row r="1474" spans="3:7" s="151" customFormat="1" ht="12.75">
      <c r="C1474" s="171"/>
      <c r="D1474" s="214"/>
      <c r="E1474" s="214"/>
      <c r="F1474" s="214"/>
      <c r="G1474" s="214"/>
    </row>
    <row r="1475" spans="3:7" s="151" customFormat="1" ht="12.75">
      <c r="C1475" s="171"/>
      <c r="D1475" s="214"/>
      <c r="E1475" s="214"/>
      <c r="F1475" s="214"/>
      <c r="G1475" s="214"/>
    </row>
    <row r="1476" spans="3:7" s="151" customFormat="1" ht="12.75">
      <c r="C1476" s="171"/>
      <c r="D1476" s="214"/>
      <c r="E1476" s="214"/>
      <c r="F1476" s="214"/>
      <c r="G1476" s="214"/>
    </row>
    <row r="1477" spans="3:7" s="151" customFormat="1" ht="12.75">
      <c r="C1477" s="171"/>
      <c r="D1477" s="214"/>
      <c r="E1477" s="214"/>
      <c r="F1477" s="214"/>
      <c r="G1477" s="214"/>
    </row>
    <row r="1478" spans="3:7" s="151" customFormat="1" ht="12.75">
      <c r="C1478" s="171"/>
      <c r="D1478" s="214"/>
      <c r="E1478" s="214"/>
      <c r="F1478" s="214"/>
      <c r="G1478" s="214"/>
    </row>
    <row r="1479" spans="3:7" s="151" customFormat="1" ht="12.75">
      <c r="C1479" s="171"/>
      <c r="D1479" s="214"/>
      <c r="E1479" s="214"/>
      <c r="F1479" s="214"/>
      <c r="G1479" s="214"/>
    </row>
    <row r="1480" spans="3:7" s="151" customFormat="1" ht="12.75">
      <c r="C1480" s="171"/>
      <c r="D1480" s="214"/>
      <c r="E1480" s="214"/>
      <c r="F1480" s="214"/>
      <c r="G1480" s="214"/>
    </row>
    <row r="1481" spans="3:7" s="151" customFormat="1" ht="12.75">
      <c r="C1481" s="171"/>
      <c r="D1481" s="214"/>
      <c r="E1481" s="214"/>
      <c r="F1481" s="214"/>
      <c r="G1481" s="214"/>
    </row>
    <row r="1482" spans="3:7" s="151" customFormat="1" ht="12.75">
      <c r="C1482" s="171"/>
      <c r="D1482" s="214"/>
      <c r="E1482" s="214"/>
      <c r="F1482" s="214"/>
      <c r="G1482" s="214"/>
    </row>
    <row r="1483" spans="3:7" s="151" customFormat="1" ht="12.75">
      <c r="C1483" s="171"/>
      <c r="D1483" s="214"/>
      <c r="E1483" s="214"/>
      <c r="F1483" s="214"/>
      <c r="G1483" s="214"/>
    </row>
    <row r="1484" spans="3:7" s="151" customFormat="1" ht="12.75">
      <c r="C1484" s="171"/>
      <c r="D1484" s="214"/>
      <c r="E1484" s="214"/>
      <c r="F1484" s="214"/>
      <c r="G1484" s="214"/>
    </row>
    <row r="1485" spans="3:7" s="151" customFormat="1" ht="12.75">
      <c r="C1485" s="171"/>
      <c r="D1485" s="214"/>
      <c r="E1485" s="214"/>
      <c r="F1485" s="214"/>
      <c r="G1485" s="214"/>
    </row>
    <row r="1486" spans="3:7" s="151" customFormat="1" ht="12.75">
      <c r="C1486" s="171"/>
      <c r="D1486" s="214"/>
      <c r="E1486" s="214"/>
      <c r="F1486" s="214"/>
      <c r="G1486" s="214"/>
    </row>
    <row r="1487" spans="3:7" s="151" customFormat="1" ht="12.75">
      <c r="C1487" s="171"/>
      <c r="D1487" s="214"/>
      <c r="E1487" s="214"/>
      <c r="F1487" s="214"/>
      <c r="G1487" s="214"/>
    </row>
    <row r="1488" spans="3:7" s="151" customFormat="1" ht="12.75">
      <c r="C1488" s="171"/>
      <c r="D1488" s="214"/>
      <c r="E1488" s="214"/>
      <c r="F1488" s="214"/>
      <c r="G1488" s="214"/>
    </row>
    <row r="1489" spans="3:7" s="151" customFormat="1" ht="12.75">
      <c r="C1489" s="171"/>
      <c r="D1489" s="214"/>
      <c r="E1489" s="214"/>
      <c r="F1489" s="214"/>
      <c r="G1489" s="214"/>
    </row>
    <row r="1490" spans="3:7" s="151" customFormat="1" ht="12.75">
      <c r="C1490" s="171"/>
      <c r="D1490" s="214"/>
      <c r="E1490" s="214"/>
      <c r="F1490" s="214"/>
      <c r="G1490" s="214"/>
    </row>
    <row r="1491" spans="3:7" s="151" customFormat="1" ht="12.75">
      <c r="C1491" s="171"/>
      <c r="D1491" s="214"/>
      <c r="E1491" s="214"/>
      <c r="F1491" s="214"/>
      <c r="G1491" s="214"/>
    </row>
    <row r="1492" spans="3:7" s="151" customFormat="1" ht="12.75">
      <c r="C1492" s="171"/>
      <c r="D1492" s="214"/>
      <c r="E1492" s="214"/>
      <c r="F1492" s="214"/>
      <c r="G1492" s="214"/>
    </row>
    <row r="1493" spans="3:7" s="151" customFormat="1" ht="12.75">
      <c r="C1493" s="171"/>
      <c r="D1493" s="214"/>
      <c r="E1493" s="214"/>
      <c r="F1493" s="214"/>
      <c r="G1493" s="214"/>
    </row>
    <row r="1494" spans="3:7" s="151" customFormat="1" ht="12.75">
      <c r="C1494" s="171"/>
      <c r="D1494" s="214"/>
      <c r="E1494" s="214"/>
      <c r="F1494" s="214"/>
      <c r="G1494" s="214"/>
    </row>
    <row r="1495" spans="3:7" s="151" customFormat="1" ht="12.75">
      <c r="C1495" s="171"/>
      <c r="D1495" s="214"/>
      <c r="E1495" s="214"/>
      <c r="F1495" s="214"/>
      <c r="G1495" s="214"/>
    </row>
    <row r="1496" spans="3:7" s="151" customFormat="1" ht="12.75">
      <c r="C1496" s="171"/>
      <c r="D1496" s="214"/>
      <c r="E1496" s="214"/>
      <c r="F1496" s="214"/>
      <c r="G1496" s="214"/>
    </row>
    <row r="1497" spans="3:7" s="151" customFormat="1" ht="12.75">
      <c r="C1497" s="171"/>
      <c r="D1497" s="214"/>
      <c r="E1497" s="214"/>
      <c r="F1497" s="214"/>
      <c r="G1497" s="214"/>
    </row>
    <row r="1498" spans="3:7" s="151" customFormat="1" ht="12.75">
      <c r="C1498" s="171"/>
      <c r="D1498" s="214"/>
      <c r="E1498" s="214"/>
      <c r="F1498" s="214"/>
      <c r="G1498" s="214"/>
    </row>
    <row r="1499" spans="3:7" s="151" customFormat="1" ht="12.75">
      <c r="C1499" s="171"/>
      <c r="D1499" s="214"/>
      <c r="E1499" s="214"/>
      <c r="F1499" s="214"/>
      <c r="G1499" s="214"/>
    </row>
    <row r="1500" spans="3:7" s="151" customFormat="1" ht="12.75">
      <c r="C1500" s="171"/>
      <c r="D1500" s="214"/>
      <c r="E1500" s="214"/>
      <c r="F1500" s="214"/>
      <c r="G1500" s="214"/>
    </row>
    <row r="1501" spans="3:7" s="151" customFormat="1" ht="12.75">
      <c r="C1501" s="171"/>
      <c r="D1501" s="214"/>
      <c r="E1501" s="214"/>
      <c r="F1501" s="214"/>
      <c r="G1501" s="214"/>
    </row>
    <row r="1502" spans="3:7" s="151" customFormat="1" ht="12.75">
      <c r="C1502" s="171"/>
      <c r="D1502" s="214"/>
      <c r="E1502" s="214"/>
      <c r="F1502" s="214"/>
      <c r="G1502" s="214"/>
    </row>
    <row r="1503" spans="3:7" s="151" customFormat="1" ht="12.75">
      <c r="C1503" s="171"/>
      <c r="D1503" s="214"/>
      <c r="E1503" s="214"/>
      <c r="F1503" s="214"/>
      <c r="G1503" s="214"/>
    </row>
    <row r="1504" spans="3:7" s="151" customFormat="1" ht="12.75">
      <c r="C1504" s="171"/>
      <c r="D1504" s="214"/>
      <c r="E1504" s="214"/>
      <c r="F1504" s="214"/>
      <c r="G1504" s="214"/>
    </row>
    <row r="1505" spans="3:7" s="151" customFormat="1" ht="12.75">
      <c r="C1505" s="171"/>
      <c r="D1505" s="214"/>
      <c r="E1505" s="214"/>
      <c r="F1505" s="214"/>
      <c r="G1505" s="214"/>
    </row>
    <row r="1506" spans="3:7" s="151" customFormat="1" ht="12.75">
      <c r="C1506" s="171"/>
      <c r="D1506" s="214"/>
      <c r="E1506" s="214"/>
      <c r="F1506" s="214"/>
      <c r="G1506" s="214"/>
    </row>
    <row r="1507" spans="3:7" s="151" customFormat="1" ht="12.75">
      <c r="C1507" s="171"/>
      <c r="D1507" s="214"/>
      <c r="E1507" s="214"/>
      <c r="F1507" s="214"/>
      <c r="G1507" s="214"/>
    </row>
    <row r="1508" spans="3:7" s="151" customFormat="1" ht="12.75">
      <c r="C1508" s="171"/>
      <c r="D1508" s="214"/>
      <c r="E1508" s="214"/>
      <c r="F1508" s="214"/>
      <c r="G1508" s="214"/>
    </row>
    <row r="1509" spans="3:7" s="151" customFormat="1" ht="12.75">
      <c r="C1509" s="171"/>
      <c r="D1509" s="214"/>
      <c r="E1509" s="214"/>
      <c r="F1509" s="214"/>
      <c r="G1509" s="214"/>
    </row>
    <row r="1510" spans="3:7" s="151" customFormat="1" ht="12.75">
      <c r="C1510" s="171"/>
      <c r="D1510" s="214"/>
      <c r="E1510" s="214"/>
      <c r="F1510" s="214"/>
      <c r="G1510" s="214"/>
    </row>
    <row r="1511" spans="3:7" s="151" customFormat="1" ht="12.75">
      <c r="C1511" s="171"/>
      <c r="D1511" s="214"/>
      <c r="E1511" s="214"/>
      <c r="F1511" s="214"/>
      <c r="G1511" s="214"/>
    </row>
    <row r="1512" spans="3:7" s="151" customFormat="1" ht="12.75">
      <c r="C1512" s="171"/>
      <c r="D1512" s="214"/>
      <c r="E1512" s="214"/>
      <c r="F1512" s="214"/>
      <c r="G1512" s="214"/>
    </row>
    <row r="1513" spans="3:7" s="151" customFormat="1" ht="12.75">
      <c r="C1513" s="171"/>
      <c r="D1513" s="214"/>
      <c r="E1513" s="214"/>
      <c r="F1513" s="214"/>
      <c r="G1513" s="214"/>
    </row>
    <row r="1514" spans="3:7" s="151" customFormat="1" ht="12.75">
      <c r="C1514" s="171"/>
      <c r="D1514" s="214"/>
      <c r="E1514" s="214"/>
      <c r="F1514" s="214"/>
      <c r="G1514" s="214"/>
    </row>
    <row r="1515" spans="3:7" s="151" customFormat="1" ht="12.75">
      <c r="C1515" s="171"/>
      <c r="D1515" s="214"/>
      <c r="E1515" s="214"/>
      <c r="F1515" s="214"/>
      <c r="G1515" s="214"/>
    </row>
    <row r="1516" spans="3:7" s="151" customFormat="1" ht="12.75">
      <c r="C1516" s="171"/>
      <c r="D1516" s="214"/>
      <c r="E1516" s="214"/>
      <c r="F1516" s="214"/>
      <c r="G1516" s="214"/>
    </row>
    <row r="1517" spans="3:7" s="151" customFormat="1" ht="12.75">
      <c r="C1517" s="171"/>
      <c r="D1517" s="214"/>
      <c r="E1517" s="214"/>
      <c r="F1517" s="214"/>
      <c r="G1517" s="214"/>
    </row>
    <row r="1518" spans="3:7" s="151" customFormat="1" ht="12.75">
      <c r="C1518" s="171"/>
      <c r="D1518" s="214"/>
      <c r="E1518" s="214"/>
      <c r="F1518" s="214"/>
      <c r="G1518" s="214"/>
    </row>
    <row r="1519" spans="3:7" s="151" customFormat="1" ht="12.75">
      <c r="C1519" s="171"/>
      <c r="D1519" s="214"/>
      <c r="E1519" s="214"/>
      <c r="F1519" s="214"/>
      <c r="G1519" s="214"/>
    </row>
    <row r="1520" spans="3:7" s="151" customFormat="1" ht="12.75">
      <c r="C1520" s="171"/>
      <c r="D1520" s="214"/>
      <c r="E1520" s="214"/>
      <c r="F1520" s="214"/>
      <c r="G1520" s="214"/>
    </row>
    <row r="1521" spans="3:7" s="151" customFormat="1" ht="12.75">
      <c r="C1521" s="171"/>
      <c r="D1521" s="214"/>
      <c r="E1521" s="214"/>
      <c r="F1521" s="214"/>
      <c r="G1521" s="214"/>
    </row>
    <row r="1522" spans="3:7" s="151" customFormat="1" ht="12.75">
      <c r="C1522" s="171"/>
      <c r="D1522" s="214"/>
      <c r="E1522" s="214"/>
      <c r="F1522" s="214"/>
      <c r="G1522" s="214"/>
    </row>
    <row r="1523" spans="3:7" s="151" customFormat="1" ht="12.75">
      <c r="C1523" s="171"/>
      <c r="D1523" s="214"/>
      <c r="E1523" s="214"/>
      <c r="F1523" s="214"/>
      <c r="G1523" s="214"/>
    </row>
    <row r="1524" spans="3:7" s="151" customFormat="1" ht="12.75">
      <c r="C1524" s="171"/>
      <c r="D1524" s="214"/>
      <c r="E1524" s="214"/>
      <c r="F1524" s="214"/>
      <c r="G1524" s="214"/>
    </row>
    <row r="1525" spans="3:7" s="151" customFormat="1" ht="12.75">
      <c r="C1525" s="171"/>
      <c r="D1525" s="214"/>
      <c r="E1525" s="214"/>
      <c r="F1525" s="214"/>
      <c r="G1525" s="214"/>
    </row>
    <row r="1526" spans="3:7" s="151" customFormat="1" ht="12.75">
      <c r="C1526" s="171"/>
      <c r="D1526" s="214"/>
      <c r="E1526" s="214"/>
      <c r="F1526" s="214"/>
      <c r="G1526" s="214"/>
    </row>
    <row r="1527" spans="3:7" s="151" customFormat="1" ht="12.75">
      <c r="C1527" s="171"/>
      <c r="D1527" s="214"/>
      <c r="E1527" s="214"/>
      <c r="F1527" s="214"/>
      <c r="G1527" s="214"/>
    </row>
    <row r="1528" spans="3:7" s="151" customFormat="1" ht="12.75">
      <c r="C1528" s="171"/>
      <c r="D1528" s="214"/>
      <c r="E1528" s="214"/>
      <c r="F1528" s="214"/>
      <c r="G1528" s="214"/>
    </row>
    <row r="1529" spans="3:7" s="151" customFormat="1" ht="12.75">
      <c r="C1529" s="171"/>
      <c r="D1529" s="214"/>
      <c r="E1529" s="214"/>
      <c r="F1529" s="214"/>
      <c r="G1529" s="214"/>
    </row>
    <row r="1530" spans="3:7" s="151" customFormat="1" ht="12.75">
      <c r="C1530" s="171"/>
      <c r="D1530" s="214"/>
      <c r="E1530" s="214"/>
      <c r="F1530" s="214"/>
      <c r="G1530" s="214"/>
    </row>
    <row r="1531" spans="3:7" s="151" customFormat="1" ht="12.75">
      <c r="C1531" s="171"/>
      <c r="D1531" s="214"/>
      <c r="E1531" s="214"/>
      <c r="F1531" s="214"/>
      <c r="G1531" s="214"/>
    </row>
    <row r="1532" spans="3:7" s="151" customFormat="1" ht="12.75">
      <c r="C1532" s="171"/>
      <c r="D1532" s="214"/>
      <c r="E1532" s="214"/>
      <c r="F1532" s="214"/>
      <c r="G1532" s="214"/>
    </row>
    <row r="1533" spans="3:7" s="151" customFormat="1" ht="12.75">
      <c r="C1533" s="171"/>
      <c r="D1533" s="214"/>
      <c r="E1533" s="214"/>
      <c r="F1533" s="214"/>
      <c r="G1533" s="214"/>
    </row>
    <row r="1534" spans="3:7" s="151" customFormat="1" ht="12.75">
      <c r="C1534" s="171"/>
      <c r="D1534" s="214"/>
      <c r="E1534" s="214"/>
      <c r="F1534" s="214"/>
      <c r="G1534" s="214"/>
    </row>
    <row r="1535" spans="3:7" s="151" customFormat="1" ht="12.75">
      <c r="C1535" s="171"/>
      <c r="D1535" s="214"/>
      <c r="E1535" s="214"/>
      <c r="F1535" s="214"/>
      <c r="G1535" s="214"/>
    </row>
    <row r="1536" spans="3:7" s="151" customFormat="1" ht="12.75">
      <c r="C1536" s="171"/>
      <c r="D1536" s="214"/>
      <c r="E1536" s="214"/>
      <c r="F1536" s="214"/>
      <c r="G1536" s="214"/>
    </row>
    <row r="1537" spans="3:7" s="151" customFormat="1" ht="12.75">
      <c r="C1537" s="171"/>
      <c r="D1537" s="214"/>
      <c r="E1537" s="214"/>
      <c r="F1537" s="214"/>
      <c r="G1537" s="214"/>
    </row>
    <row r="1538" spans="3:7" s="151" customFormat="1" ht="12.75">
      <c r="C1538" s="171"/>
      <c r="D1538" s="214"/>
      <c r="E1538" s="214"/>
      <c r="F1538" s="214"/>
      <c r="G1538" s="214"/>
    </row>
    <row r="1539" spans="3:7" s="151" customFormat="1" ht="12.75">
      <c r="C1539" s="171"/>
      <c r="D1539" s="214"/>
      <c r="E1539" s="214"/>
      <c r="F1539" s="214"/>
      <c r="G1539" s="214"/>
    </row>
    <row r="1540" spans="3:7" s="151" customFormat="1" ht="12.75">
      <c r="C1540" s="171"/>
      <c r="D1540" s="214"/>
      <c r="E1540" s="214"/>
      <c r="F1540" s="214"/>
      <c r="G1540" s="214"/>
    </row>
    <row r="1541" spans="3:7" s="151" customFormat="1" ht="12.75">
      <c r="C1541" s="171"/>
      <c r="D1541" s="214"/>
      <c r="E1541" s="214"/>
      <c r="F1541" s="214"/>
      <c r="G1541" s="214"/>
    </row>
    <row r="1542" spans="3:7" s="151" customFormat="1" ht="12.75">
      <c r="C1542" s="171"/>
      <c r="D1542" s="214"/>
      <c r="E1542" s="214"/>
      <c r="F1542" s="214"/>
      <c r="G1542" s="214"/>
    </row>
    <row r="1543" spans="3:7" s="151" customFormat="1" ht="12.75">
      <c r="C1543" s="171"/>
      <c r="D1543" s="214"/>
      <c r="E1543" s="214"/>
      <c r="F1543" s="214"/>
      <c r="G1543" s="214"/>
    </row>
    <row r="1544" spans="3:7" s="151" customFormat="1" ht="12.75">
      <c r="C1544" s="171"/>
      <c r="D1544" s="214"/>
      <c r="E1544" s="214"/>
      <c r="F1544" s="214"/>
      <c r="G1544" s="214"/>
    </row>
    <row r="1545" spans="3:7" s="151" customFormat="1" ht="12.75">
      <c r="C1545" s="171"/>
      <c r="D1545" s="214"/>
      <c r="E1545" s="214"/>
      <c r="F1545" s="214"/>
      <c r="G1545" s="214"/>
    </row>
    <row r="1546" spans="3:7" s="151" customFormat="1" ht="12.75">
      <c r="C1546" s="171"/>
      <c r="D1546" s="214"/>
      <c r="E1546" s="214"/>
      <c r="F1546" s="214"/>
      <c r="G1546" s="214"/>
    </row>
    <row r="1547" spans="3:7" s="151" customFormat="1" ht="12.75">
      <c r="C1547" s="171"/>
      <c r="D1547" s="214"/>
      <c r="E1547" s="214"/>
      <c r="F1547" s="214"/>
      <c r="G1547" s="214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3:D3"/>
    <mergeCell ref="A4:D4"/>
  </mergeCells>
  <dataValidations count="4">
    <dataValidation allowBlank="1" showInputMessage="1" showErrorMessage="1" prompt="Corresponde al nombre o descripción de la cuenta de acuerdo al Plan de Cuentas emitido por el CONAC." sqref="B10" xr:uid="{00000000-0002-0000-0400-000000000000}"/>
    <dataValidation allowBlank="1" showInputMessage="1" showErrorMessage="1" prompt="Saldo final del periodo que corresponde a la cuenta pública presentada (mensual:  enero, febrero, marzo, etc.; trimestral: 1er, 2do, 3ro. o 4to.)." sqref="C10" xr:uid="{00000000-0002-0000-0400-000001000000}"/>
    <dataValidation allowBlank="1" showInputMessage="1" showErrorMessage="1" prompt="Corresponde al número de la cuenta de acuerdo al Plan de Cuentas emitido por el CONAC (DOF 22/11/2010)." sqref="A10" xr:uid="{00000000-0002-0000-0400-000002000000}"/>
    <dataValidation allowBlank="1" showInputMessage="1" showErrorMessage="1" prompt="Sistema de costeo y método de valuación aplicados a los inventarios (UEPS, PROMEDIO, etc.)" sqref="D10" xr:uid="{00000000-0002-0000-0400-000003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M1547"/>
  <sheetViews>
    <sheetView tabSelected="1" zoomScaleNormal="100" zoomScaleSheetLayoutView="100" workbookViewId="0">
      <selection activeCell="F18" sqref="F18"/>
    </sheetView>
  </sheetViews>
  <sheetFormatPr defaultColWidth="11.42578125" defaultRowHeight="11.25"/>
  <cols>
    <col min="1" max="1" width="30.42578125" style="56" customWidth="1"/>
    <col min="2" max="2" width="39.140625" style="56" customWidth="1"/>
    <col min="3" max="3" width="35" style="57" customWidth="1"/>
    <col min="4" max="4" width="34.7109375" style="56" customWidth="1"/>
    <col min="5" max="16384" width="11.42578125" style="56"/>
  </cols>
  <sheetData>
    <row r="1" spans="1:13" s="151" customFormat="1" ht="12.75">
      <c r="A1" s="485" t="s">
        <v>53</v>
      </c>
      <c r="B1" s="486"/>
      <c r="C1" s="486"/>
      <c r="D1" s="487"/>
      <c r="E1" s="105"/>
      <c r="F1" s="473"/>
      <c r="G1" s="473"/>
      <c r="H1" s="473"/>
      <c r="I1" s="473"/>
      <c r="J1" s="473"/>
      <c r="K1" s="473"/>
      <c r="L1" s="473"/>
      <c r="M1" s="473"/>
    </row>
    <row r="2" spans="1:13" s="151" customFormat="1" ht="12.75">
      <c r="A2" s="488" t="s">
        <v>15</v>
      </c>
      <c r="B2" s="489"/>
      <c r="C2" s="489"/>
      <c r="D2" s="490"/>
      <c r="E2" s="106"/>
      <c r="F2" s="473"/>
      <c r="G2" s="473"/>
      <c r="H2" s="473"/>
      <c r="I2" s="473"/>
      <c r="J2" s="473"/>
      <c r="K2" s="473"/>
      <c r="L2" s="473"/>
      <c r="M2" s="473"/>
    </row>
    <row r="3" spans="1:13" s="151" customFormat="1" ht="12.75">
      <c r="A3" s="488" t="s">
        <v>725</v>
      </c>
      <c r="B3" s="489"/>
      <c r="C3" s="489"/>
      <c r="D3" s="490"/>
      <c r="E3" s="106"/>
      <c r="F3" s="473"/>
      <c r="G3" s="473"/>
      <c r="H3" s="473"/>
      <c r="I3" s="473"/>
      <c r="J3" s="473"/>
      <c r="K3" s="473"/>
      <c r="L3" s="473"/>
      <c r="M3" s="473"/>
    </row>
    <row r="4" spans="1:13" s="151" customFormat="1" ht="12.75">
      <c r="A4" s="491" t="s">
        <v>55</v>
      </c>
      <c r="B4" s="492"/>
      <c r="C4" s="492"/>
      <c r="D4" s="493"/>
      <c r="E4" s="106"/>
      <c r="F4" s="473"/>
      <c r="G4" s="473"/>
      <c r="H4" s="473"/>
      <c r="I4" s="473"/>
      <c r="J4" s="473"/>
      <c r="K4" s="473"/>
      <c r="L4" s="473"/>
      <c r="M4" s="473"/>
    </row>
    <row r="5" spans="1:13" s="260" customFormat="1" ht="11.25" customHeight="1">
      <c r="A5" s="120" t="s">
        <v>56</v>
      </c>
      <c r="B5" s="120"/>
      <c r="C5" s="171"/>
      <c r="D5" s="186" t="s">
        <v>57</v>
      </c>
      <c r="E5" s="473"/>
    </row>
    <row r="6" spans="1:13" s="151" customFormat="1" ht="12.75">
      <c r="A6" s="120" t="s">
        <v>58</v>
      </c>
      <c r="B6" s="120"/>
      <c r="C6" s="171"/>
      <c r="D6" s="473"/>
      <c r="E6" s="473"/>
      <c r="F6" s="473"/>
      <c r="G6" s="473"/>
      <c r="H6" s="473"/>
      <c r="I6" s="473"/>
      <c r="J6" s="473"/>
      <c r="K6" s="473"/>
      <c r="L6" s="473"/>
      <c r="M6" s="473"/>
    </row>
    <row r="7" spans="1:13" s="151" customFormat="1" ht="15" customHeight="1">
      <c r="A7" s="473"/>
      <c r="B7" s="473"/>
      <c r="C7" s="171"/>
      <c r="D7" s="473"/>
      <c r="E7" s="473"/>
      <c r="F7" s="473"/>
      <c r="G7" s="473"/>
      <c r="H7" s="473"/>
      <c r="I7" s="473"/>
      <c r="J7" s="473"/>
      <c r="K7" s="473"/>
      <c r="L7" s="473"/>
      <c r="M7" s="473"/>
    </row>
    <row r="8" spans="1:13" s="151" customFormat="1" ht="12.75">
      <c r="A8" s="277"/>
      <c r="B8" s="277"/>
      <c r="C8" s="171"/>
      <c r="D8" s="277"/>
      <c r="E8" s="473"/>
      <c r="F8" s="473"/>
      <c r="G8" s="473"/>
      <c r="H8" s="473"/>
      <c r="I8" s="473"/>
      <c r="J8" s="473"/>
      <c r="K8" s="473"/>
      <c r="L8" s="473"/>
      <c r="M8" s="473"/>
    </row>
    <row r="9" spans="1:13" s="151" customFormat="1" ht="12.75">
      <c r="A9" s="278"/>
      <c r="B9" s="278"/>
      <c r="C9" s="279"/>
      <c r="D9" s="280"/>
      <c r="E9" s="260"/>
      <c r="F9" s="473"/>
      <c r="G9" s="473"/>
      <c r="H9" s="473"/>
      <c r="I9" s="473"/>
      <c r="J9" s="473"/>
      <c r="K9" s="473"/>
      <c r="L9" s="473"/>
      <c r="M9" s="473"/>
    </row>
    <row r="10" spans="1:13" s="151" customFormat="1" ht="13.5" customHeight="1">
      <c r="A10" s="190" t="s">
        <v>60</v>
      </c>
      <c r="B10" s="191" t="s">
        <v>61</v>
      </c>
      <c r="C10" s="281" t="s">
        <v>62</v>
      </c>
      <c r="D10" s="190" t="s">
        <v>721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s="151" customFormat="1" ht="13.5" customHeight="1">
      <c r="A11" s="222" t="s">
        <v>726</v>
      </c>
      <c r="B11" s="473"/>
      <c r="C11" s="171"/>
      <c r="D11" s="473"/>
      <c r="E11" s="124" t="s">
        <v>727</v>
      </c>
      <c r="F11" s="473"/>
      <c r="G11" s="473"/>
      <c r="H11" s="473"/>
      <c r="I11" s="473"/>
      <c r="J11" s="473"/>
      <c r="K11" s="473"/>
      <c r="L11" s="473"/>
      <c r="M11" s="473"/>
    </row>
    <row r="12" spans="1:13" s="133" customFormat="1" ht="12.75">
      <c r="A12" s="303"/>
      <c r="B12" s="327" t="s">
        <v>71</v>
      </c>
      <c r="C12" s="335"/>
      <c r="D12" s="336"/>
      <c r="E12" s="313"/>
      <c r="G12" s="172"/>
      <c r="J12" s="172"/>
      <c r="K12" s="172"/>
      <c r="L12" s="328"/>
      <c r="M12" s="329"/>
    </row>
    <row r="13" spans="1:13" s="133" customFormat="1" ht="12.75">
      <c r="A13" s="303"/>
      <c r="B13" s="303"/>
      <c r="C13" s="335"/>
      <c r="D13" s="336"/>
      <c r="E13" s="313"/>
      <c r="G13" s="172"/>
      <c r="J13" s="172"/>
      <c r="K13" s="172"/>
      <c r="L13" s="328"/>
      <c r="M13" s="329"/>
    </row>
    <row r="14" spans="1:13" s="133" customFormat="1" ht="12.75">
      <c r="A14" s="303"/>
      <c r="B14" s="303"/>
      <c r="C14" s="335"/>
      <c r="D14" s="336"/>
      <c r="E14" s="313"/>
      <c r="G14" s="172"/>
      <c r="J14" s="172"/>
      <c r="K14" s="172"/>
      <c r="L14" s="328"/>
      <c r="M14" s="329"/>
    </row>
    <row r="15" spans="1:13" s="133" customFormat="1" ht="12.75">
      <c r="A15" s="303"/>
      <c r="B15" s="303"/>
      <c r="C15" s="335"/>
      <c r="D15" s="336"/>
      <c r="E15" s="313"/>
      <c r="G15" s="172"/>
      <c r="J15" s="172"/>
      <c r="K15" s="172"/>
      <c r="L15" s="328"/>
      <c r="M15" s="329"/>
    </row>
    <row r="16" spans="1:13" s="133" customFormat="1" ht="12.75">
      <c r="A16" s="303"/>
      <c r="B16" s="303"/>
      <c r="C16" s="335"/>
      <c r="D16" s="336"/>
      <c r="E16" s="313"/>
      <c r="G16" s="172"/>
      <c r="J16" s="172"/>
      <c r="K16" s="172"/>
      <c r="L16" s="328"/>
      <c r="M16" s="329"/>
    </row>
    <row r="17" spans="1:13" s="133" customFormat="1" ht="12.75">
      <c r="A17" s="303"/>
      <c r="B17" s="303"/>
      <c r="C17" s="335"/>
      <c r="D17" s="336"/>
      <c r="E17" s="313"/>
      <c r="G17" s="172"/>
      <c r="J17" s="172"/>
      <c r="K17" s="172"/>
      <c r="L17" s="328"/>
      <c r="M17" s="329"/>
    </row>
    <row r="18" spans="1:13" s="133" customFormat="1" ht="12.75">
      <c r="A18" s="303"/>
      <c r="B18" s="303"/>
      <c r="C18" s="335"/>
      <c r="D18" s="336"/>
      <c r="E18" s="313"/>
      <c r="G18" s="172"/>
      <c r="J18" s="172"/>
      <c r="K18" s="172"/>
      <c r="L18" s="328"/>
      <c r="M18" s="329"/>
    </row>
    <row r="19" spans="1:13" s="133" customFormat="1" ht="12.75">
      <c r="A19" s="303"/>
      <c r="B19" s="303"/>
      <c r="C19" s="335"/>
      <c r="D19" s="336"/>
      <c r="E19" s="313"/>
      <c r="G19" s="172"/>
      <c r="J19" s="172"/>
      <c r="K19" s="172"/>
      <c r="L19" s="328"/>
      <c r="M19" s="329"/>
    </row>
    <row r="20" spans="1:13" s="133" customFormat="1" ht="12.75">
      <c r="A20" s="303"/>
      <c r="B20" s="222" t="s">
        <v>69</v>
      </c>
      <c r="C20" s="222">
        <v>0</v>
      </c>
      <c r="D20" s="222"/>
      <c r="E20" s="222"/>
      <c r="G20" s="172"/>
      <c r="J20" s="172"/>
      <c r="K20" s="172"/>
      <c r="L20" s="328"/>
      <c r="M20" s="329"/>
    </row>
    <row r="21" spans="1:13" s="133" customFormat="1" ht="12.75">
      <c r="A21" s="303"/>
      <c r="B21" s="303"/>
      <c r="C21" s="335"/>
      <c r="D21" s="336"/>
      <c r="E21" s="313"/>
      <c r="G21" s="172"/>
      <c r="J21" s="172"/>
      <c r="K21" s="172"/>
      <c r="L21" s="328"/>
      <c r="M21" s="329"/>
    </row>
    <row r="22" spans="1:13" s="133" customFormat="1" ht="12.75">
      <c r="A22" s="303"/>
      <c r="B22" s="303"/>
      <c r="C22" s="335"/>
      <c r="D22" s="336"/>
      <c r="E22" s="313"/>
      <c r="G22" s="172"/>
      <c r="J22" s="172"/>
      <c r="K22" s="172"/>
      <c r="L22" s="328"/>
      <c r="M22" s="329"/>
    </row>
    <row r="23" spans="1:13" s="133" customFormat="1" ht="12.75">
      <c r="A23" s="303"/>
      <c r="B23" s="303"/>
      <c r="C23" s="335"/>
      <c r="D23" s="336"/>
      <c r="E23" s="313"/>
      <c r="G23" s="172"/>
      <c r="J23" s="172"/>
      <c r="K23" s="172"/>
      <c r="L23" s="328"/>
      <c r="M23" s="329"/>
    </row>
    <row r="24" spans="1:13" s="133" customFormat="1" ht="12.75">
      <c r="A24" s="303"/>
      <c r="B24" s="303"/>
      <c r="C24" s="335"/>
      <c r="D24" s="336"/>
      <c r="E24" s="313"/>
      <c r="G24" s="172"/>
      <c r="J24" s="172"/>
      <c r="K24" s="172"/>
      <c r="L24" s="328"/>
      <c r="M24" s="329"/>
    </row>
    <row r="25" spans="1:13" s="133" customFormat="1" ht="12.75">
      <c r="A25" s="303"/>
      <c r="B25" s="303"/>
      <c r="C25" s="335"/>
      <c r="D25" s="336"/>
      <c r="E25" s="313"/>
      <c r="G25" s="172"/>
      <c r="J25" s="172"/>
      <c r="K25" s="172"/>
      <c r="L25" s="328"/>
      <c r="M25" s="329"/>
    </row>
    <row r="26" spans="1:13" s="133" customFormat="1" ht="12.75">
      <c r="A26" s="303"/>
      <c r="B26" s="303"/>
      <c r="C26" s="335"/>
      <c r="D26" s="336"/>
      <c r="E26" s="313"/>
      <c r="G26" s="172"/>
      <c r="J26" s="172"/>
      <c r="K26" s="172"/>
      <c r="L26" s="328"/>
      <c r="M26" s="329"/>
    </row>
    <row r="27" spans="1:13" s="133" customFormat="1" ht="12.75">
      <c r="A27" s="303"/>
      <c r="B27" s="303"/>
      <c r="C27" s="335"/>
      <c r="D27" s="336"/>
      <c r="E27" s="313"/>
      <c r="G27" s="172"/>
      <c r="J27" s="172"/>
      <c r="K27" s="172"/>
      <c r="L27" s="328"/>
      <c r="M27" s="329"/>
    </row>
    <row r="28" spans="1:13" s="133" customFormat="1" ht="12.75">
      <c r="A28" s="303"/>
      <c r="B28" s="303"/>
      <c r="C28" s="335"/>
      <c r="D28" s="336"/>
      <c r="E28" s="313"/>
      <c r="G28" s="172"/>
      <c r="J28" s="172"/>
      <c r="K28" s="172"/>
      <c r="L28" s="328"/>
      <c r="M28" s="329"/>
    </row>
    <row r="29" spans="1:13" s="133" customFormat="1" ht="12.75">
      <c r="A29" s="303"/>
      <c r="B29" s="303"/>
      <c r="C29" s="335"/>
      <c r="D29" s="336"/>
      <c r="E29" s="313"/>
      <c r="G29" s="172"/>
      <c r="J29" s="172"/>
      <c r="K29" s="172"/>
      <c r="L29" s="328"/>
      <c r="M29" s="329"/>
    </row>
    <row r="30" spans="1:13" s="133" customFormat="1" ht="12.75">
      <c r="A30" s="303"/>
      <c r="B30" s="303"/>
      <c r="C30" s="335"/>
      <c r="D30" s="336"/>
      <c r="E30" s="313"/>
      <c r="G30" s="172"/>
      <c r="J30" s="172"/>
      <c r="K30" s="172"/>
      <c r="L30" s="328"/>
      <c r="M30" s="329"/>
    </row>
    <row r="31" spans="1:13" s="133" customFormat="1" ht="25.5">
      <c r="A31" s="466" t="s">
        <v>74</v>
      </c>
      <c r="B31" s="467" t="s">
        <v>75</v>
      </c>
      <c r="C31" s="337" t="s">
        <v>76</v>
      </c>
      <c r="D31" s="467" t="s">
        <v>77</v>
      </c>
      <c r="E31" s="313"/>
      <c r="G31" s="172"/>
      <c r="J31" s="172"/>
      <c r="K31" s="172"/>
      <c r="L31" s="328"/>
      <c r="M31" s="329"/>
    </row>
    <row r="32" spans="1:13" s="133" customFormat="1" ht="12.75">
      <c r="A32" s="464" t="s">
        <v>78</v>
      </c>
      <c r="B32" s="464" t="s">
        <v>79</v>
      </c>
      <c r="C32" s="464" t="s">
        <v>80</v>
      </c>
      <c r="D32" s="464" t="s">
        <v>81</v>
      </c>
      <c r="E32" s="313"/>
      <c r="G32" s="172"/>
      <c r="J32" s="172"/>
      <c r="K32" s="172"/>
      <c r="L32" s="328"/>
      <c r="M32" s="329"/>
    </row>
    <row r="33" spans="1:13" s="133" customFormat="1" ht="12.75">
      <c r="A33" s="303"/>
      <c r="B33" s="303"/>
      <c r="C33" s="335"/>
      <c r="D33" s="336"/>
      <c r="E33" s="313"/>
      <c r="G33" s="172"/>
      <c r="J33" s="172"/>
      <c r="K33" s="172"/>
      <c r="L33" s="328"/>
      <c r="M33" s="329"/>
    </row>
    <row r="34" spans="1:13" s="133" customFormat="1" ht="12.75">
      <c r="A34" s="303"/>
      <c r="B34" s="303"/>
      <c r="C34" s="335"/>
      <c r="D34" s="336"/>
      <c r="E34" s="313"/>
      <c r="G34" s="172"/>
      <c r="J34" s="172"/>
      <c r="K34" s="172"/>
      <c r="L34" s="328"/>
      <c r="M34" s="329"/>
    </row>
    <row r="35" spans="1:13" s="133" customFormat="1" ht="12.75">
      <c r="A35" s="303"/>
      <c r="B35" s="303"/>
      <c r="C35" s="335"/>
      <c r="D35" s="336"/>
      <c r="E35" s="313"/>
      <c r="G35" s="172"/>
      <c r="J35" s="172"/>
      <c r="K35" s="172"/>
      <c r="L35" s="328"/>
      <c r="M35" s="329"/>
    </row>
    <row r="36" spans="1:13" s="133" customFormat="1" ht="12.75">
      <c r="A36" s="303"/>
      <c r="B36" s="303"/>
      <c r="C36" s="335"/>
      <c r="D36" s="336"/>
      <c r="E36" s="313"/>
      <c r="G36" s="172"/>
      <c r="J36" s="172"/>
      <c r="K36" s="172"/>
      <c r="L36" s="328"/>
      <c r="M36" s="329"/>
    </row>
    <row r="37" spans="1:13" s="133" customFormat="1" ht="12.75">
      <c r="A37" s="303"/>
      <c r="B37" s="303"/>
      <c r="C37" s="335"/>
      <c r="D37" s="336"/>
      <c r="E37" s="313"/>
      <c r="G37" s="172"/>
      <c r="J37" s="172"/>
      <c r="K37" s="172"/>
      <c r="L37" s="328"/>
      <c r="M37" s="329"/>
    </row>
    <row r="38" spans="1:13" s="133" customFormat="1" ht="12.75">
      <c r="A38" s="303"/>
      <c r="B38" s="303"/>
      <c r="C38" s="335"/>
      <c r="D38" s="336"/>
      <c r="E38" s="313"/>
      <c r="G38" s="172"/>
      <c r="J38" s="172"/>
      <c r="K38" s="172"/>
      <c r="L38" s="328"/>
      <c r="M38" s="329"/>
    </row>
    <row r="39" spans="1:13" s="133" customFormat="1" ht="12.75">
      <c r="A39" s="303"/>
      <c r="B39" s="303"/>
      <c r="C39" s="335"/>
      <c r="D39" s="336"/>
      <c r="E39" s="313"/>
      <c r="G39" s="172"/>
      <c r="J39" s="172"/>
      <c r="K39" s="172"/>
      <c r="L39" s="328"/>
      <c r="M39" s="329"/>
    </row>
    <row r="40" spans="1:13" s="133" customFormat="1" ht="12.75">
      <c r="A40" s="303"/>
      <c r="B40" s="303"/>
      <c r="C40" s="335"/>
      <c r="D40" s="336"/>
      <c r="E40" s="313"/>
      <c r="G40" s="172"/>
      <c r="J40" s="172"/>
      <c r="K40" s="172"/>
      <c r="L40" s="328"/>
      <c r="M40" s="329"/>
    </row>
    <row r="41" spans="1:13" s="133" customFormat="1" ht="12.75">
      <c r="A41" s="303"/>
      <c r="B41" s="303"/>
      <c r="C41" s="335"/>
      <c r="D41" s="336"/>
      <c r="E41" s="313"/>
      <c r="G41" s="172"/>
      <c r="J41" s="172"/>
      <c r="K41" s="172"/>
      <c r="L41" s="328"/>
      <c r="M41" s="329"/>
    </row>
    <row r="42" spans="1:13" s="133" customFormat="1" ht="12.75">
      <c r="A42" s="303"/>
      <c r="B42" s="303"/>
      <c r="C42" s="335"/>
      <c r="D42" s="336"/>
      <c r="E42" s="313"/>
      <c r="G42" s="172"/>
      <c r="J42" s="172"/>
      <c r="K42" s="172"/>
      <c r="L42" s="328"/>
      <c r="M42" s="329"/>
    </row>
    <row r="43" spans="1:13" s="133" customFormat="1" ht="12.75">
      <c r="A43" s="303"/>
      <c r="B43" s="303"/>
      <c r="C43" s="335"/>
      <c r="D43" s="336"/>
      <c r="E43" s="313"/>
      <c r="G43" s="172"/>
      <c r="J43" s="172"/>
      <c r="K43" s="172"/>
      <c r="L43" s="328"/>
      <c r="M43" s="329"/>
    </row>
    <row r="44" spans="1:13" s="133" customFormat="1" ht="12.75">
      <c r="A44" s="303"/>
      <c r="B44" s="303"/>
      <c r="C44" s="335"/>
      <c r="D44" s="336"/>
      <c r="E44" s="313"/>
      <c r="G44" s="172"/>
      <c r="J44" s="172"/>
      <c r="K44" s="172"/>
      <c r="L44" s="328"/>
      <c r="M44" s="329"/>
    </row>
    <row r="45" spans="1:13" s="133" customFormat="1" ht="12.75">
      <c r="A45" s="303"/>
      <c r="B45" s="303"/>
      <c r="C45" s="335"/>
      <c r="D45" s="336"/>
      <c r="E45" s="313"/>
      <c r="G45" s="172"/>
      <c r="J45" s="172"/>
      <c r="K45" s="172"/>
      <c r="L45" s="328"/>
      <c r="M45" s="329"/>
    </row>
    <row r="46" spans="1:13" s="133" customFormat="1" ht="12.75">
      <c r="A46" s="303"/>
      <c r="B46" s="303"/>
      <c r="C46" s="335"/>
      <c r="D46" s="336"/>
      <c r="E46" s="313"/>
      <c r="G46" s="172"/>
      <c r="J46" s="172"/>
      <c r="K46" s="172"/>
      <c r="L46" s="328"/>
      <c r="M46" s="329"/>
    </row>
    <row r="47" spans="1:13" s="133" customFormat="1" ht="12.75">
      <c r="A47" s="303"/>
      <c r="B47" s="303"/>
      <c r="C47" s="335"/>
      <c r="D47" s="336"/>
      <c r="E47" s="313"/>
      <c r="G47" s="172"/>
      <c r="J47" s="172"/>
      <c r="K47" s="172"/>
      <c r="L47" s="328"/>
      <c r="M47" s="329"/>
    </row>
    <row r="48" spans="1:13" s="133" customFormat="1" ht="12.75">
      <c r="A48" s="303"/>
      <c r="B48" s="303"/>
      <c r="C48" s="335"/>
      <c r="D48" s="336"/>
      <c r="E48" s="313"/>
      <c r="G48" s="172"/>
      <c r="J48" s="172"/>
      <c r="K48" s="172"/>
      <c r="L48" s="328"/>
      <c r="M48" s="329"/>
    </row>
    <row r="49" spans="1:13" s="133" customFormat="1" ht="12.75">
      <c r="A49" s="303"/>
      <c r="B49" s="303"/>
      <c r="C49" s="335"/>
      <c r="D49" s="336"/>
      <c r="E49" s="313"/>
      <c r="G49" s="172"/>
      <c r="J49" s="172"/>
      <c r="K49" s="172"/>
      <c r="L49" s="328"/>
      <c r="M49" s="329"/>
    </row>
    <row r="50" spans="1:13" s="133" customFormat="1" ht="12.75">
      <c r="A50" s="303"/>
      <c r="B50" s="303"/>
      <c r="C50" s="335"/>
      <c r="D50" s="336"/>
      <c r="E50" s="313"/>
      <c r="G50" s="172"/>
      <c r="J50" s="172"/>
      <c r="K50" s="172"/>
      <c r="L50" s="328"/>
      <c r="M50" s="329"/>
    </row>
    <row r="51" spans="1:13" s="133" customFormat="1" ht="12.75">
      <c r="A51" s="303"/>
      <c r="B51" s="303"/>
      <c r="C51" s="335"/>
      <c r="D51" s="336"/>
      <c r="E51" s="313"/>
      <c r="G51" s="172"/>
      <c r="J51" s="172"/>
      <c r="K51" s="172"/>
      <c r="L51" s="328"/>
      <c r="M51" s="329"/>
    </row>
    <row r="52" spans="1:13" s="133" customFormat="1" ht="12.75">
      <c r="A52" s="303"/>
      <c r="B52" s="303"/>
      <c r="C52" s="335"/>
      <c r="D52" s="336"/>
      <c r="E52" s="313"/>
      <c r="G52" s="172"/>
      <c r="J52" s="172"/>
      <c r="K52" s="172"/>
      <c r="L52" s="328"/>
      <c r="M52" s="329"/>
    </row>
    <row r="53" spans="1:13" s="133" customFormat="1" ht="12.75">
      <c r="A53" s="303"/>
      <c r="B53" s="303"/>
      <c r="C53" s="335"/>
      <c r="D53" s="336"/>
      <c r="E53" s="313"/>
      <c r="G53" s="172"/>
      <c r="J53" s="172"/>
      <c r="K53" s="172"/>
      <c r="L53" s="328"/>
      <c r="M53" s="329"/>
    </row>
    <row r="54" spans="1:13" s="133" customFormat="1" ht="12.75">
      <c r="A54" s="303"/>
      <c r="B54" s="303"/>
      <c r="C54" s="335"/>
      <c r="D54" s="336"/>
      <c r="E54" s="313"/>
      <c r="G54" s="172"/>
      <c r="J54" s="172"/>
      <c r="K54" s="172"/>
      <c r="L54" s="328"/>
      <c r="M54" s="329"/>
    </row>
    <row r="55" spans="1:13" s="133" customFormat="1" ht="12.75">
      <c r="A55" s="303"/>
      <c r="B55" s="303"/>
      <c r="C55" s="335"/>
      <c r="D55" s="336"/>
      <c r="E55" s="313"/>
      <c r="G55" s="172"/>
      <c r="J55" s="172"/>
      <c r="K55" s="172"/>
      <c r="L55" s="328"/>
      <c r="M55" s="329"/>
    </row>
    <row r="56" spans="1:13" s="133" customFormat="1" ht="12.75">
      <c r="A56" s="303"/>
      <c r="B56" s="303"/>
      <c r="C56" s="335"/>
      <c r="D56" s="336"/>
      <c r="E56" s="313"/>
      <c r="G56" s="172"/>
      <c r="J56" s="172"/>
      <c r="K56" s="172"/>
      <c r="L56" s="328"/>
      <c r="M56" s="329"/>
    </row>
    <row r="57" spans="1:13" s="133" customFormat="1" ht="12.75">
      <c r="A57" s="303"/>
      <c r="B57" s="303"/>
      <c r="C57" s="335"/>
      <c r="D57" s="336"/>
      <c r="E57" s="313"/>
      <c r="G57" s="172"/>
      <c r="J57" s="172"/>
      <c r="K57" s="172"/>
      <c r="L57" s="328"/>
      <c r="M57" s="329"/>
    </row>
    <row r="58" spans="1:13" s="133" customFormat="1" ht="12.75">
      <c r="A58" s="303"/>
      <c r="B58" s="303"/>
      <c r="C58" s="335"/>
      <c r="D58" s="336"/>
      <c r="E58" s="313"/>
      <c r="G58" s="172"/>
      <c r="J58" s="172"/>
      <c r="K58" s="172"/>
      <c r="L58" s="328"/>
      <c r="M58" s="329"/>
    </row>
    <row r="59" spans="1:13" s="133" customFormat="1" ht="12.75">
      <c r="A59" s="303"/>
      <c r="B59" s="303"/>
      <c r="C59" s="335"/>
      <c r="D59" s="336"/>
      <c r="E59" s="313"/>
      <c r="G59" s="172"/>
      <c r="J59" s="172"/>
      <c r="K59" s="172"/>
      <c r="L59" s="328"/>
      <c r="M59" s="329"/>
    </row>
    <row r="60" spans="1:13" s="133" customFormat="1" ht="12.75">
      <c r="A60" s="303"/>
      <c r="B60" s="303"/>
      <c r="C60" s="335"/>
      <c r="D60" s="336"/>
      <c r="E60" s="313"/>
      <c r="G60" s="172"/>
      <c r="J60" s="172"/>
      <c r="K60" s="172"/>
      <c r="L60" s="328"/>
      <c r="M60" s="329"/>
    </row>
    <row r="61" spans="1:13" s="133" customFormat="1" ht="12.75">
      <c r="A61" s="303"/>
      <c r="B61" s="303"/>
      <c r="C61" s="178"/>
      <c r="D61" s="176"/>
      <c r="E61" s="313"/>
      <c r="G61" s="172"/>
      <c r="J61" s="172"/>
      <c r="K61" s="172"/>
      <c r="L61" s="328"/>
      <c r="M61" s="329"/>
    </row>
    <row r="62" spans="1:13" s="133" customFormat="1" ht="12.75">
      <c r="A62" s="303"/>
      <c r="B62" s="303"/>
      <c r="C62" s="178"/>
      <c r="D62" s="176"/>
      <c r="E62" s="313"/>
      <c r="G62" s="172"/>
      <c r="J62" s="172"/>
      <c r="K62" s="172"/>
      <c r="L62" s="328"/>
      <c r="M62" s="329"/>
    </row>
    <row r="63" spans="1:13" s="133" customFormat="1" ht="12.75">
      <c r="A63" s="303"/>
      <c r="B63" s="303"/>
      <c r="C63" s="178"/>
      <c r="D63" s="176"/>
      <c r="E63" s="313"/>
      <c r="G63" s="172"/>
      <c r="J63" s="172"/>
      <c r="K63" s="172"/>
      <c r="L63" s="328"/>
      <c r="M63" s="329"/>
    </row>
    <row r="64" spans="1:13" s="133" customFormat="1" ht="12.75">
      <c r="A64" s="303"/>
      <c r="B64" s="303"/>
      <c r="C64" s="178"/>
      <c r="D64" s="176"/>
      <c r="E64" s="313"/>
      <c r="G64" s="172"/>
      <c r="J64" s="172"/>
      <c r="K64" s="172"/>
      <c r="L64" s="328"/>
      <c r="M64" s="329"/>
    </row>
    <row r="65" spans="1:13" s="133" customFormat="1" ht="12.75">
      <c r="A65" s="303"/>
      <c r="B65" s="303"/>
      <c r="C65" s="178"/>
      <c r="D65" s="176"/>
      <c r="E65" s="313"/>
      <c r="G65" s="172"/>
      <c r="J65" s="172"/>
      <c r="K65" s="172"/>
      <c r="L65" s="328"/>
      <c r="M65" s="329"/>
    </row>
    <row r="66" spans="1:13" s="133" customFormat="1" ht="12.75">
      <c r="A66" s="303"/>
      <c r="B66" s="303"/>
      <c r="C66" s="178"/>
      <c r="D66" s="176"/>
      <c r="E66" s="313"/>
      <c r="G66" s="172"/>
      <c r="J66" s="172"/>
      <c r="M66" s="121"/>
    </row>
    <row r="67" spans="1:13" s="133" customFormat="1" ht="12.75">
      <c r="A67" s="176"/>
      <c r="B67" s="176"/>
      <c r="C67" s="178"/>
      <c r="D67" s="176"/>
      <c r="E67" s="313"/>
      <c r="F67" s="172"/>
      <c r="G67" s="172"/>
      <c r="J67" s="172"/>
      <c r="K67" s="172"/>
      <c r="L67" s="172"/>
      <c r="M67" s="172"/>
    </row>
    <row r="68" spans="1:13" s="133" customFormat="1" ht="12.75">
      <c r="A68" s="149"/>
      <c r="B68" s="149"/>
      <c r="C68" s="181"/>
      <c r="D68" s="149"/>
      <c r="E68" s="313"/>
      <c r="F68" s="172"/>
      <c r="G68" s="172"/>
      <c r="H68" s="172"/>
      <c r="I68" s="172"/>
      <c r="J68" s="172"/>
      <c r="K68" s="172"/>
      <c r="L68" s="470"/>
      <c r="M68" s="469"/>
    </row>
    <row r="69" spans="1:13" s="133" customFormat="1" ht="12.75">
      <c r="A69" s="149"/>
      <c r="B69" s="149"/>
      <c r="C69" s="181"/>
      <c r="D69" s="343"/>
      <c r="E69" s="313"/>
      <c r="F69" s="329"/>
      <c r="G69" s="329"/>
      <c r="H69" s="329"/>
      <c r="I69" s="329"/>
      <c r="J69" s="329"/>
      <c r="K69" s="329"/>
      <c r="L69" s="329"/>
      <c r="M69" s="329"/>
    </row>
    <row r="70" spans="1:13" s="151" customFormat="1" ht="12.75">
      <c r="A70" s="149"/>
      <c r="B70" s="149"/>
      <c r="C70" s="181"/>
      <c r="D70" s="343"/>
      <c r="E70" s="313"/>
      <c r="F70" s="473"/>
      <c r="G70" s="473"/>
      <c r="H70" s="473"/>
      <c r="I70" s="473"/>
      <c r="J70" s="473"/>
      <c r="K70" s="473"/>
      <c r="L70" s="473"/>
      <c r="M70" s="473"/>
    </row>
    <row r="71" spans="1:13" s="151" customFormat="1" ht="12.75">
      <c r="A71" s="149"/>
      <c r="B71" s="149"/>
      <c r="C71" s="181"/>
      <c r="D71" s="149"/>
      <c r="E71" s="313"/>
      <c r="F71" s="473"/>
      <c r="G71" s="473"/>
      <c r="H71" s="473"/>
      <c r="I71" s="473"/>
      <c r="J71" s="473"/>
      <c r="K71" s="473"/>
      <c r="L71" s="473"/>
      <c r="M71" s="473"/>
    </row>
    <row r="72" spans="1:13" s="151" customFormat="1" ht="12.75">
      <c r="A72" s="313"/>
      <c r="B72" s="313"/>
      <c r="C72" s="243"/>
      <c r="D72" s="313"/>
      <c r="E72" s="313"/>
      <c r="F72" s="473"/>
      <c r="G72" s="473"/>
      <c r="H72" s="473"/>
      <c r="I72" s="473"/>
      <c r="J72" s="473"/>
      <c r="K72" s="473"/>
      <c r="L72" s="473"/>
      <c r="M72" s="473"/>
    </row>
    <row r="73" spans="1:13" s="151" customFormat="1" ht="12.75">
      <c r="A73" s="344"/>
      <c r="B73" s="344"/>
      <c r="C73" s="243"/>
      <c r="D73" s="344"/>
      <c r="E73" s="344"/>
      <c r="F73" s="473"/>
      <c r="G73" s="473"/>
      <c r="H73" s="473"/>
      <c r="I73" s="473"/>
      <c r="J73" s="473"/>
      <c r="K73" s="473"/>
      <c r="L73" s="473"/>
      <c r="M73" s="473"/>
    </row>
    <row r="74" spans="1:13" s="151" customFormat="1" ht="12.75">
      <c r="A74" s="313"/>
      <c r="B74" s="313"/>
      <c r="C74" s="243"/>
      <c r="D74" s="313"/>
      <c r="E74" s="313"/>
      <c r="F74" s="473"/>
      <c r="G74" s="473"/>
      <c r="H74" s="473"/>
      <c r="I74" s="473"/>
      <c r="J74" s="473"/>
      <c r="K74" s="473"/>
      <c r="L74" s="473"/>
      <c r="M74" s="473"/>
    </row>
    <row r="75" spans="1:13" s="151" customFormat="1" ht="12.75">
      <c r="A75" s="313"/>
      <c r="B75" s="313"/>
      <c r="C75" s="243"/>
      <c r="D75" s="313"/>
      <c r="E75" s="313"/>
      <c r="F75" s="473"/>
      <c r="G75" s="473"/>
      <c r="H75" s="473"/>
      <c r="I75" s="473"/>
      <c r="J75" s="473"/>
      <c r="K75" s="473"/>
      <c r="L75" s="473"/>
      <c r="M75" s="473"/>
    </row>
    <row r="76" spans="1:13" s="151" customFormat="1" ht="12.75">
      <c r="A76" s="313"/>
      <c r="B76" s="313"/>
      <c r="C76" s="243"/>
      <c r="D76" s="313"/>
      <c r="E76" s="313"/>
      <c r="F76" s="473"/>
      <c r="G76" s="473"/>
      <c r="H76" s="473"/>
      <c r="I76" s="473"/>
      <c r="J76" s="473"/>
      <c r="K76" s="473"/>
      <c r="L76" s="473"/>
      <c r="M76" s="473"/>
    </row>
    <row r="77" spans="1:13" s="151" customFormat="1" ht="12.75">
      <c r="A77" s="313"/>
      <c r="B77" s="313"/>
      <c r="C77" s="243"/>
      <c r="D77" s="313"/>
      <c r="E77" s="313"/>
      <c r="F77" s="473"/>
      <c r="G77" s="473"/>
      <c r="H77" s="473"/>
      <c r="I77" s="473"/>
      <c r="J77" s="473"/>
      <c r="K77" s="473"/>
      <c r="L77" s="473"/>
      <c r="M77" s="473"/>
    </row>
    <row r="78" spans="1:13" s="151" customFormat="1" ht="12.75">
      <c r="A78" s="313"/>
      <c r="B78" s="313"/>
      <c r="C78" s="243"/>
      <c r="D78" s="313"/>
      <c r="E78" s="313"/>
      <c r="F78" s="473"/>
      <c r="G78" s="473"/>
      <c r="H78" s="473"/>
      <c r="I78" s="473"/>
      <c r="J78" s="473"/>
      <c r="K78" s="473"/>
      <c r="L78" s="473"/>
      <c r="M78" s="473"/>
    </row>
    <row r="79" spans="1:13" s="151" customFormat="1" ht="12.75">
      <c r="A79" s="313"/>
      <c r="B79" s="313"/>
      <c r="C79" s="243"/>
      <c r="D79" s="313"/>
      <c r="E79" s="313"/>
      <c r="F79" s="473"/>
      <c r="G79" s="473"/>
      <c r="H79" s="473"/>
      <c r="I79" s="473"/>
      <c r="J79" s="473"/>
      <c r="K79" s="473"/>
      <c r="L79" s="473"/>
      <c r="M79" s="473"/>
    </row>
    <row r="80" spans="1:13" s="151" customFormat="1" ht="12.75">
      <c r="A80" s="313"/>
      <c r="B80" s="313"/>
      <c r="C80" s="243"/>
      <c r="D80" s="313"/>
      <c r="E80" s="313"/>
      <c r="F80" s="473"/>
      <c r="G80" s="473"/>
      <c r="H80" s="473"/>
      <c r="I80" s="473"/>
      <c r="J80" s="473"/>
      <c r="K80" s="473"/>
      <c r="L80" s="473"/>
      <c r="M80" s="473"/>
    </row>
    <row r="81" spans="1:5" s="151" customFormat="1" ht="12.75">
      <c r="A81" s="313"/>
      <c r="B81" s="313"/>
      <c r="C81" s="243"/>
      <c r="D81" s="313"/>
      <c r="E81" s="313"/>
    </row>
    <row r="82" spans="1:5" s="151" customFormat="1" ht="12.75">
      <c r="A82" s="313"/>
      <c r="B82" s="313"/>
      <c r="C82" s="243"/>
      <c r="D82" s="313"/>
      <c r="E82" s="313"/>
    </row>
    <row r="83" spans="1:5" s="151" customFormat="1" ht="12.75">
      <c r="A83" s="313"/>
      <c r="B83" s="313"/>
      <c r="C83" s="243"/>
      <c r="D83" s="313"/>
      <c r="E83" s="313"/>
    </row>
    <row r="84" spans="1:5" s="151" customFormat="1" ht="12.75">
      <c r="A84" s="313"/>
      <c r="B84" s="313"/>
      <c r="C84" s="243"/>
      <c r="D84" s="313"/>
      <c r="E84" s="313"/>
    </row>
    <row r="85" spans="1:5" s="151" customFormat="1" ht="12.75">
      <c r="A85" s="313"/>
      <c r="B85" s="313"/>
      <c r="C85" s="243"/>
      <c r="D85" s="313"/>
      <c r="E85" s="313"/>
    </row>
    <row r="86" spans="1:5">
      <c r="A86" s="89"/>
      <c r="B86" s="89"/>
      <c r="C86" s="90"/>
      <c r="D86" s="89"/>
      <c r="E86" s="89"/>
    </row>
    <row r="87" spans="1:5">
      <c r="A87" s="89"/>
      <c r="B87" s="89"/>
      <c r="C87" s="90"/>
      <c r="D87" s="89"/>
      <c r="E87" s="89"/>
    </row>
    <row r="88" spans="1:5">
      <c r="A88" s="89"/>
      <c r="B88" s="89"/>
      <c r="C88" s="90"/>
      <c r="D88" s="89"/>
      <c r="E88" s="89"/>
    </row>
    <row r="89" spans="1:5">
      <c r="A89" s="89"/>
      <c r="B89" s="89"/>
      <c r="C89" s="90"/>
      <c r="D89" s="89"/>
      <c r="E89" s="89"/>
    </row>
    <row r="90" spans="1:5">
      <c r="A90" s="89"/>
      <c r="B90" s="89"/>
      <c r="C90" s="90"/>
      <c r="D90" s="89"/>
      <c r="E90" s="89"/>
    </row>
    <row r="91" spans="1:5">
      <c r="A91" s="89"/>
      <c r="B91" s="89"/>
      <c r="C91" s="90"/>
      <c r="D91" s="89"/>
      <c r="E91" s="89"/>
    </row>
    <row r="92" spans="1:5">
      <c r="A92" s="89"/>
      <c r="B92" s="89"/>
      <c r="C92" s="90"/>
      <c r="D92" s="89"/>
      <c r="E92" s="89"/>
    </row>
    <row r="93" spans="1:5">
      <c r="A93" s="89"/>
      <c r="B93" s="89"/>
      <c r="C93" s="90"/>
      <c r="D93" s="89"/>
      <c r="E93" s="89"/>
    </row>
    <row r="94" spans="1:5">
      <c r="A94" s="89"/>
      <c r="B94" s="89"/>
      <c r="C94" s="90"/>
      <c r="D94" s="89"/>
      <c r="E94" s="89"/>
    </row>
    <row r="95" spans="1:5">
      <c r="A95" s="89"/>
      <c r="B95" s="89"/>
      <c r="C95" s="90"/>
      <c r="D95" s="89"/>
      <c r="E95" s="89"/>
    </row>
    <row r="96" spans="1:5">
      <c r="A96" s="89"/>
      <c r="B96" s="89"/>
      <c r="C96" s="90"/>
      <c r="D96" s="89"/>
      <c r="E96" s="89"/>
    </row>
    <row r="97" spans="1:5">
      <c r="A97" s="89"/>
      <c r="B97" s="89"/>
      <c r="C97" s="90"/>
      <c r="D97" s="89"/>
      <c r="E97" s="89"/>
    </row>
    <row r="98" spans="1:5">
      <c r="A98" s="89"/>
      <c r="B98" s="89"/>
      <c r="C98" s="90"/>
      <c r="D98" s="89"/>
      <c r="E98" s="89"/>
    </row>
    <row r="99" spans="1:5">
      <c r="A99" s="89"/>
      <c r="B99" s="89"/>
      <c r="C99" s="90"/>
      <c r="D99" s="89"/>
      <c r="E99" s="89"/>
    </row>
    <row r="100" spans="1:5" s="151" customFormat="1" ht="12.75">
      <c r="A100" s="313"/>
      <c r="B100" s="313"/>
      <c r="C100" s="243"/>
      <c r="D100" s="313"/>
      <c r="E100" s="313"/>
    </row>
    <row r="101" spans="1:5">
      <c r="A101" s="89"/>
      <c r="B101" s="89"/>
      <c r="C101" s="90"/>
      <c r="D101" s="89"/>
      <c r="E101" s="89"/>
    </row>
    <row r="102" spans="1:5">
      <c r="A102" s="89"/>
      <c r="B102" s="89"/>
      <c r="C102" s="90"/>
      <c r="D102" s="89"/>
      <c r="E102" s="89"/>
    </row>
    <row r="103" spans="1:5">
      <c r="A103" s="89"/>
      <c r="B103" s="89"/>
      <c r="C103" s="90"/>
      <c r="D103" s="89"/>
      <c r="E103" s="89"/>
    </row>
    <row r="104" spans="1:5">
      <c r="A104" s="89"/>
      <c r="B104" s="89"/>
      <c r="C104" s="90"/>
      <c r="D104" s="89"/>
      <c r="E104" s="89"/>
    </row>
    <row r="105" spans="1:5">
      <c r="A105" s="89"/>
      <c r="B105" s="89"/>
      <c r="C105" s="90"/>
      <c r="D105" s="89"/>
      <c r="E105" s="89"/>
    </row>
    <row r="106" spans="1:5">
      <c r="A106" s="89"/>
      <c r="B106" s="89"/>
      <c r="C106" s="90"/>
      <c r="D106" s="89"/>
      <c r="E106" s="89"/>
    </row>
    <row r="107" spans="1:5">
      <c r="A107" s="89"/>
      <c r="B107" s="89"/>
      <c r="C107" s="90"/>
      <c r="D107" s="89"/>
      <c r="E107" s="89"/>
    </row>
    <row r="108" spans="1:5">
      <c r="A108" s="89"/>
      <c r="B108" s="89"/>
      <c r="C108" s="90"/>
      <c r="D108" s="89"/>
      <c r="E108" s="89"/>
    </row>
    <row r="109" spans="1:5">
      <c r="A109" s="89"/>
      <c r="B109" s="89"/>
      <c r="C109" s="90"/>
      <c r="D109" s="89"/>
      <c r="E109" s="89"/>
    </row>
    <row r="110" spans="1:5">
      <c r="A110" s="89"/>
      <c r="B110" s="89"/>
      <c r="C110" s="90"/>
      <c r="D110" s="89"/>
      <c r="E110" s="89"/>
    </row>
    <row r="111" spans="1:5">
      <c r="A111" s="89"/>
      <c r="B111" s="89"/>
      <c r="C111" s="90"/>
      <c r="D111" s="89"/>
      <c r="E111" s="89"/>
    </row>
    <row r="112" spans="1:5">
      <c r="A112" s="89"/>
      <c r="B112" s="89"/>
      <c r="C112" s="90"/>
      <c r="D112" s="89"/>
      <c r="E112" s="89"/>
    </row>
    <row r="113" spans="1:5">
      <c r="A113" s="89"/>
      <c r="B113" s="89"/>
      <c r="C113" s="90"/>
      <c r="D113" s="89"/>
      <c r="E113" s="89"/>
    </row>
    <row r="114" spans="1:5">
      <c r="A114" s="89"/>
      <c r="B114" s="89"/>
      <c r="C114" s="90"/>
      <c r="D114" s="89"/>
      <c r="E114" s="89"/>
    </row>
    <row r="115" spans="1:5">
      <c r="A115" s="89"/>
      <c r="B115" s="89"/>
      <c r="C115" s="90"/>
      <c r="D115" s="89"/>
      <c r="E115" s="89"/>
    </row>
    <row r="116" spans="1:5">
      <c r="A116" s="89"/>
      <c r="B116" s="89"/>
      <c r="C116" s="90"/>
      <c r="D116" s="89"/>
      <c r="E116" s="89"/>
    </row>
    <row r="117" spans="1:5">
      <c r="A117" s="89"/>
      <c r="B117" s="89"/>
      <c r="C117" s="90"/>
      <c r="D117" s="89"/>
      <c r="E117" s="89"/>
    </row>
    <row r="118" spans="1:5">
      <c r="A118" s="89"/>
      <c r="B118" s="89"/>
      <c r="C118" s="90"/>
      <c r="D118" s="89"/>
      <c r="E118" s="89"/>
    </row>
    <row r="119" spans="1:5">
      <c r="A119" s="89"/>
      <c r="B119" s="89"/>
      <c r="C119" s="90"/>
      <c r="D119" s="89"/>
      <c r="E119" s="89"/>
    </row>
    <row r="120" spans="1:5">
      <c r="A120" s="89"/>
      <c r="B120" s="89"/>
      <c r="C120" s="90"/>
      <c r="D120" s="89"/>
      <c r="E120" s="89"/>
    </row>
    <row r="121" spans="1:5">
      <c r="A121" s="89"/>
      <c r="B121" s="89"/>
      <c r="C121" s="90"/>
      <c r="D121" s="89"/>
      <c r="E121" s="89"/>
    </row>
    <row r="122" spans="1:5">
      <c r="A122" s="89"/>
      <c r="B122" s="89"/>
      <c r="C122" s="90"/>
      <c r="D122" s="89"/>
      <c r="E122" s="89"/>
    </row>
    <row r="123" spans="1:5">
      <c r="A123" s="89"/>
      <c r="B123" s="89"/>
      <c r="C123" s="90"/>
      <c r="D123" s="89"/>
      <c r="E123" s="89"/>
    </row>
    <row r="124" spans="1:5">
      <c r="A124" s="89"/>
      <c r="B124" s="89"/>
      <c r="C124" s="90"/>
      <c r="D124" s="89"/>
      <c r="E124" s="89"/>
    </row>
    <row r="125" spans="1:5">
      <c r="A125" s="89"/>
      <c r="B125" s="89"/>
      <c r="C125" s="90"/>
      <c r="D125" s="89"/>
      <c r="E125" s="89"/>
    </row>
    <row r="126" spans="1:5">
      <c r="A126" s="89"/>
      <c r="B126" s="89"/>
      <c r="C126" s="90"/>
      <c r="D126" s="89"/>
      <c r="E126" s="89"/>
    </row>
    <row r="127" spans="1:5">
      <c r="A127" s="89"/>
      <c r="B127" s="89"/>
      <c r="C127" s="90"/>
      <c r="D127" s="89"/>
      <c r="E127" s="89"/>
    </row>
    <row r="128" spans="1:5">
      <c r="A128" s="89"/>
      <c r="B128" s="89"/>
      <c r="C128" s="90"/>
      <c r="D128" s="89"/>
      <c r="E128" s="89"/>
    </row>
    <row r="129" spans="1:5">
      <c r="A129" s="89"/>
      <c r="B129" s="89"/>
      <c r="C129" s="90"/>
      <c r="D129" s="89"/>
      <c r="E129" s="89"/>
    </row>
    <row r="130" spans="1:5">
      <c r="A130" s="89"/>
      <c r="B130" s="89"/>
      <c r="C130" s="90"/>
      <c r="D130" s="89"/>
      <c r="E130" s="89"/>
    </row>
    <row r="131" spans="1:5">
      <c r="A131" s="89"/>
      <c r="B131" s="89"/>
      <c r="C131" s="90"/>
      <c r="D131" s="89"/>
      <c r="E131" s="89"/>
    </row>
    <row r="132" spans="1:5">
      <c r="A132" s="89"/>
      <c r="B132" s="89"/>
      <c r="C132" s="90"/>
      <c r="D132" s="89"/>
      <c r="E132" s="89"/>
    </row>
    <row r="133" spans="1:5">
      <c r="A133" s="89"/>
      <c r="B133" s="89"/>
      <c r="C133" s="90"/>
      <c r="D133" s="89"/>
      <c r="E133" s="89"/>
    </row>
    <row r="134" spans="1:5">
      <c r="A134" s="89"/>
      <c r="B134" s="89"/>
      <c r="C134" s="90"/>
      <c r="D134" s="89"/>
      <c r="E134" s="89"/>
    </row>
    <row r="135" spans="1:5">
      <c r="A135" s="89"/>
      <c r="B135" s="89"/>
      <c r="C135" s="90"/>
      <c r="D135" s="89"/>
      <c r="E135" s="89"/>
    </row>
    <row r="136" spans="1:5">
      <c r="A136" s="89"/>
      <c r="B136" s="89"/>
      <c r="C136" s="90"/>
      <c r="D136" s="89"/>
      <c r="E136" s="89"/>
    </row>
    <row r="137" spans="1:5">
      <c r="A137" s="89"/>
      <c r="B137" s="89"/>
      <c r="C137" s="90"/>
      <c r="D137" s="89"/>
      <c r="E137" s="89"/>
    </row>
    <row r="138" spans="1:5">
      <c r="A138" s="89"/>
      <c r="B138" s="89"/>
      <c r="C138" s="90"/>
      <c r="D138" s="89"/>
      <c r="E138" s="89"/>
    </row>
    <row r="139" spans="1:5">
      <c r="A139" s="89"/>
      <c r="B139" s="89"/>
      <c r="C139" s="90"/>
      <c r="D139" s="89"/>
      <c r="E139" s="89"/>
    </row>
    <row r="140" spans="1:5">
      <c r="A140" s="89"/>
      <c r="B140" s="89"/>
      <c r="C140" s="90"/>
      <c r="D140" s="89"/>
      <c r="E140" s="89"/>
    </row>
    <row r="141" spans="1:5">
      <c r="A141" s="89"/>
      <c r="B141" s="89"/>
      <c r="C141" s="90"/>
      <c r="D141" s="89"/>
      <c r="E141" s="89"/>
    </row>
    <row r="142" spans="1:5">
      <c r="A142" s="89"/>
      <c r="B142" s="89"/>
      <c r="C142" s="90"/>
      <c r="D142" s="89"/>
      <c r="E142" s="89"/>
    </row>
    <row r="143" spans="1:5">
      <c r="A143" s="89"/>
      <c r="B143" s="89"/>
      <c r="C143" s="90"/>
      <c r="D143" s="89"/>
      <c r="E143" s="89"/>
    </row>
    <row r="144" spans="1:5">
      <c r="A144" s="89"/>
      <c r="B144" s="89"/>
      <c r="C144" s="90"/>
      <c r="D144" s="89"/>
      <c r="E144" s="89"/>
    </row>
    <row r="145" spans="1:5">
      <c r="A145" s="89"/>
      <c r="B145" s="89"/>
      <c r="C145" s="90"/>
      <c r="D145" s="89"/>
      <c r="E145" s="89"/>
    </row>
    <row r="146" spans="1:5">
      <c r="A146" s="89"/>
      <c r="B146" s="89"/>
      <c r="C146" s="90"/>
      <c r="D146" s="89"/>
      <c r="E146" s="89"/>
    </row>
    <row r="147" spans="1:5">
      <c r="A147" s="89"/>
      <c r="B147" s="89"/>
      <c r="C147" s="90"/>
      <c r="D147" s="89"/>
      <c r="E147" s="89"/>
    </row>
    <row r="148" spans="1:5">
      <c r="A148" s="89"/>
      <c r="B148" s="89"/>
      <c r="C148" s="90"/>
      <c r="D148" s="89"/>
      <c r="E148" s="89"/>
    </row>
    <row r="149" spans="1:5">
      <c r="A149" s="89"/>
      <c r="B149" s="89"/>
      <c r="C149" s="90"/>
      <c r="D149" s="89"/>
      <c r="E149" s="89"/>
    </row>
    <row r="150" spans="1:5">
      <c r="A150" s="89"/>
      <c r="B150" s="89"/>
      <c r="C150" s="90"/>
      <c r="D150" s="89"/>
      <c r="E150" s="89"/>
    </row>
    <row r="151" spans="1:5">
      <c r="A151" s="89"/>
      <c r="B151" s="89"/>
      <c r="C151" s="90"/>
      <c r="D151" s="89"/>
      <c r="E151" s="89"/>
    </row>
    <row r="152" spans="1:5">
      <c r="A152" s="89"/>
      <c r="B152" s="89"/>
      <c r="C152" s="90"/>
      <c r="D152" s="89"/>
      <c r="E152" s="89"/>
    </row>
    <row r="153" spans="1:5">
      <c r="A153" s="89"/>
      <c r="B153" s="89"/>
      <c r="C153" s="90"/>
      <c r="D153" s="89"/>
      <c r="E153" s="89"/>
    </row>
    <row r="154" spans="1:5">
      <c r="A154" s="89"/>
      <c r="B154" s="89"/>
      <c r="C154" s="90"/>
      <c r="D154" s="89"/>
      <c r="E154" s="89"/>
    </row>
    <row r="155" spans="1:5">
      <c r="A155" s="89"/>
      <c r="B155" s="89"/>
      <c r="C155" s="90"/>
      <c r="D155" s="89"/>
      <c r="E155" s="89"/>
    </row>
    <row r="156" spans="1:5">
      <c r="A156" s="89"/>
      <c r="B156" s="89"/>
      <c r="C156" s="90"/>
      <c r="D156" s="89"/>
      <c r="E156" s="89"/>
    </row>
    <row r="157" spans="1:5">
      <c r="A157" s="89"/>
      <c r="B157" s="89"/>
      <c r="C157" s="90"/>
      <c r="D157" s="89"/>
      <c r="E157" s="89"/>
    </row>
    <row r="158" spans="1:5">
      <c r="A158" s="89"/>
      <c r="B158" s="89"/>
      <c r="C158" s="90"/>
      <c r="D158" s="89"/>
      <c r="E158" s="89"/>
    </row>
    <row r="159" spans="1:5">
      <c r="A159" s="89"/>
      <c r="B159" s="89"/>
      <c r="C159" s="90"/>
      <c r="D159" s="89"/>
      <c r="E159" s="89"/>
    </row>
    <row r="160" spans="1:5">
      <c r="A160" s="89"/>
      <c r="B160" s="89"/>
      <c r="C160" s="90"/>
      <c r="D160" s="89"/>
      <c r="E160" s="89"/>
    </row>
    <row r="161" spans="1:5">
      <c r="A161" s="89"/>
      <c r="B161" s="89"/>
      <c r="C161" s="90"/>
      <c r="D161" s="89"/>
      <c r="E161" s="89"/>
    </row>
    <row r="162" spans="1:5">
      <c r="A162" s="89"/>
      <c r="B162" s="89"/>
      <c r="C162" s="90"/>
      <c r="D162" s="89"/>
      <c r="E162" s="89"/>
    </row>
    <row r="163" spans="1:5">
      <c r="A163" s="89"/>
      <c r="B163" s="89"/>
      <c r="C163" s="90"/>
      <c r="D163" s="89"/>
      <c r="E163" s="89"/>
    </row>
    <row r="164" spans="1:5">
      <c r="A164" s="89"/>
      <c r="B164" s="89"/>
      <c r="C164" s="90"/>
      <c r="D164" s="89"/>
      <c r="E164" s="89"/>
    </row>
    <row r="165" spans="1:5">
      <c r="A165" s="89"/>
      <c r="B165" s="89"/>
      <c r="C165" s="90"/>
      <c r="D165" s="89"/>
      <c r="E165" s="89"/>
    </row>
    <row r="166" spans="1:5">
      <c r="A166" s="89"/>
      <c r="B166" s="89"/>
      <c r="C166" s="90"/>
      <c r="D166" s="89"/>
      <c r="E166" s="89"/>
    </row>
    <row r="167" spans="1:5">
      <c r="A167" s="89"/>
      <c r="B167" s="89"/>
      <c r="C167" s="90"/>
      <c r="D167" s="89"/>
      <c r="E167" s="89"/>
    </row>
    <row r="168" spans="1:5">
      <c r="A168" s="89"/>
      <c r="B168" s="89"/>
      <c r="C168" s="90"/>
      <c r="D168" s="89"/>
      <c r="E168" s="89"/>
    </row>
    <row r="169" spans="1:5">
      <c r="A169" s="89"/>
      <c r="B169" s="89"/>
      <c r="C169" s="90"/>
      <c r="D169" s="89"/>
      <c r="E169" s="89"/>
    </row>
    <row r="170" spans="1:5">
      <c r="A170" s="89"/>
      <c r="B170" s="89"/>
      <c r="C170" s="90"/>
      <c r="D170" s="89"/>
      <c r="E170" s="89"/>
    </row>
    <row r="171" spans="1:5">
      <c r="A171" s="89"/>
      <c r="B171" s="89"/>
      <c r="C171" s="90"/>
      <c r="D171" s="89"/>
      <c r="E171" s="89"/>
    </row>
    <row r="172" spans="1:5">
      <c r="A172" s="89"/>
      <c r="B172" s="89"/>
      <c r="C172" s="90"/>
      <c r="D172" s="89"/>
      <c r="E172" s="89"/>
    </row>
    <row r="173" spans="1:5">
      <c r="A173" s="89"/>
      <c r="B173" s="89"/>
      <c r="C173" s="90"/>
      <c r="D173" s="89"/>
      <c r="E173" s="89"/>
    </row>
    <row r="174" spans="1:5">
      <c r="A174" s="89"/>
      <c r="B174" s="89"/>
      <c r="C174" s="90"/>
      <c r="D174" s="89"/>
      <c r="E174" s="89"/>
    </row>
    <row r="175" spans="1:5">
      <c r="A175" s="89"/>
      <c r="B175" s="89"/>
      <c r="C175" s="90"/>
      <c r="D175" s="89"/>
      <c r="E175" s="89"/>
    </row>
    <row r="176" spans="1:5">
      <c r="A176" s="89"/>
      <c r="B176" s="89"/>
      <c r="C176" s="90"/>
      <c r="D176" s="89"/>
      <c r="E176" s="89"/>
    </row>
    <row r="177" spans="1:5">
      <c r="A177" s="89"/>
      <c r="B177" s="89"/>
      <c r="C177" s="90"/>
      <c r="D177" s="89"/>
      <c r="E177" s="89"/>
    </row>
    <row r="178" spans="1:5">
      <c r="A178" s="89"/>
      <c r="B178" s="89"/>
      <c r="C178" s="90"/>
      <c r="D178" s="89"/>
      <c r="E178" s="89"/>
    </row>
    <row r="179" spans="1:5">
      <c r="A179" s="89"/>
      <c r="B179" s="89"/>
      <c r="C179" s="90"/>
      <c r="D179" s="89"/>
      <c r="E179" s="89"/>
    </row>
    <row r="180" spans="1:5">
      <c r="A180" s="89"/>
      <c r="B180" s="89"/>
      <c r="C180" s="90"/>
      <c r="D180" s="89"/>
      <c r="E180" s="89"/>
    </row>
    <row r="181" spans="1:5">
      <c r="A181" s="89"/>
      <c r="B181" s="89"/>
      <c r="C181" s="90"/>
      <c r="D181" s="89"/>
      <c r="E181" s="89"/>
    </row>
    <row r="182" spans="1:5">
      <c r="A182" s="89"/>
      <c r="B182" s="89"/>
      <c r="C182" s="90"/>
      <c r="D182" s="89"/>
      <c r="E182" s="89"/>
    </row>
    <row r="183" spans="1:5">
      <c r="A183" s="89"/>
      <c r="B183" s="89"/>
      <c r="C183" s="90"/>
      <c r="D183" s="89"/>
      <c r="E183" s="89"/>
    </row>
    <row r="184" spans="1:5">
      <c r="A184" s="89"/>
      <c r="B184" s="89"/>
      <c r="C184" s="90"/>
      <c r="D184" s="89"/>
      <c r="E184" s="89"/>
    </row>
    <row r="185" spans="1:5">
      <c r="A185" s="89"/>
      <c r="B185" s="89"/>
      <c r="C185" s="90"/>
      <c r="D185" s="89"/>
      <c r="E185" s="89"/>
    </row>
    <row r="186" spans="1:5">
      <c r="A186" s="89"/>
      <c r="B186" s="89"/>
      <c r="C186" s="90"/>
      <c r="D186" s="89"/>
      <c r="E186" s="89"/>
    </row>
    <row r="187" spans="1:5">
      <c r="A187" s="89"/>
      <c r="B187" s="89"/>
      <c r="C187" s="90"/>
      <c r="D187" s="89"/>
      <c r="E187" s="89"/>
    </row>
    <row r="188" spans="1:5">
      <c r="A188" s="89"/>
      <c r="B188" s="89"/>
      <c r="C188" s="90"/>
      <c r="D188" s="89"/>
      <c r="E188" s="89"/>
    </row>
    <row r="189" spans="1:5">
      <c r="A189" s="89"/>
      <c r="B189" s="89"/>
      <c r="C189" s="90"/>
      <c r="D189" s="89"/>
      <c r="E189" s="89"/>
    </row>
    <row r="190" spans="1:5">
      <c r="A190" s="89"/>
      <c r="B190" s="89"/>
      <c r="C190" s="90"/>
      <c r="D190" s="89"/>
      <c r="E190" s="89"/>
    </row>
    <row r="191" spans="1:5">
      <c r="A191" s="89"/>
      <c r="B191" s="89"/>
      <c r="C191" s="90"/>
      <c r="D191" s="89"/>
      <c r="E191" s="89"/>
    </row>
    <row r="192" spans="1:5">
      <c r="A192" s="89"/>
      <c r="B192" s="89"/>
      <c r="C192" s="90"/>
      <c r="D192" s="89"/>
      <c r="E192" s="89"/>
    </row>
    <row r="193" spans="1:5">
      <c r="A193" s="89"/>
      <c r="B193" s="89"/>
      <c r="C193" s="90"/>
      <c r="D193" s="89"/>
      <c r="E193" s="89"/>
    </row>
    <row r="194" spans="1:5">
      <c r="A194" s="89"/>
      <c r="B194" s="89"/>
      <c r="C194" s="90"/>
      <c r="D194" s="89"/>
      <c r="E194" s="89"/>
    </row>
    <row r="195" spans="1:5">
      <c r="A195" s="89"/>
      <c r="B195" s="89"/>
      <c r="C195" s="90"/>
      <c r="D195" s="89"/>
      <c r="E195" s="89"/>
    </row>
    <row r="196" spans="1:5">
      <c r="A196" s="89"/>
      <c r="B196" s="89"/>
      <c r="C196" s="90"/>
      <c r="D196" s="89"/>
      <c r="E196" s="89"/>
    </row>
    <row r="197" spans="1:5">
      <c r="A197" s="89"/>
      <c r="B197" s="89"/>
      <c r="C197" s="90"/>
      <c r="D197" s="89"/>
      <c r="E197" s="89"/>
    </row>
    <row r="198" spans="1:5">
      <c r="A198" s="89"/>
      <c r="B198" s="89"/>
      <c r="C198" s="90"/>
      <c r="D198" s="89"/>
      <c r="E198" s="89"/>
    </row>
    <row r="199" spans="1:5">
      <c r="A199" s="89"/>
      <c r="B199" s="89"/>
      <c r="C199" s="90"/>
      <c r="D199" s="89"/>
      <c r="E199" s="89"/>
    </row>
    <row r="200" spans="1:5">
      <c r="A200" s="89"/>
      <c r="B200" s="89"/>
      <c r="C200" s="90"/>
      <c r="D200" s="89"/>
      <c r="E200" s="89"/>
    </row>
    <row r="201" spans="1:5">
      <c r="A201" s="89"/>
      <c r="B201" s="89"/>
      <c r="C201" s="90"/>
      <c r="D201" s="89"/>
      <c r="E201" s="89"/>
    </row>
    <row r="202" spans="1:5">
      <c r="A202" s="89"/>
      <c r="B202" s="89"/>
      <c r="C202" s="90"/>
      <c r="D202" s="89"/>
      <c r="E202" s="89"/>
    </row>
    <row r="203" spans="1:5">
      <c r="A203" s="89"/>
      <c r="B203" s="89"/>
      <c r="C203" s="90"/>
      <c r="D203" s="89"/>
      <c r="E203" s="89"/>
    </row>
    <row r="204" spans="1:5">
      <c r="A204" s="89"/>
      <c r="B204" s="89"/>
      <c r="C204" s="90"/>
      <c r="D204" s="89"/>
      <c r="E204" s="89"/>
    </row>
    <row r="205" spans="1:5">
      <c r="A205" s="89"/>
      <c r="B205" s="89"/>
      <c r="C205" s="90"/>
      <c r="D205" s="89"/>
      <c r="E205" s="89"/>
    </row>
    <row r="206" spans="1:5">
      <c r="A206" s="89"/>
      <c r="B206" s="89"/>
      <c r="C206" s="90"/>
      <c r="D206" s="89"/>
      <c r="E206" s="89"/>
    </row>
    <row r="207" spans="1:5">
      <c r="A207" s="89"/>
      <c r="B207" s="89"/>
      <c r="C207" s="90"/>
      <c r="D207" s="89"/>
      <c r="E207" s="89"/>
    </row>
    <row r="208" spans="1:5">
      <c r="A208" s="89"/>
      <c r="B208" s="89"/>
      <c r="C208" s="90"/>
      <c r="D208" s="89"/>
      <c r="E208" s="89"/>
    </row>
    <row r="209" spans="1:5">
      <c r="A209" s="89"/>
      <c r="B209" s="89"/>
      <c r="C209" s="90"/>
      <c r="D209" s="89"/>
      <c r="E209" s="89"/>
    </row>
    <row r="210" spans="1:5">
      <c r="A210" s="89"/>
      <c r="B210" s="89"/>
      <c r="C210" s="90"/>
      <c r="D210" s="89"/>
      <c r="E210" s="89"/>
    </row>
    <row r="211" spans="1:5">
      <c r="A211" s="89"/>
      <c r="B211" s="89"/>
      <c r="C211" s="90"/>
      <c r="D211" s="89"/>
      <c r="E211" s="89"/>
    </row>
    <row r="212" spans="1:5">
      <c r="A212" s="89"/>
      <c r="B212" s="89"/>
      <c r="C212" s="90"/>
      <c r="D212" s="89"/>
      <c r="E212" s="89"/>
    </row>
    <row r="213" spans="1:5">
      <c r="A213" s="89"/>
      <c r="B213" s="89"/>
      <c r="C213" s="90"/>
      <c r="D213" s="89"/>
      <c r="E213" s="89"/>
    </row>
    <row r="214" spans="1:5">
      <c r="A214" s="89"/>
      <c r="B214" s="89"/>
      <c r="C214" s="90"/>
      <c r="D214" s="89"/>
      <c r="E214" s="89"/>
    </row>
    <row r="215" spans="1:5">
      <c r="A215" s="89"/>
      <c r="B215" s="89"/>
      <c r="C215" s="90"/>
      <c r="D215" s="89"/>
      <c r="E215" s="89"/>
    </row>
    <row r="216" spans="1:5">
      <c r="A216" s="89"/>
      <c r="B216" s="89"/>
      <c r="C216" s="90"/>
      <c r="D216" s="89"/>
      <c r="E216" s="89"/>
    </row>
    <row r="217" spans="1:5">
      <c r="A217" s="89"/>
      <c r="B217" s="89"/>
      <c r="C217" s="90"/>
      <c r="D217" s="89"/>
      <c r="E217" s="89"/>
    </row>
    <row r="218" spans="1:5">
      <c r="A218" s="89"/>
      <c r="B218" s="89"/>
      <c r="C218" s="90"/>
      <c r="D218" s="89"/>
      <c r="E218" s="89"/>
    </row>
    <row r="219" spans="1:5">
      <c r="A219" s="89"/>
      <c r="B219" s="89"/>
      <c r="C219" s="90"/>
      <c r="D219" s="89"/>
      <c r="E219" s="89"/>
    </row>
    <row r="220" spans="1:5">
      <c r="A220" s="89"/>
      <c r="B220" s="89"/>
      <c r="C220" s="90"/>
      <c r="D220" s="89"/>
      <c r="E220" s="89"/>
    </row>
    <row r="221" spans="1:5">
      <c r="A221" s="89"/>
      <c r="B221" s="89"/>
      <c r="C221" s="90"/>
      <c r="D221" s="89"/>
      <c r="E221" s="89"/>
    </row>
    <row r="222" spans="1:5">
      <c r="A222" s="89"/>
      <c r="B222" s="89"/>
      <c r="C222" s="90"/>
      <c r="D222" s="89"/>
      <c r="E222" s="89"/>
    </row>
    <row r="223" spans="1:5">
      <c r="A223" s="89"/>
      <c r="B223" s="89"/>
      <c r="C223" s="90"/>
      <c r="D223" s="89"/>
      <c r="E223" s="89"/>
    </row>
    <row r="224" spans="1:5">
      <c r="A224" s="89"/>
      <c r="B224" s="89"/>
      <c r="C224" s="90"/>
      <c r="D224" s="89"/>
      <c r="E224" s="89"/>
    </row>
    <row r="225" spans="1:5">
      <c r="A225" s="89"/>
      <c r="B225" s="89"/>
      <c r="C225" s="90"/>
      <c r="D225" s="89"/>
      <c r="E225" s="89"/>
    </row>
    <row r="226" spans="1:5">
      <c r="A226" s="89"/>
      <c r="B226" s="89"/>
      <c r="C226" s="90"/>
      <c r="D226" s="89"/>
      <c r="E226" s="89"/>
    </row>
    <row r="227" spans="1:5">
      <c r="A227" s="89"/>
      <c r="B227" s="89"/>
      <c r="C227" s="90"/>
      <c r="D227" s="89"/>
      <c r="E227" s="89"/>
    </row>
    <row r="228" spans="1:5">
      <c r="A228" s="89"/>
      <c r="B228" s="89"/>
      <c r="C228" s="90"/>
      <c r="D228" s="89"/>
      <c r="E228" s="89"/>
    </row>
    <row r="229" spans="1:5">
      <c r="A229" s="89"/>
      <c r="B229" s="89"/>
      <c r="C229" s="90"/>
      <c r="D229" s="89"/>
      <c r="E229" s="89"/>
    </row>
    <row r="230" spans="1:5">
      <c r="A230" s="89"/>
      <c r="B230" s="89"/>
      <c r="C230" s="90"/>
      <c r="D230" s="89"/>
      <c r="E230" s="89"/>
    </row>
    <row r="231" spans="1:5">
      <c r="A231" s="89"/>
      <c r="B231" s="89"/>
      <c r="C231" s="90"/>
      <c r="D231" s="89"/>
      <c r="E231" s="89"/>
    </row>
    <row r="232" spans="1:5">
      <c r="A232" s="89"/>
      <c r="B232" s="89"/>
      <c r="C232" s="90"/>
      <c r="D232" s="89"/>
      <c r="E232" s="89"/>
    </row>
    <row r="233" spans="1:5">
      <c r="A233" s="89"/>
      <c r="B233" s="89"/>
      <c r="C233" s="90"/>
      <c r="D233" s="89"/>
      <c r="E233" s="89"/>
    </row>
    <row r="234" spans="1:5">
      <c r="A234" s="89"/>
      <c r="B234" s="89"/>
      <c r="C234" s="90"/>
      <c r="D234" s="89"/>
      <c r="E234" s="89"/>
    </row>
    <row r="235" spans="1:5">
      <c r="A235" s="89"/>
      <c r="B235" s="89"/>
      <c r="C235" s="90"/>
      <c r="D235" s="89"/>
      <c r="E235" s="89"/>
    </row>
    <row r="236" spans="1:5">
      <c r="A236" s="89"/>
      <c r="B236" s="89"/>
      <c r="C236" s="90"/>
      <c r="D236" s="89"/>
      <c r="E236" s="89"/>
    </row>
    <row r="237" spans="1:5">
      <c r="A237" s="89"/>
      <c r="B237" s="89"/>
      <c r="C237" s="90"/>
      <c r="D237" s="89"/>
      <c r="E237" s="89"/>
    </row>
    <row r="238" spans="1:5">
      <c r="A238" s="89"/>
      <c r="B238" s="89"/>
      <c r="C238" s="90"/>
      <c r="D238" s="89"/>
      <c r="E238" s="89"/>
    </row>
    <row r="239" spans="1:5">
      <c r="A239" s="89"/>
      <c r="B239" s="89"/>
      <c r="C239" s="90"/>
      <c r="D239" s="89"/>
      <c r="E239" s="89"/>
    </row>
    <row r="240" spans="1:5">
      <c r="A240" s="89"/>
      <c r="B240" s="89"/>
      <c r="C240" s="90"/>
      <c r="D240" s="89"/>
      <c r="E240" s="89"/>
    </row>
    <row r="241" spans="1:5">
      <c r="A241" s="89"/>
      <c r="B241" s="89"/>
      <c r="C241" s="90"/>
      <c r="D241" s="89"/>
      <c r="E241" s="89"/>
    </row>
    <row r="242" spans="1:5">
      <c r="A242" s="89"/>
      <c r="B242" s="89"/>
      <c r="C242" s="90"/>
      <c r="D242" s="89"/>
      <c r="E242" s="89"/>
    </row>
    <row r="243" spans="1:5">
      <c r="A243" s="89"/>
      <c r="B243" s="89"/>
      <c r="C243" s="90"/>
      <c r="D243" s="89"/>
      <c r="E243" s="89"/>
    </row>
    <row r="244" spans="1:5">
      <c r="A244" s="89"/>
      <c r="B244" s="89"/>
      <c r="C244" s="90"/>
      <c r="D244" s="89"/>
      <c r="E244" s="89"/>
    </row>
    <row r="245" spans="1:5">
      <c r="A245" s="89"/>
      <c r="B245" s="89"/>
      <c r="C245" s="90"/>
      <c r="D245" s="89"/>
      <c r="E245" s="89"/>
    </row>
    <row r="246" spans="1:5">
      <c r="A246" s="89"/>
      <c r="B246" s="89"/>
      <c r="C246" s="90"/>
      <c r="D246" s="89"/>
      <c r="E246" s="89"/>
    </row>
    <row r="247" spans="1:5">
      <c r="A247" s="89"/>
      <c r="B247" s="89"/>
      <c r="C247" s="90"/>
      <c r="D247" s="89"/>
      <c r="E247" s="89"/>
    </row>
    <row r="248" spans="1:5">
      <c r="A248" s="89"/>
      <c r="B248" s="89"/>
      <c r="C248" s="90"/>
      <c r="D248" s="89"/>
      <c r="E248" s="89"/>
    </row>
    <row r="249" spans="1:5">
      <c r="A249" s="89"/>
      <c r="B249" s="89"/>
      <c r="C249" s="90"/>
      <c r="D249" s="89"/>
      <c r="E249" s="89"/>
    </row>
    <row r="250" spans="1:5">
      <c r="A250" s="89"/>
      <c r="B250" s="89"/>
      <c r="C250" s="90"/>
      <c r="D250" s="89"/>
      <c r="E250" s="89"/>
    </row>
    <row r="251" spans="1:5">
      <c r="A251" s="89"/>
      <c r="B251" s="89"/>
      <c r="C251" s="90"/>
      <c r="D251" s="89"/>
      <c r="E251" s="89"/>
    </row>
    <row r="252" spans="1:5">
      <c r="A252" s="89"/>
      <c r="B252" s="89"/>
      <c r="C252" s="90"/>
      <c r="D252" s="89"/>
      <c r="E252" s="89"/>
    </row>
    <row r="253" spans="1:5">
      <c r="A253" s="89"/>
      <c r="B253" s="89"/>
      <c r="C253" s="90"/>
      <c r="D253" s="89"/>
      <c r="E253" s="89"/>
    </row>
    <row r="254" spans="1:5">
      <c r="A254" s="89"/>
      <c r="B254" s="89"/>
      <c r="C254" s="90"/>
      <c r="D254" s="89"/>
      <c r="E254" s="89"/>
    </row>
    <row r="255" spans="1:5">
      <c r="A255" s="89"/>
      <c r="B255" s="89"/>
      <c r="C255" s="90"/>
      <c r="D255" s="89"/>
      <c r="E255" s="89"/>
    </row>
    <row r="256" spans="1:5">
      <c r="A256" s="89"/>
      <c r="B256" s="89"/>
      <c r="C256" s="90"/>
      <c r="D256" s="89"/>
      <c r="E256" s="89"/>
    </row>
    <row r="257" spans="1:5">
      <c r="A257" s="89"/>
      <c r="B257" s="89"/>
      <c r="C257" s="90"/>
      <c r="D257" s="89"/>
      <c r="E257" s="89"/>
    </row>
    <row r="258" spans="1:5">
      <c r="A258" s="89"/>
      <c r="B258" s="89"/>
      <c r="C258" s="90"/>
      <c r="D258" s="89"/>
      <c r="E258" s="89"/>
    </row>
    <row r="259" spans="1:5">
      <c r="A259" s="89"/>
      <c r="B259" s="89"/>
      <c r="C259" s="90"/>
      <c r="D259" s="89"/>
      <c r="E259" s="89"/>
    </row>
    <row r="260" spans="1:5">
      <c r="A260" s="89"/>
      <c r="B260" s="89"/>
      <c r="C260" s="90"/>
      <c r="D260" s="89"/>
      <c r="E260" s="89"/>
    </row>
    <row r="261" spans="1:5">
      <c r="A261" s="89"/>
      <c r="B261" s="89"/>
      <c r="C261" s="90"/>
      <c r="D261" s="89"/>
      <c r="E261" s="89"/>
    </row>
    <row r="262" spans="1:5">
      <c r="A262" s="89"/>
      <c r="B262" s="89"/>
      <c r="C262" s="90"/>
      <c r="D262" s="89"/>
      <c r="E262" s="89"/>
    </row>
    <row r="263" spans="1:5">
      <c r="A263" s="89"/>
      <c r="B263" s="89"/>
      <c r="C263" s="90"/>
      <c r="D263" s="89"/>
      <c r="E263" s="89"/>
    </row>
    <row r="264" spans="1:5">
      <c r="A264" s="89"/>
      <c r="B264" s="89"/>
      <c r="C264" s="90"/>
      <c r="D264" s="89"/>
      <c r="E264" s="89"/>
    </row>
    <row r="265" spans="1:5">
      <c r="A265" s="89"/>
      <c r="B265" s="89"/>
      <c r="C265" s="90"/>
      <c r="D265" s="89"/>
      <c r="E265" s="89"/>
    </row>
    <row r="266" spans="1:5">
      <c r="A266" s="89"/>
      <c r="B266" s="89"/>
      <c r="C266" s="90"/>
      <c r="D266" s="89"/>
      <c r="E266" s="89"/>
    </row>
    <row r="267" spans="1:5">
      <c r="A267" s="89"/>
      <c r="B267" s="89"/>
      <c r="C267" s="90"/>
      <c r="D267" s="89"/>
      <c r="E267" s="89"/>
    </row>
    <row r="268" spans="1:5">
      <c r="A268" s="89"/>
      <c r="B268" s="89"/>
      <c r="C268" s="90"/>
      <c r="D268" s="89"/>
      <c r="E268" s="89"/>
    </row>
    <row r="269" spans="1:5">
      <c r="A269" s="89"/>
      <c r="B269" s="89"/>
      <c r="C269" s="90"/>
      <c r="D269" s="89"/>
      <c r="E269" s="89"/>
    </row>
    <row r="270" spans="1:5">
      <c r="A270" s="89"/>
      <c r="B270" s="89"/>
      <c r="C270" s="90"/>
      <c r="D270" s="89"/>
      <c r="E270" s="89"/>
    </row>
    <row r="271" spans="1:5">
      <c r="A271" s="89"/>
      <c r="B271" s="89"/>
      <c r="C271" s="90"/>
      <c r="D271" s="89"/>
      <c r="E271" s="89"/>
    </row>
    <row r="272" spans="1:5">
      <c r="A272" s="89"/>
      <c r="B272" s="89"/>
      <c r="C272" s="90"/>
      <c r="D272" s="89"/>
      <c r="E272" s="89"/>
    </row>
    <row r="273" spans="1:5">
      <c r="A273" s="89"/>
      <c r="B273" s="89"/>
      <c r="C273" s="90"/>
      <c r="D273" s="89"/>
      <c r="E273" s="89"/>
    </row>
    <row r="274" spans="1:5">
      <c r="A274" s="89"/>
      <c r="B274" s="89"/>
      <c r="C274" s="90"/>
      <c r="D274" s="89"/>
      <c r="E274" s="89"/>
    </row>
    <row r="275" spans="1:5">
      <c r="A275" s="89"/>
      <c r="B275" s="89"/>
      <c r="C275" s="90"/>
      <c r="D275" s="89"/>
      <c r="E275" s="89"/>
    </row>
    <row r="276" spans="1:5">
      <c r="A276" s="89"/>
      <c r="B276" s="89"/>
      <c r="C276" s="90"/>
      <c r="D276" s="89"/>
      <c r="E276" s="89"/>
    </row>
    <row r="277" spans="1:5">
      <c r="A277" s="89"/>
      <c r="B277" s="89"/>
      <c r="C277" s="90"/>
      <c r="D277" s="89"/>
      <c r="E277" s="89"/>
    </row>
    <row r="278" spans="1:5">
      <c r="A278" s="89"/>
      <c r="B278" s="89"/>
      <c r="C278" s="90"/>
      <c r="D278" s="89"/>
      <c r="E278" s="89"/>
    </row>
    <row r="279" spans="1:5">
      <c r="A279" s="89"/>
      <c r="B279" s="89"/>
      <c r="C279" s="90"/>
      <c r="D279" s="89"/>
      <c r="E279" s="89"/>
    </row>
    <row r="280" spans="1:5">
      <c r="A280" s="89"/>
      <c r="B280" s="89"/>
      <c r="C280" s="90"/>
      <c r="D280" s="89"/>
      <c r="E280" s="89"/>
    </row>
    <row r="281" spans="1:5">
      <c r="A281" s="89"/>
      <c r="B281" s="89"/>
      <c r="C281" s="90"/>
      <c r="D281" s="89"/>
      <c r="E281" s="89"/>
    </row>
    <row r="282" spans="1:5">
      <c r="A282" s="89"/>
      <c r="B282" s="89"/>
      <c r="C282" s="90"/>
      <c r="D282" s="89"/>
      <c r="E282" s="89"/>
    </row>
    <row r="283" spans="1:5">
      <c r="A283" s="89"/>
      <c r="B283" s="89"/>
      <c r="C283" s="90"/>
      <c r="D283" s="89"/>
      <c r="E283" s="89"/>
    </row>
    <row r="284" spans="1:5">
      <c r="A284" s="89"/>
      <c r="B284" s="89"/>
      <c r="C284" s="90"/>
      <c r="D284" s="89"/>
      <c r="E284" s="89"/>
    </row>
    <row r="285" spans="1:5">
      <c r="A285" s="89"/>
      <c r="B285" s="89"/>
      <c r="C285" s="90"/>
      <c r="D285" s="89"/>
      <c r="E285" s="89"/>
    </row>
    <row r="286" spans="1:5">
      <c r="A286" s="89"/>
      <c r="B286" s="89"/>
      <c r="C286" s="90"/>
      <c r="D286" s="89"/>
      <c r="E286" s="89"/>
    </row>
    <row r="287" spans="1:5">
      <c r="A287" s="89"/>
      <c r="B287" s="89"/>
      <c r="C287" s="90"/>
      <c r="D287" s="89"/>
      <c r="E287" s="89"/>
    </row>
    <row r="288" spans="1:5">
      <c r="A288" s="89"/>
      <c r="B288" s="89"/>
      <c r="C288" s="90"/>
      <c r="D288" s="89"/>
      <c r="E288" s="89"/>
    </row>
    <row r="289" spans="1:5">
      <c r="A289" s="89"/>
      <c r="B289" s="89"/>
      <c r="C289" s="90"/>
      <c r="D289" s="89"/>
      <c r="E289" s="89"/>
    </row>
    <row r="290" spans="1:5">
      <c r="A290" s="89"/>
      <c r="B290" s="89"/>
      <c r="C290" s="90"/>
      <c r="D290" s="89"/>
      <c r="E290" s="89"/>
    </row>
    <row r="291" spans="1:5">
      <c r="A291" s="89"/>
      <c r="B291" s="89"/>
      <c r="C291" s="90"/>
      <c r="D291" s="89"/>
      <c r="E291" s="89"/>
    </row>
    <row r="292" spans="1:5">
      <c r="A292" s="89"/>
      <c r="B292" s="89"/>
      <c r="C292" s="90"/>
      <c r="D292" s="89"/>
      <c r="E292" s="89"/>
    </row>
    <row r="293" spans="1:5">
      <c r="A293" s="89"/>
      <c r="B293" s="89"/>
      <c r="C293" s="90"/>
      <c r="D293" s="89"/>
      <c r="E293" s="89"/>
    </row>
    <row r="309" spans="3:3" s="151" customFormat="1" ht="12.75">
      <c r="C309" s="171"/>
    </row>
    <row r="310" spans="3:3" s="151" customFormat="1" ht="12.75">
      <c r="C310" s="171"/>
    </row>
    <row r="311" spans="3:3" s="151" customFormat="1" ht="12.75">
      <c r="C311" s="171"/>
    </row>
    <row r="312" spans="3:3" s="151" customFormat="1" ht="12.75">
      <c r="C312" s="171"/>
    </row>
    <row r="313" spans="3:3" s="151" customFormat="1" ht="12.75">
      <c r="C313" s="171"/>
    </row>
    <row r="314" spans="3:3" s="151" customFormat="1" ht="12.75">
      <c r="C314" s="171"/>
    </row>
    <row r="315" spans="3:3" s="151" customFormat="1" ht="12.75">
      <c r="C315" s="171"/>
    </row>
    <row r="316" spans="3:3" s="151" customFormat="1" ht="12.75">
      <c r="C316" s="171"/>
    </row>
    <row r="317" spans="3:3" s="151" customFormat="1" ht="12.75">
      <c r="C317" s="171"/>
    </row>
    <row r="318" spans="3:3" s="151" customFormat="1" ht="12.75">
      <c r="C318" s="171"/>
    </row>
    <row r="319" spans="3:3" s="151" customFormat="1" ht="12.75">
      <c r="C319" s="171"/>
    </row>
    <row r="320" spans="3:3" s="151" customFormat="1" ht="12.75">
      <c r="C320" s="171"/>
    </row>
    <row r="321" spans="3:3" s="151" customFormat="1" ht="12.75">
      <c r="C321" s="171"/>
    </row>
    <row r="322" spans="3:3" s="151" customFormat="1" ht="12.75">
      <c r="C322" s="171"/>
    </row>
    <row r="323" spans="3:3" s="151" customFormat="1" ht="12.75">
      <c r="C323" s="171"/>
    </row>
    <row r="324" spans="3:3" s="151" customFormat="1" ht="12.75">
      <c r="C324" s="171"/>
    </row>
    <row r="325" spans="3:3" s="151" customFormat="1" ht="12.75">
      <c r="C325" s="171"/>
    </row>
    <row r="326" spans="3:3" s="151" customFormat="1" ht="12.75">
      <c r="C326" s="171"/>
    </row>
    <row r="327" spans="3:3" s="151" customFormat="1" ht="12.75">
      <c r="C327" s="171"/>
    </row>
    <row r="328" spans="3:3" s="151" customFormat="1" ht="12.75">
      <c r="C328" s="171"/>
    </row>
    <row r="329" spans="3:3" s="151" customFormat="1" ht="12.75">
      <c r="C329" s="171"/>
    </row>
    <row r="330" spans="3:3" s="151" customFormat="1" ht="12.75">
      <c r="C330" s="171"/>
    </row>
    <row r="331" spans="3:3" s="151" customFormat="1" ht="12.75">
      <c r="C331" s="171"/>
    </row>
    <row r="332" spans="3:3" s="151" customFormat="1" ht="12.75">
      <c r="C332" s="171"/>
    </row>
    <row r="333" spans="3:3" s="151" customFormat="1" ht="12.75">
      <c r="C333" s="171"/>
    </row>
    <row r="334" spans="3:3" s="151" customFormat="1" ht="12.75">
      <c r="C334" s="171"/>
    </row>
    <row r="335" spans="3:3" s="151" customFormat="1" ht="12.75">
      <c r="C335" s="171"/>
    </row>
    <row r="336" spans="3:3" s="151" customFormat="1" ht="12.75">
      <c r="C336" s="171"/>
    </row>
    <row r="337" spans="3:3" s="151" customFormat="1" ht="12.75">
      <c r="C337" s="171"/>
    </row>
    <row r="338" spans="3:3" s="151" customFormat="1" ht="12.75">
      <c r="C338" s="171"/>
    </row>
    <row r="339" spans="3:3" s="151" customFormat="1" ht="12.75">
      <c r="C339" s="171"/>
    </row>
    <row r="340" spans="3:3" s="151" customFormat="1" ht="12.75">
      <c r="C340" s="171"/>
    </row>
    <row r="341" spans="3:3" s="151" customFormat="1" ht="12.75">
      <c r="C341" s="171"/>
    </row>
    <row r="342" spans="3:3" s="151" customFormat="1" ht="12.75">
      <c r="C342" s="171"/>
    </row>
    <row r="343" spans="3:3" s="151" customFormat="1" ht="12.75">
      <c r="C343" s="171"/>
    </row>
    <row r="345" spans="3:3" s="151" customFormat="1" ht="12.75">
      <c r="C345" s="171"/>
    </row>
    <row r="346" spans="3:3" s="151" customFormat="1" ht="12.75">
      <c r="C346" s="171"/>
    </row>
    <row r="347" spans="3:3" s="151" customFormat="1" ht="12.75">
      <c r="C347" s="171"/>
    </row>
    <row r="348" spans="3:3" s="151" customFormat="1" ht="12.75">
      <c r="C348" s="171"/>
    </row>
    <row r="349" spans="3:3" s="151" customFormat="1" ht="12.75">
      <c r="C349" s="171"/>
    </row>
    <row r="350" spans="3:3" s="151" customFormat="1" ht="12.75">
      <c r="C350" s="171"/>
    </row>
    <row r="351" spans="3:3" s="151" customFormat="1" ht="12.75">
      <c r="C351" s="171"/>
    </row>
    <row r="352" spans="3:3" s="151" customFormat="1" ht="12.75">
      <c r="C352" s="171"/>
    </row>
    <row r="353" spans="3:3" s="151" customFormat="1" ht="12.75">
      <c r="C353" s="171"/>
    </row>
    <row r="354" spans="3:3" s="151" customFormat="1" ht="12.75">
      <c r="C354" s="171"/>
    </row>
    <row r="355" spans="3:3" s="151" customFormat="1" ht="12.75">
      <c r="C355" s="171"/>
    </row>
    <row r="356" spans="3:3" s="151" customFormat="1" ht="12.75">
      <c r="C356" s="171"/>
    </row>
    <row r="357" spans="3:3" s="151" customFormat="1" ht="12.75">
      <c r="C357" s="171"/>
    </row>
    <row r="358" spans="3:3" s="151" customFormat="1" ht="12.75">
      <c r="C358" s="171"/>
    </row>
    <row r="359" spans="3:3" s="151" customFormat="1" ht="12.75">
      <c r="C359" s="171"/>
    </row>
    <row r="360" spans="3:3" s="151" customFormat="1" ht="12.75">
      <c r="C360" s="171"/>
    </row>
    <row r="361" spans="3:3" s="151" customFormat="1" ht="12.75">
      <c r="C361" s="171"/>
    </row>
    <row r="362" spans="3:3" s="151" customFormat="1" ht="12.75">
      <c r="C362" s="171"/>
    </row>
    <row r="363" spans="3:3" s="151" customFormat="1" ht="12.75">
      <c r="C363" s="171"/>
    </row>
    <row r="364" spans="3:3" s="151" customFormat="1" ht="12.75">
      <c r="C364" s="171"/>
    </row>
    <row r="365" spans="3:3" s="151" customFormat="1" ht="12.75">
      <c r="C365" s="171"/>
    </row>
    <row r="366" spans="3:3" s="151" customFormat="1" ht="12.75">
      <c r="C366" s="171"/>
    </row>
    <row r="367" spans="3:3" s="151" customFormat="1" ht="12.75">
      <c r="C367" s="171"/>
    </row>
    <row r="368" spans="3:3" s="151" customFormat="1" ht="12.75">
      <c r="C368" s="171"/>
    </row>
    <row r="369" spans="3:3" s="151" customFormat="1" ht="12.75">
      <c r="C369" s="171"/>
    </row>
    <row r="370" spans="3:3" s="151" customFormat="1" ht="12.75">
      <c r="C370" s="171"/>
    </row>
    <row r="371" spans="3:3" s="151" customFormat="1" ht="12.75">
      <c r="C371" s="171"/>
    </row>
    <row r="372" spans="3:3" s="151" customFormat="1" ht="12.75">
      <c r="C372" s="171"/>
    </row>
    <row r="373" spans="3:3" s="151" customFormat="1" ht="12.75">
      <c r="C373" s="171"/>
    </row>
    <row r="374" spans="3:3" s="151" customFormat="1" ht="12.75">
      <c r="C374" s="171"/>
    </row>
    <row r="375" spans="3:3" s="151" customFormat="1" ht="12.75">
      <c r="C375" s="171"/>
    </row>
    <row r="376" spans="3:3" s="151" customFormat="1" ht="12.75">
      <c r="C376" s="171"/>
    </row>
    <row r="377" spans="3:3" s="151" customFormat="1" ht="12.75">
      <c r="C377" s="171"/>
    </row>
    <row r="378" spans="3:3" s="151" customFormat="1" ht="12.75">
      <c r="C378" s="171"/>
    </row>
    <row r="379" spans="3:3" s="151" customFormat="1" ht="12.75">
      <c r="C379" s="171"/>
    </row>
    <row r="380" spans="3:3" s="151" customFormat="1" ht="12.75">
      <c r="C380" s="171"/>
    </row>
    <row r="381" spans="3:3" s="151" customFormat="1" ht="12.75">
      <c r="C381" s="171"/>
    </row>
    <row r="382" spans="3:3" s="151" customFormat="1" ht="12.75">
      <c r="C382" s="171"/>
    </row>
    <row r="383" spans="3:3" s="151" customFormat="1" ht="12.75">
      <c r="C383" s="171"/>
    </row>
    <row r="384" spans="3:3" s="151" customFormat="1" ht="12.75">
      <c r="C384" s="171"/>
    </row>
    <row r="385" spans="3:3" s="151" customFormat="1" ht="12.75">
      <c r="C385" s="171"/>
    </row>
    <row r="386" spans="3:3" s="151" customFormat="1" ht="12.75">
      <c r="C386" s="171"/>
    </row>
    <row r="387" spans="3:3" s="151" customFormat="1" ht="12.75">
      <c r="C387" s="171"/>
    </row>
    <row r="388" spans="3:3" s="151" customFormat="1" ht="12.75">
      <c r="C388" s="171"/>
    </row>
    <row r="389" spans="3:3" s="151" customFormat="1" ht="12.75">
      <c r="C389" s="171"/>
    </row>
    <row r="390" spans="3:3" s="151" customFormat="1" ht="12.75">
      <c r="C390" s="171"/>
    </row>
    <row r="391" spans="3:3" s="151" customFormat="1" ht="12.75">
      <c r="C391" s="171"/>
    </row>
    <row r="392" spans="3:3" s="151" customFormat="1" ht="12.75">
      <c r="C392" s="171"/>
    </row>
    <row r="393" spans="3:3" s="151" customFormat="1" ht="12.75">
      <c r="C393" s="171"/>
    </row>
    <row r="394" spans="3:3" s="151" customFormat="1" ht="12.75">
      <c r="C394" s="171"/>
    </row>
    <row r="395" spans="3:3" s="151" customFormat="1" ht="12.75">
      <c r="C395" s="171"/>
    </row>
    <row r="396" spans="3:3" s="151" customFormat="1" ht="12.75">
      <c r="C396" s="171"/>
    </row>
    <row r="397" spans="3:3" s="151" customFormat="1" ht="12.75">
      <c r="C397" s="171"/>
    </row>
    <row r="398" spans="3:3" s="151" customFormat="1" ht="12.75">
      <c r="C398" s="171"/>
    </row>
    <row r="399" spans="3:3" s="151" customFormat="1" ht="12.75">
      <c r="C399" s="171"/>
    </row>
    <row r="400" spans="3:3" s="151" customFormat="1" ht="12.75">
      <c r="C400" s="171"/>
    </row>
    <row r="401" spans="3:3" s="151" customFormat="1" ht="12.75">
      <c r="C401" s="171"/>
    </row>
    <row r="402" spans="3:3" s="151" customFormat="1" ht="12.75">
      <c r="C402" s="171"/>
    </row>
    <row r="403" spans="3:3" s="151" customFormat="1" ht="12.75">
      <c r="C403" s="171"/>
    </row>
    <row r="404" spans="3:3" s="151" customFormat="1" ht="12.75">
      <c r="C404" s="171"/>
    </row>
    <row r="405" spans="3:3" s="151" customFormat="1" ht="12.75">
      <c r="C405" s="171"/>
    </row>
    <row r="406" spans="3:3" s="151" customFormat="1" ht="12.75">
      <c r="C406" s="171"/>
    </row>
    <row r="407" spans="3:3" s="151" customFormat="1" ht="12.75">
      <c r="C407" s="171"/>
    </row>
    <row r="408" spans="3:3" s="151" customFormat="1" ht="12.75">
      <c r="C408" s="171"/>
    </row>
    <row r="409" spans="3:3" s="151" customFormat="1" ht="12.75">
      <c r="C409" s="171"/>
    </row>
    <row r="410" spans="3:3" s="151" customFormat="1" ht="12.75">
      <c r="C410" s="171"/>
    </row>
    <row r="411" spans="3:3" s="151" customFormat="1" ht="12.75">
      <c r="C411" s="171"/>
    </row>
    <row r="412" spans="3:3" s="151" customFormat="1" ht="12.75">
      <c r="C412" s="171"/>
    </row>
    <row r="413" spans="3:3" s="151" customFormat="1" ht="12.75">
      <c r="C413" s="171"/>
    </row>
    <row r="414" spans="3:3" s="151" customFormat="1" ht="12.75">
      <c r="C414" s="171"/>
    </row>
    <row r="415" spans="3:3" s="151" customFormat="1" ht="12.75">
      <c r="C415" s="171"/>
    </row>
    <row r="416" spans="3:3" s="151" customFormat="1" ht="12.75">
      <c r="C416" s="171"/>
    </row>
    <row r="417" spans="3:3" s="151" customFormat="1" ht="12.75">
      <c r="C417" s="171"/>
    </row>
    <row r="418" spans="3:3" s="151" customFormat="1" ht="12.75">
      <c r="C418" s="171"/>
    </row>
    <row r="419" spans="3:3" s="151" customFormat="1" ht="12.75">
      <c r="C419" s="171"/>
    </row>
    <row r="420" spans="3:3" s="151" customFormat="1" ht="12.75">
      <c r="C420" s="171"/>
    </row>
    <row r="421" spans="3:3" s="151" customFormat="1" ht="12.75">
      <c r="C421" s="171"/>
    </row>
    <row r="422" spans="3:3" s="151" customFormat="1" ht="12.75">
      <c r="C422" s="171"/>
    </row>
    <row r="423" spans="3:3" s="151" customFormat="1" ht="12.75">
      <c r="C423" s="171"/>
    </row>
    <row r="424" spans="3:3" s="151" customFormat="1" ht="12.75">
      <c r="C424" s="171"/>
    </row>
    <row r="425" spans="3:3" s="151" customFormat="1" ht="12.75">
      <c r="C425" s="171"/>
    </row>
    <row r="426" spans="3:3" s="151" customFormat="1" ht="12.75">
      <c r="C426" s="171"/>
    </row>
    <row r="427" spans="3:3" s="151" customFormat="1" ht="12.75">
      <c r="C427" s="171"/>
    </row>
    <row r="428" spans="3:3" s="151" customFormat="1" ht="12.75">
      <c r="C428" s="171"/>
    </row>
    <row r="429" spans="3:3" s="151" customFormat="1" ht="12.75">
      <c r="C429" s="171"/>
    </row>
    <row r="430" spans="3:3" s="151" customFormat="1" ht="12.75">
      <c r="C430" s="171"/>
    </row>
    <row r="431" spans="3:3" s="151" customFormat="1" ht="12.75">
      <c r="C431" s="171"/>
    </row>
    <row r="432" spans="3:3" s="151" customFormat="1" ht="12.75">
      <c r="C432" s="171"/>
    </row>
    <row r="433" spans="3:3" s="151" customFormat="1" ht="12.75">
      <c r="C433" s="171"/>
    </row>
    <row r="434" spans="3:3" s="151" customFormat="1" ht="12.75">
      <c r="C434" s="171"/>
    </row>
    <row r="435" spans="3:3" s="151" customFormat="1" ht="12.75">
      <c r="C435" s="171"/>
    </row>
    <row r="436" spans="3:3" s="151" customFormat="1" ht="12.75">
      <c r="C436" s="171"/>
    </row>
    <row r="437" spans="3:3" s="151" customFormat="1" ht="12.75">
      <c r="C437" s="171"/>
    </row>
    <row r="438" spans="3:3" s="151" customFormat="1" ht="12.75">
      <c r="C438" s="171"/>
    </row>
    <row r="439" spans="3:3" s="151" customFormat="1" ht="12.75">
      <c r="C439" s="171"/>
    </row>
    <row r="440" spans="3:3" s="151" customFormat="1" ht="12.75">
      <c r="C440" s="171"/>
    </row>
    <row r="441" spans="3:3" s="151" customFormat="1" ht="12.75">
      <c r="C441" s="171"/>
    </row>
    <row r="442" spans="3:3" s="151" customFormat="1" ht="12.75">
      <c r="C442" s="171"/>
    </row>
    <row r="443" spans="3:3" s="151" customFormat="1" ht="12.75">
      <c r="C443" s="171"/>
    </row>
    <row r="444" spans="3:3" s="151" customFormat="1" ht="12.75">
      <c r="C444" s="171"/>
    </row>
    <row r="445" spans="3:3" s="151" customFormat="1" ht="12.75">
      <c r="C445" s="171"/>
    </row>
    <row r="446" spans="3:3" s="151" customFormat="1" ht="12.75">
      <c r="C446" s="171"/>
    </row>
    <row r="447" spans="3:3" s="151" customFormat="1" ht="12.75">
      <c r="C447" s="171"/>
    </row>
    <row r="448" spans="3:3" s="151" customFormat="1" ht="12.75">
      <c r="C448" s="171"/>
    </row>
    <row r="449" spans="3:3" s="151" customFormat="1" ht="12.75">
      <c r="C449" s="171"/>
    </row>
    <row r="450" spans="3:3" s="151" customFormat="1" ht="12.75">
      <c r="C450" s="171"/>
    </row>
    <row r="451" spans="3:3" s="151" customFormat="1" ht="12.75">
      <c r="C451" s="171"/>
    </row>
    <row r="452" spans="3:3" s="151" customFormat="1" ht="12.75">
      <c r="C452" s="171"/>
    </row>
    <row r="453" spans="3:3" s="151" customFormat="1" ht="12.75">
      <c r="C453" s="171"/>
    </row>
    <row r="454" spans="3:3" s="151" customFormat="1" ht="12.75">
      <c r="C454" s="171"/>
    </row>
    <row r="455" spans="3:3" s="151" customFormat="1" ht="12.75">
      <c r="C455" s="171"/>
    </row>
    <row r="456" spans="3:3" s="151" customFormat="1" ht="12.75">
      <c r="C456" s="171"/>
    </row>
    <row r="457" spans="3:3" s="151" customFormat="1" ht="12.75">
      <c r="C457" s="171"/>
    </row>
    <row r="458" spans="3:3" s="151" customFormat="1" ht="12.75">
      <c r="C458" s="171"/>
    </row>
    <row r="459" spans="3:3" s="151" customFormat="1" ht="12.75">
      <c r="C459" s="171"/>
    </row>
    <row r="460" spans="3:3" s="151" customFormat="1" ht="12.75">
      <c r="C460" s="171"/>
    </row>
    <row r="461" spans="3:3" s="151" customFormat="1" ht="12.75">
      <c r="C461" s="171"/>
    </row>
    <row r="462" spans="3:3" s="151" customFormat="1" ht="12.75">
      <c r="C462" s="171"/>
    </row>
    <row r="463" spans="3:3" s="151" customFormat="1" ht="12.75">
      <c r="C463" s="171"/>
    </row>
    <row r="464" spans="3:3" s="151" customFormat="1" ht="12.75">
      <c r="C464" s="171"/>
    </row>
    <row r="465" spans="3:3" s="151" customFormat="1" ht="12.75">
      <c r="C465" s="171"/>
    </row>
    <row r="466" spans="3:3" s="151" customFormat="1" ht="12.75">
      <c r="C466" s="171"/>
    </row>
    <row r="467" spans="3:3" s="151" customFormat="1" ht="12.75">
      <c r="C467" s="171"/>
    </row>
    <row r="468" spans="3:3" s="151" customFormat="1" ht="12.75">
      <c r="C468" s="171"/>
    </row>
    <row r="469" spans="3:3" s="151" customFormat="1" ht="12.75">
      <c r="C469" s="171"/>
    </row>
    <row r="470" spans="3:3" s="151" customFormat="1" ht="12.75">
      <c r="C470" s="171"/>
    </row>
    <row r="471" spans="3:3" s="151" customFormat="1" ht="12.75">
      <c r="C471" s="171"/>
    </row>
    <row r="472" spans="3:3" s="151" customFormat="1" ht="12.75">
      <c r="C472" s="171"/>
    </row>
    <row r="473" spans="3:3" s="151" customFormat="1" ht="12.75">
      <c r="C473" s="171"/>
    </row>
    <row r="474" spans="3:3" s="151" customFormat="1" ht="12.75">
      <c r="C474" s="171"/>
    </row>
    <row r="475" spans="3:3" s="151" customFormat="1" ht="12.75">
      <c r="C475" s="171"/>
    </row>
    <row r="476" spans="3:3" s="151" customFormat="1" ht="12.75">
      <c r="C476" s="171"/>
    </row>
    <row r="477" spans="3:3" s="151" customFormat="1" ht="12.75">
      <c r="C477" s="171"/>
    </row>
    <row r="478" spans="3:3" s="151" customFormat="1" ht="12.75">
      <c r="C478" s="171"/>
    </row>
    <row r="479" spans="3:3" s="151" customFormat="1" ht="12.75">
      <c r="C479" s="171"/>
    </row>
    <row r="480" spans="3:3" s="151" customFormat="1" ht="12.75">
      <c r="C480" s="171"/>
    </row>
    <row r="481" spans="3:3" s="151" customFormat="1" ht="12.75">
      <c r="C481" s="171"/>
    </row>
    <row r="482" spans="3:3" s="151" customFormat="1" ht="12.75">
      <c r="C482" s="171"/>
    </row>
    <row r="483" spans="3:3" s="151" customFormat="1" ht="12.75">
      <c r="C483" s="171"/>
    </row>
    <row r="484" spans="3:3" s="151" customFormat="1" ht="12.75">
      <c r="C484" s="171"/>
    </row>
    <row r="485" spans="3:3" s="151" customFormat="1" ht="12.75">
      <c r="C485" s="171"/>
    </row>
    <row r="486" spans="3:3" s="151" customFormat="1" ht="12.75">
      <c r="C486" s="171"/>
    </row>
    <row r="487" spans="3:3" s="151" customFormat="1" ht="12.75">
      <c r="C487" s="171"/>
    </row>
    <row r="488" spans="3:3" s="151" customFormat="1" ht="12.75">
      <c r="C488" s="171"/>
    </row>
    <row r="489" spans="3:3" s="151" customFormat="1" ht="12.75">
      <c r="C489" s="171"/>
    </row>
    <row r="490" spans="3:3" s="151" customFormat="1" ht="12.75">
      <c r="C490" s="171"/>
    </row>
    <row r="491" spans="3:3" s="151" customFormat="1" ht="12.75">
      <c r="C491" s="171"/>
    </row>
    <row r="492" spans="3:3" s="151" customFormat="1" ht="12.75">
      <c r="C492" s="171"/>
    </row>
    <row r="493" spans="3:3" s="151" customFormat="1" ht="12.75">
      <c r="C493" s="171"/>
    </row>
    <row r="494" spans="3:3" s="151" customFormat="1" ht="12.75">
      <c r="C494" s="171"/>
    </row>
    <row r="495" spans="3:3" s="151" customFormat="1" ht="12.75">
      <c r="C495" s="171"/>
    </row>
    <row r="496" spans="3:3" s="151" customFormat="1" ht="12.75">
      <c r="C496" s="171"/>
    </row>
    <row r="497" spans="3:3" s="151" customFormat="1" ht="12.75">
      <c r="C497" s="171"/>
    </row>
    <row r="498" spans="3:3" s="151" customFormat="1" ht="12.75">
      <c r="C498" s="171"/>
    </row>
    <row r="499" spans="3:3" s="151" customFormat="1" ht="12.75">
      <c r="C499" s="171"/>
    </row>
    <row r="500" spans="3:3" s="151" customFormat="1" ht="12.75">
      <c r="C500" s="171"/>
    </row>
    <row r="501" spans="3:3" s="151" customFormat="1" ht="12.75">
      <c r="C501" s="171"/>
    </row>
    <row r="502" spans="3:3" s="151" customFormat="1" ht="12.75">
      <c r="C502" s="171"/>
    </row>
    <row r="503" spans="3:3" s="151" customFormat="1" ht="12.75">
      <c r="C503" s="171"/>
    </row>
    <row r="504" spans="3:3" s="151" customFormat="1" ht="12.75">
      <c r="C504" s="171"/>
    </row>
    <row r="505" spans="3:3" s="151" customFormat="1" ht="12.75">
      <c r="C505" s="171"/>
    </row>
    <row r="506" spans="3:3" s="151" customFormat="1" ht="12.75">
      <c r="C506" s="171"/>
    </row>
    <row r="507" spans="3:3" s="151" customFormat="1" ht="12.75">
      <c r="C507" s="171"/>
    </row>
    <row r="508" spans="3:3" s="151" customFormat="1" ht="12.75">
      <c r="C508" s="171"/>
    </row>
    <row r="509" spans="3:3" s="151" customFormat="1" ht="12.75">
      <c r="C509" s="171"/>
    </row>
    <row r="510" spans="3:3" s="151" customFormat="1" ht="12.75">
      <c r="C510" s="171"/>
    </row>
    <row r="511" spans="3:3" s="151" customFormat="1" ht="12.75">
      <c r="C511" s="171"/>
    </row>
    <row r="512" spans="3:3" s="151" customFormat="1" ht="12.75">
      <c r="C512" s="171"/>
    </row>
    <row r="513" spans="3:3" s="151" customFormat="1" ht="12.75">
      <c r="C513" s="171"/>
    </row>
    <row r="514" spans="3:3" s="151" customFormat="1" ht="12.75">
      <c r="C514" s="171"/>
    </row>
    <row r="515" spans="3:3" s="151" customFormat="1" ht="12.75">
      <c r="C515" s="171"/>
    </row>
    <row r="516" spans="3:3" s="151" customFormat="1" ht="12.75">
      <c r="C516" s="171"/>
    </row>
    <row r="517" spans="3:3" s="151" customFormat="1" ht="12.75">
      <c r="C517" s="171"/>
    </row>
    <row r="518" spans="3:3" s="151" customFormat="1" ht="12.75">
      <c r="C518" s="171"/>
    </row>
    <row r="519" spans="3:3" s="151" customFormat="1" ht="12.75">
      <c r="C519" s="171"/>
    </row>
    <row r="520" spans="3:3" s="151" customFormat="1" ht="12.75">
      <c r="C520" s="171"/>
    </row>
    <row r="521" spans="3:3" s="151" customFormat="1" ht="12.75">
      <c r="C521" s="171"/>
    </row>
    <row r="522" spans="3:3" s="151" customFormat="1" ht="12.75">
      <c r="C522" s="171"/>
    </row>
    <row r="523" spans="3:3" s="151" customFormat="1" ht="12.75">
      <c r="C523" s="171"/>
    </row>
    <row r="524" spans="3:3" s="151" customFormat="1" ht="12.75">
      <c r="C524" s="171"/>
    </row>
    <row r="525" spans="3:3" s="151" customFormat="1" ht="12.75">
      <c r="C525" s="171"/>
    </row>
    <row r="526" spans="3:3" s="151" customFormat="1" ht="12.75">
      <c r="C526" s="171"/>
    </row>
    <row r="527" spans="3:3" s="151" customFormat="1" ht="12.75">
      <c r="C527" s="171"/>
    </row>
    <row r="528" spans="3:3" s="151" customFormat="1" ht="12.75">
      <c r="C528" s="171"/>
    </row>
    <row r="529" spans="3:3" s="151" customFormat="1" ht="12.75">
      <c r="C529" s="171"/>
    </row>
    <row r="530" spans="3:3" s="151" customFormat="1" ht="12.75">
      <c r="C530" s="171"/>
    </row>
    <row r="531" spans="3:3" s="151" customFormat="1" ht="12.75">
      <c r="C531" s="171"/>
    </row>
    <row r="532" spans="3:3" s="151" customFormat="1" ht="12.75">
      <c r="C532" s="171"/>
    </row>
    <row r="533" spans="3:3" s="151" customFormat="1" ht="12.75">
      <c r="C533" s="171"/>
    </row>
    <row r="534" spans="3:3" s="151" customFormat="1" ht="12.75">
      <c r="C534" s="171"/>
    </row>
    <row r="535" spans="3:3" s="151" customFormat="1" ht="12.75">
      <c r="C535" s="171"/>
    </row>
    <row r="536" spans="3:3" s="151" customFormat="1" ht="12.75">
      <c r="C536" s="171"/>
    </row>
    <row r="537" spans="3:3" s="151" customFormat="1" ht="12.75">
      <c r="C537" s="171"/>
    </row>
    <row r="538" spans="3:3" s="151" customFormat="1" ht="12.75">
      <c r="C538" s="171"/>
    </row>
    <row r="539" spans="3:3" s="151" customFormat="1" ht="12.75">
      <c r="C539" s="171"/>
    </row>
    <row r="540" spans="3:3" s="151" customFormat="1" ht="12.75">
      <c r="C540" s="171"/>
    </row>
    <row r="541" spans="3:3" s="151" customFormat="1" ht="12.75">
      <c r="C541" s="171"/>
    </row>
    <row r="542" spans="3:3" s="151" customFormat="1" ht="12.75">
      <c r="C542" s="171"/>
    </row>
    <row r="543" spans="3:3" s="151" customFormat="1" ht="12.75">
      <c r="C543" s="171"/>
    </row>
    <row r="544" spans="3:3" s="151" customFormat="1" ht="12.75">
      <c r="C544" s="171"/>
    </row>
    <row r="545" spans="3:3" s="151" customFormat="1" ht="12.75">
      <c r="C545" s="171"/>
    </row>
    <row r="546" spans="3:3" s="151" customFormat="1" ht="12.75">
      <c r="C546" s="171"/>
    </row>
    <row r="547" spans="3:3" s="151" customFormat="1" ht="12.75">
      <c r="C547" s="171"/>
    </row>
    <row r="548" spans="3:3" s="151" customFormat="1" ht="12.75">
      <c r="C548" s="171"/>
    </row>
    <row r="549" spans="3:3" s="151" customFormat="1" ht="12.75">
      <c r="C549" s="171"/>
    </row>
    <row r="550" spans="3:3" s="151" customFormat="1" ht="12.75">
      <c r="C550" s="171"/>
    </row>
    <row r="551" spans="3:3" s="151" customFormat="1" ht="12.75">
      <c r="C551" s="171"/>
    </row>
    <row r="552" spans="3:3" s="151" customFormat="1" ht="12.75">
      <c r="C552" s="171"/>
    </row>
    <row r="553" spans="3:3" s="151" customFormat="1" ht="12.75">
      <c r="C553" s="171"/>
    </row>
    <row r="554" spans="3:3" s="151" customFormat="1" ht="12.75">
      <c r="C554" s="171"/>
    </row>
    <row r="555" spans="3:3" s="151" customFormat="1" ht="12.75">
      <c r="C555" s="171"/>
    </row>
    <row r="556" spans="3:3" s="151" customFormat="1" ht="12.75">
      <c r="C556" s="171"/>
    </row>
    <row r="557" spans="3:3" s="151" customFormat="1" ht="12.75">
      <c r="C557" s="171"/>
    </row>
    <row r="558" spans="3:3" s="151" customFormat="1" ht="12.75">
      <c r="C558" s="171"/>
    </row>
    <row r="559" spans="3:3" s="151" customFormat="1" ht="12.75">
      <c r="C559" s="171"/>
    </row>
    <row r="560" spans="3:3" s="151" customFormat="1" ht="12.75">
      <c r="C560" s="171"/>
    </row>
    <row r="561" spans="3:3" s="151" customFormat="1" ht="12.75">
      <c r="C561" s="171"/>
    </row>
    <row r="562" spans="3:3" s="151" customFormat="1" ht="12.75">
      <c r="C562" s="171"/>
    </row>
    <row r="563" spans="3:3" s="151" customFormat="1" ht="12.75">
      <c r="C563" s="171"/>
    </row>
    <row r="564" spans="3:3" s="151" customFormat="1" ht="12.75">
      <c r="C564" s="171"/>
    </row>
    <row r="565" spans="3:3" s="151" customFormat="1" ht="12.75">
      <c r="C565" s="171"/>
    </row>
    <row r="566" spans="3:3" s="151" customFormat="1" ht="12.75">
      <c r="C566" s="171"/>
    </row>
    <row r="567" spans="3:3" s="151" customFormat="1" ht="12.75">
      <c r="C567" s="171"/>
    </row>
    <row r="568" spans="3:3" s="151" customFormat="1" ht="12.75">
      <c r="C568" s="171"/>
    </row>
    <row r="569" spans="3:3" s="151" customFormat="1" ht="12.75">
      <c r="C569" s="171"/>
    </row>
    <row r="570" spans="3:3" s="151" customFormat="1" ht="12.75">
      <c r="C570" s="171"/>
    </row>
    <row r="571" spans="3:3" s="151" customFormat="1" ht="12.75">
      <c r="C571" s="171"/>
    </row>
    <row r="572" spans="3:3" s="151" customFormat="1" ht="12.75">
      <c r="C572" s="171"/>
    </row>
    <row r="573" spans="3:3" s="151" customFormat="1" ht="12.75">
      <c r="C573" s="171"/>
    </row>
    <row r="574" spans="3:3" s="151" customFormat="1" ht="12.75">
      <c r="C574" s="171"/>
    </row>
    <row r="575" spans="3:3" s="151" customFormat="1" ht="12.75">
      <c r="C575" s="171"/>
    </row>
    <row r="576" spans="3:3" s="151" customFormat="1" ht="12.75">
      <c r="C576" s="171"/>
    </row>
    <row r="577" spans="3:3" s="151" customFormat="1" ht="12.75">
      <c r="C577" s="171"/>
    </row>
    <row r="578" spans="3:3" s="151" customFormat="1" ht="12.75">
      <c r="C578" s="171"/>
    </row>
    <row r="579" spans="3:3" s="151" customFormat="1" ht="12.75">
      <c r="C579" s="171"/>
    </row>
    <row r="580" spans="3:3" s="151" customFormat="1" ht="12.75">
      <c r="C580" s="171"/>
    </row>
    <row r="581" spans="3:3" s="151" customFormat="1" ht="12.75">
      <c r="C581" s="171"/>
    </row>
    <row r="582" spans="3:3" s="151" customFormat="1" ht="12.75">
      <c r="C582" s="171"/>
    </row>
    <row r="583" spans="3:3" s="151" customFormat="1" ht="12.75">
      <c r="C583" s="171"/>
    </row>
    <row r="584" spans="3:3" s="151" customFormat="1" ht="12.75">
      <c r="C584" s="171"/>
    </row>
    <row r="585" spans="3:3" s="151" customFormat="1" ht="12.75">
      <c r="C585" s="171"/>
    </row>
    <row r="586" spans="3:3" s="151" customFormat="1" ht="12.75">
      <c r="C586" s="171"/>
    </row>
    <row r="587" spans="3:3" s="151" customFormat="1" ht="12.75">
      <c r="C587" s="171"/>
    </row>
    <row r="588" spans="3:3" s="151" customFormat="1" ht="12.75">
      <c r="C588" s="171"/>
    </row>
    <row r="589" spans="3:3" s="151" customFormat="1" ht="12.75">
      <c r="C589" s="171"/>
    </row>
    <row r="590" spans="3:3" s="151" customFormat="1" ht="12.75">
      <c r="C590" s="171"/>
    </row>
    <row r="591" spans="3:3" s="151" customFormat="1" ht="12.75">
      <c r="C591" s="171"/>
    </row>
    <row r="592" spans="3:3" s="151" customFormat="1" ht="12.75">
      <c r="C592" s="171"/>
    </row>
    <row r="593" spans="3:3" s="151" customFormat="1" ht="12.75">
      <c r="C593" s="171"/>
    </row>
    <row r="594" spans="3:3" s="151" customFormat="1" ht="12.75">
      <c r="C594" s="171"/>
    </row>
    <row r="595" spans="3:3" s="151" customFormat="1" ht="12.75">
      <c r="C595" s="171"/>
    </row>
    <row r="596" spans="3:3" s="151" customFormat="1" ht="12.75">
      <c r="C596" s="171"/>
    </row>
    <row r="597" spans="3:3" s="151" customFormat="1" ht="12.75">
      <c r="C597" s="171"/>
    </row>
    <row r="598" spans="3:3" s="151" customFormat="1" ht="12.75">
      <c r="C598" s="171"/>
    </row>
    <row r="599" spans="3:3" s="151" customFormat="1" ht="12.75">
      <c r="C599" s="171"/>
    </row>
    <row r="600" spans="3:3" s="151" customFormat="1" ht="12.75">
      <c r="C600" s="171"/>
    </row>
    <row r="601" spans="3:3" s="151" customFormat="1" ht="12.75">
      <c r="C601" s="171"/>
    </row>
    <row r="602" spans="3:3" s="151" customFormat="1" ht="12.75">
      <c r="C602" s="171"/>
    </row>
    <row r="603" spans="3:3" s="151" customFormat="1" ht="12.75">
      <c r="C603" s="171"/>
    </row>
    <row r="604" spans="3:3" s="151" customFormat="1" ht="12.75">
      <c r="C604" s="171"/>
    </row>
    <row r="605" spans="3:3" s="151" customFormat="1" ht="12.75">
      <c r="C605" s="171"/>
    </row>
    <row r="606" spans="3:3" s="151" customFormat="1" ht="12.75">
      <c r="C606" s="171"/>
    </row>
    <row r="607" spans="3:3" s="151" customFormat="1" ht="12.75">
      <c r="C607" s="171"/>
    </row>
    <row r="608" spans="3:3" s="151" customFormat="1" ht="12.75">
      <c r="C608" s="171"/>
    </row>
    <row r="609" spans="3:3" s="151" customFormat="1" ht="12.75">
      <c r="C609" s="171"/>
    </row>
    <row r="610" spans="3:3" s="151" customFormat="1" ht="12.75">
      <c r="C610" s="171"/>
    </row>
    <row r="611" spans="3:3" s="151" customFormat="1" ht="12.75">
      <c r="C611" s="171"/>
    </row>
    <row r="612" spans="3:3" s="151" customFormat="1" ht="12.75">
      <c r="C612" s="171"/>
    </row>
    <row r="613" spans="3:3" s="151" customFormat="1" ht="12.75">
      <c r="C613" s="171"/>
    </row>
    <row r="614" spans="3:3" s="151" customFormat="1" ht="12.75">
      <c r="C614" s="171"/>
    </row>
    <row r="615" spans="3:3" s="151" customFormat="1" ht="12.75">
      <c r="C615" s="171"/>
    </row>
    <row r="616" spans="3:3" s="151" customFormat="1" ht="12.75">
      <c r="C616" s="171"/>
    </row>
    <row r="617" spans="3:3" s="151" customFormat="1" ht="12.75">
      <c r="C617" s="171"/>
    </row>
    <row r="618" spans="3:3" s="151" customFormat="1" ht="12.75">
      <c r="C618" s="171"/>
    </row>
    <row r="619" spans="3:3" s="151" customFormat="1" ht="12.75">
      <c r="C619" s="171"/>
    </row>
    <row r="620" spans="3:3" s="151" customFormat="1" ht="12.75">
      <c r="C620" s="171"/>
    </row>
    <row r="621" spans="3:3" s="151" customFormat="1" ht="12.75">
      <c r="C621" s="171"/>
    </row>
    <row r="622" spans="3:3" s="151" customFormat="1" ht="12.75">
      <c r="C622" s="171"/>
    </row>
    <row r="623" spans="3:3" s="151" customFormat="1" ht="12.75">
      <c r="C623" s="171"/>
    </row>
    <row r="624" spans="3:3" s="151" customFormat="1" ht="12.75">
      <c r="C624" s="171"/>
    </row>
    <row r="625" spans="3:3" s="151" customFormat="1" ht="12.75">
      <c r="C625" s="171"/>
    </row>
    <row r="626" spans="3:3" s="151" customFormat="1" ht="12.75">
      <c r="C626" s="171"/>
    </row>
    <row r="627" spans="3:3" s="151" customFormat="1" ht="12.75">
      <c r="C627" s="171"/>
    </row>
    <row r="628" spans="3:3" s="151" customFormat="1" ht="12.75">
      <c r="C628" s="171"/>
    </row>
    <row r="629" spans="3:3" s="151" customFormat="1" ht="12.75">
      <c r="C629" s="171"/>
    </row>
    <row r="630" spans="3:3" s="151" customFormat="1" ht="12.75">
      <c r="C630" s="171"/>
    </row>
    <row r="631" spans="3:3" s="151" customFormat="1" ht="12.75">
      <c r="C631" s="171"/>
    </row>
    <row r="632" spans="3:3" s="151" customFormat="1" ht="12.75">
      <c r="C632" s="171"/>
    </row>
    <row r="633" spans="3:3" s="151" customFormat="1" ht="12.75">
      <c r="C633" s="171"/>
    </row>
    <row r="634" spans="3:3" s="151" customFormat="1" ht="12.75">
      <c r="C634" s="171"/>
    </row>
    <row r="635" spans="3:3" s="151" customFormat="1" ht="12.75">
      <c r="C635" s="171"/>
    </row>
    <row r="636" spans="3:3" s="151" customFormat="1" ht="12.75">
      <c r="C636" s="171"/>
    </row>
    <row r="637" spans="3:3" s="151" customFormat="1" ht="12.75">
      <c r="C637" s="171"/>
    </row>
    <row r="638" spans="3:3" s="151" customFormat="1" ht="12.75">
      <c r="C638" s="171"/>
    </row>
    <row r="639" spans="3:3" s="151" customFormat="1" ht="12.75">
      <c r="C639" s="171"/>
    </row>
    <row r="640" spans="3:3" s="151" customFormat="1" ht="12.75">
      <c r="C640" s="171"/>
    </row>
    <row r="641" spans="3:3" s="151" customFormat="1" ht="12.75">
      <c r="C641" s="171"/>
    </row>
    <row r="642" spans="3:3" s="151" customFormat="1" ht="12.75">
      <c r="C642" s="171"/>
    </row>
    <row r="643" spans="3:3" s="151" customFormat="1" ht="12.75">
      <c r="C643" s="171"/>
    </row>
    <row r="644" spans="3:3" s="151" customFormat="1" ht="12.75">
      <c r="C644" s="171"/>
    </row>
    <row r="645" spans="3:3" s="151" customFormat="1" ht="12.75">
      <c r="C645" s="171"/>
    </row>
    <row r="646" spans="3:3" s="151" customFormat="1" ht="12.75">
      <c r="C646" s="171"/>
    </row>
    <row r="647" spans="3:3" s="151" customFormat="1" ht="12.75">
      <c r="C647" s="171"/>
    </row>
    <row r="648" spans="3:3" s="151" customFormat="1" ht="12.75">
      <c r="C648" s="171"/>
    </row>
    <row r="649" spans="3:3" s="151" customFormat="1" ht="12.75">
      <c r="C649" s="171"/>
    </row>
    <row r="650" spans="3:3" s="151" customFormat="1" ht="12.75">
      <c r="C650" s="171"/>
    </row>
    <row r="651" spans="3:3" s="151" customFormat="1" ht="12.75">
      <c r="C651" s="171"/>
    </row>
    <row r="652" spans="3:3" s="151" customFormat="1" ht="12.75">
      <c r="C652" s="171"/>
    </row>
    <row r="653" spans="3:3" s="151" customFormat="1" ht="12.75">
      <c r="C653" s="171"/>
    </row>
    <row r="654" spans="3:3" s="151" customFormat="1" ht="12.75">
      <c r="C654" s="171"/>
    </row>
    <row r="655" spans="3:3" s="151" customFormat="1" ht="12.75">
      <c r="C655" s="171"/>
    </row>
    <row r="656" spans="3:3" s="151" customFormat="1" ht="12.75">
      <c r="C656" s="171"/>
    </row>
    <row r="657" spans="3:3" s="151" customFormat="1" ht="12.75">
      <c r="C657" s="171"/>
    </row>
    <row r="658" spans="3:3" s="151" customFormat="1" ht="12.75">
      <c r="C658" s="171"/>
    </row>
    <row r="659" spans="3:3" s="151" customFormat="1" ht="12.75">
      <c r="C659" s="171"/>
    </row>
    <row r="660" spans="3:3" s="151" customFormat="1" ht="12.75">
      <c r="C660" s="171"/>
    </row>
    <row r="661" spans="3:3" s="151" customFormat="1" ht="12.75">
      <c r="C661" s="171"/>
    </row>
    <row r="662" spans="3:3" s="151" customFormat="1" ht="12.75">
      <c r="C662" s="171"/>
    </row>
    <row r="663" spans="3:3" s="151" customFormat="1" ht="12.75">
      <c r="C663" s="171"/>
    </row>
    <row r="664" spans="3:3" s="151" customFormat="1" ht="12.75">
      <c r="C664" s="171"/>
    </row>
    <row r="665" spans="3:3" s="151" customFormat="1" ht="12.75">
      <c r="C665" s="171"/>
    </row>
    <row r="666" spans="3:3" s="151" customFormat="1" ht="12.75">
      <c r="C666" s="171"/>
    </row>
    <row r="667" spans="3:3" s="151" customFormat="1" ht="12.75">
      <c r="C667" s="171"/>
    </row>
    <row r="668" spans="3:3" s="151" customFormat="1" ht="12.75">
      <c r="C668" s="171"/>
    </row>
    <row r="669" spans="3:3" s="151" customFormat="1" ht="12.75">
      <c r="C669" s="171"/>
    </row>
    <row r="670" spans="3:3" s="151" customFormat="1" ht="12.75">
      <c r="C670" s="171"/>
    </row>
    <row r="671" spans="3:3" s="151" customFormat="1" ht="12.75">
      <c r="C671" s="171"/>
    </row>
    <row r="672" spans="3:3" s="151" customFormat="1" ht="12.75">
      <c r="C672" s="171"/>
    </row>
    <row r="673" spans="3:3" s="151" customFormat="1" ht="12.75">
      <c r="C673" s="171"/>
    </row>
    <row r="674" spans="3:3" s="151" customFormat="1" ht="12.75">
      <c r="C674" s="171"/>
    </row>
    <row r="675" spans="3:3" s="151" customFormat="1" ht="12.75">
      <c r="C675" s="171"/>
    </row>
    <row r="676" spans="3:3" s="151" customFormat="1" ht="12.75">
      <c r="C676" s="171"/>
    </row>
    <row r="677" spans="3:3" s="151" customFormat="1" ht="12.75">
      <c r="C677" s="171"/>
    </row>
    <row r="678" spans="3:3" s="151" customFormat="1" ht="12.75">
      <c r="C678" s="171"/>
    </row>
    <row r="679" spans="3:3" s="151" customFormat="1" ht="12.75">
      <c r="C679" s="171"/>
    </row>
    <row r="680" spans="3:3" s="151" customFormat="1" ht="12.75">
      <c r="C680" s="171"/>
    </row>
    <row r="681" spans="3:3" s="151" customFormat="1" ht="12.75">
      <c r="C681" s="171"/>
    </row>
    <row r="682" spans="3:3" s="151" customFormat="1" ht="12.75">
      <c r="C682" s="171"/>
    </row>
    <row r="683" spans="3:3" s="151" customFormat="1" ht="12.75">
      <c r="C683" s="171"/>
    </row>
    <row r="684" spans="3:3" s="151" customFormat="1" ht="12.75">
      <c r="C684" s="171"/>
    </row>
    <row r="685" spans="3:3" s="151" customFormat="1" ht="12.75">
      <c r="C685" s="171"/>
    </row>
    <row r="686" spans="3:3" s="151" customFormat="1" ht="12.75">
      <c r="C686" s="171"/>
    </row>
    <row r="687" spans="3:3" s="151" customFormat="1" ht="12.75">
      <c r="C687" s="171"/>
    </row>
    <row r="688" spans="3:3" s="151" customFormat="1" ht="12.75">
      <c r="C688" s="171"/>
    </row>
    <row r="689" spans="3:3" s="151" customFormat="1" ht="12.75">
      <c r="C689" s="171"/>
    </row>
    <row r="690" spans="3:3" s="151" customFormat="1" ht="12.75">
      <c r="C690" s="171"/>
    </row>
    <row r="691" spans="3:3" s="151" customFormat="1" ht="12.75">
      <c r="C691" s="171"/>
    </row>
    <row r="692" spans="3:3" s="151" customFormat="1" ht="12.75">
      <c r="C692" s="171"/>
    </row>
    <row r="693" spans="3:3" s="151" customFormat="1" ht="12.75">
      <c r="C693" s="171"/>
    </row>
    <row r="694" spans="3:3" s="151" customFormat="1" ht="12.75">
      <c r="C694" s="171"/>
    </row>
    <row r="695" spans="3:3" s="151" customFormat="1" ht="12.75">
      <c r="C695" s="171"/>
    </row>
    <row r="696" spans="3:3" s="151" customFormat="1" ht="12.75">
      <c r="C696" s="171"/>
    </row>
    <row r="697" spans="3:3" s="151" customFormat="1" ht="12.75">
      <c r="C697" s="171"/>
    </row>
    <row r="698" spans="3:3" s="151" customFormat="1" ht="12.75">
      <c r="C698" s="171"/>
    </row>
    <row r="699" spans="3:3" s="151" customFormat="1" ht="12.75">
      <c r="C699" s="171"/>
    </row>
    <row r="700" spans="3:3" s="151" customFormat="1" ht="12.75">
      <c r="C700" s="171"/>
    </row>
    <row r="701" spans="3:3" s="151" customFormat="1" ht="12.75">
      <c r="C701" s="171"/>
    </row>
    <row r="702" spans="3:3" s="151" customFormat="1" ht="12.75">
      <c r="C702" s="171"/>
    </row>
    <row r="703" spans="3:3" s="151" customFormat="1" ht="12.75">
      <c r="C703" s="171"/>
    </row>
    <row r="704" spans="3:3" s="151" customFormat="1" ht="12.75">
      <c r="C704" s="171"/>
    </row>
    <row r="705" spans="3:3" s="151" customFormat="1" ht="12.75">
      <c r="C705" s="171"/>
    </row>
    <row r="706" spans="3:3" s="151" customFormat="1" ht="12.75">
      <c r="C706" s="171"/>
    </row>
    <row r="707" spans="3:3" s="151" customFormat="1" ht="12.75">
      <c r="C707" s="171"/>
    </row>
    <row r="708" spans="3:3" s="151" customFormat="1" ht="12.75">
      <c r="C708" s="171"/>
    </row>
    <row r="709" spans="3:3" s="151" customFormat="1" ht="12.75">
      <c r="C709" s="171"/>
    </row>
    <row r="710" spans="3:3" s="151" customFormat="1" ht="12.75">
      <c r="C710" s="171"/>
    </row>
    <row r="711" spans="3:3" s="151" customFormat="1" ht="12.75">
      <c r="C711" s="171"/>
    </row>
    <row r="712" spans="3:3" s="151" customFormat="1" ht="12.75">
      <c r="C712" s="171"/>
    </row>
    <row r="713" spans="3:3" s="151" customFormat="1" ht="12.75">
      <c r="C713" s="171"/>
    </row>
    <row r="714" spans="3:3" s="151" customFormat="1" ht="12.75">
      <c r="C714" s="171"/>
    </row>
    <row r="715" spans="3:3" s="151" customFormat="1" ht="12.75">
      <c r="C715" s="171"/>
    </row>
    <row r="716" spans="3:3" s="151" customFormat="1" ht="12.75">
      <c r="C716" s="171"/>
    </row>
    <row r="717" spans="3:3" s="151" customFormat="1" ht="12.75">
      <c r="C717" s="171"/>
    </row>
    <row r="718" spans="3:3" s="151" customFormat="1" ht="12.75">
      <c r="C718" s="171"/>
    </row>
    <row r="719" spans="3:3" s="151" customFormat="1" ht="12.75">
      <c r="C719" s="171"/>
    </row>
    <row r="720" spans="3:3" s="151" customFormat="1" ht="12.75">
      <c r="C720" s="171"/>
    </row>
    <row r="721" spans="3:3" s="151" customFormat="1" ht="12.75">
      <c r="C721" s="171"/>
    </row>
    <row r="722" spans="3:3" s="151" customFormat="1" ht="12.75">
      <c r="C722" s="171"/>
    </row>
    <row r="723" spans="3:3" s="151" customFormat="1" ht="12.75">
      <c r="C723" s="171"/>
    </row>
    <row r="724" spans="3:3" s="151" customFormat="1" ht="12.75">
      <c r="C724" s="171"/>
    </row>
    <row r="725" spans="3:3" s="151" customFormat="1" ht="12.75">
      <c r="C725" s="171"/>
    </row>
    <row r="726" spans="3:3" s="151" customFormat="1" ht="12.75">
      <c r="C726" s="171"/>
    </row>
    <row r="727" spans="3:3" s="151" customFormat="1" ht="12.75">
      <c r="C727" s="171"/>
    </row>
    <row r="728" spans="3:3" s="151" customFormat="1" ht="12.75">
      <c r="C728" s="171"/>
    </row>
    <row r="729" spans="3:3" s="151" customFormat="1" ht="12.75">
      <c r="C729" s="171"/>
    </row>
    <row r="730" spans="3:3" s="151" customFormat="1" ht="12.75">
      <c r="C730" s="171"/>
    </row>
    <row r="731" spans="3:3" s="151" customFormat="1" ht="12.75">
      <c r="C731" s="171"/>
    </row>
    <row r="732" spans="3:3" s="151" customFormat="1" ht="12.75">
      <c r="C732" s="171"/>
    </row>
    <row r="733" spans="3:3" s="151" customFormat="1" ht="12.75">
      <c r="C733" s="171"/>
    </row>
    <row r="734" spans="3:3" s="151" customFormat="1" ht="12.75">
      <c r="C734" s="171"/>
    </row>
    <row r="735" spans="3:3" s="151" customFormat="1" ht="12.75">
      <c r="C735" s="171"/>
    </row>
    <row r="736" spans="3:3" s="151" customFormat="1" ht="12.75">
      <c r="C736" s="171"/>
    </row>
    <row r="737" spans="3:3" s="151" customFormat="1" ht="12.75">
      <c r="C737" s="171"/>
    </row>
    <row r="738" spans="3:3" s="151" customFormat="1" ht="12.75">
      <c r="C738" s="171"/>
    </row>
    <row r="739" spans="3:3" s="151" customFormat="1" ht="12.75">
      <c r="C739" s="171"/>
    </row>
    <row r="740" spans="3:3" s="151" customFormat="1" ht="12.75">
      <c r="C740" s="171"/>
    </row>
    <row r="741" spans="3:3" s="151" customFormat="1" ht="12.75">
      <c r="C741" s="171"/>
    </row>
    <row r="742" spans="3:3" s="151" customFormat="1" ht="12.75">
      <c r="C742" s="171"/>
    </row>
    <row r="743" spans="3:3" s="151" customFormat="1" ht="12.75">
      <c r="C743" s="171"/>
    </row>
    <row r="744" spans="3:3" s="151" customFormat="1" ht="12.75">
      <c r="C744" s="171"/>
    </row>
    <row r="745" spans="3:3" s="151" customFormat="1" ht="12.75">
      <c r="C745" s="171"/>
    </row>
    <row r="746" spans="3:3" s="151" customFormat="1" ht="12.75">
      <c r="C746" s="171"/>
    </row>
    <row r="747" spans="3:3" s="151" customFormat="1" ht="12.75">
      <c r="C747" s="171"/>
    </row>
    <row r="748" spans="3:3" s="151" customFormat="1" ht="12.75">
      <c r="C748" s="171"/>
    </row>
    <row r="749" spans="3:3" s="151" customFormat="1" ht="12.75">
      <c r="C749" s="171"/>
    </row>
    <row r="750" spans="3:3" s="151" customFormat="1" ht="12.75">
      <c r="C750" s="171"/>
    </row>
    <row r="751" spans="3:3" s="151" customFormat="1" ht="12.75">
      <c r="C751" s="171"/>
    </row>
    <row r="752" spans="3:3" s="151" customFormat="1" ht="12.75">
      <c r="C752" s="171"/>
    </row>
    <row r="753" spans="3:3" s="151" customFormat="1" ht="12.75">
      <c r="C753" s="171"/>
    </row>
    <row r="754" spans="3:3" s="151" customFormat="1" ht="12.75">
      <c r="C754" s="171"/>
    </row>
    <row r="755" spans="3:3" s="151" customFormat="1" ht="12.75">
      <c r="C755" s="171"/>
    </row>
    <row r="756" spans="3:3" s="151" customFormat="1" ht="12.75">
      <c r="C756" s="171"/>
    </row>
    <row r="757" spans="3:3" s="151" customFormat="1" ht="12.75">
      <c r="C757" s="171"/>
    </row>
    <row r="758" spans="3:3" s="151" customFormat="1" ht="12.75">
      <c r="C758" s="171"/>
    </row>
    <row r="759" spans="3:3" s="151" customFormat="1" ht="12.75">
      <c r="C759" s="171"/>
    </row>
    <row r="760" spans="3:3" s="151" customFormat="1" ht="12.75">
      <c r="C760" s="171"/>
    </row>
    <row r="761" spans="3:3" s="151" customFormat="1" ht="12.75">
      <c r="C761" s="171"/>
    </row>
    <row r="762" spans="3:3" s="151" customFormat="1" ht="12.75">
      <c r="C762" s="171"/>
    </row>
    <row r="763" spans="3:3" s="151" customFormat="1" ht="12.75">
      <c r="C763" s="171"/>
    </row>
    <row r="764" spans="3:3" s="151" customFormat="1" ht="12.75">
      <c r="C764" s="171"/>
    </row>
    <row r="765" spans="3:3" s="151" customFormat="1" ht="12.75">
      <c r="C765" s="171"/>
    </row>
    <row r="766" spans="3:3" s="151" customFormat="1" ht="12.75">
      <c r="C766" s="171"/>
    </row>
    <row r="767" spans="3:3" s="151" customFormat="1" ht="12.75">
      <c r="C767" s="171"/>
    </row>
    <row r="768" spans="3:3" s="151" customFormat="1" ht="12.75">
      <c r="C768" s="171"/>
    </row>
    <row r="769" spans="3:3" s="151" customFormat="1" ht="12.75">
      <c r="C769" s="171"/>
    </row>
    <row r="770" spans="3:3" s="151" customFormat="1" ht="12.75">
      <c r="C770" s="171"/>
    </row>
    <row r="771" spans="3:3" s="151" customFormat="1" ht="12.75">
      <c r="C771" s="171"/>
    </row>
    <row r="772" spans="3:3" s="151" customFormat="1" ht="12.75">
      <c r="C772" s="171"/>
    </row>
    <row r="773" spans="3:3" s="151" customFormat="1" ht="12.75">
      <c r="C773" s="171"/>
    </row>
    <row r="774" spans="3:3" s="151" customFormat="1" ht="12.75">
      <c r="C774" s="171"/>
    </row>
    <row r="775" spans="3:3" s="151" customFormat="1" ht="12.75">
      <c r="C775" s="171"/>
    </row>
    <row r="776" spans="3:3" s="151" customFormat="1" ht="12.75">
      <c r="C776" s="171"/>
    </row>
    <row r="777" spans="3:3" s="151" customFormat="1" ht="12.75">
      <c r="C777" s="171"/>
    </row>
    <row r="778" spans="3:3" s="151" customFormat="1" ht="12.75">
      <c r="C778" s="171"/>
    </row>
    <row r="779" spans="3:3" s="151" customFormat="1" ht="12.75">
      <c r="C779" s="171"/>
    </row>
    <row r="780" spans="3:3" s="151" customFormat="1" ht="12.75">
      <c r="C780" s="171"/>
    </row>
    <row r="781" spans="3:3" s="151" customFormat="1" ht="12.75">
      <c r="C781" s="171"/>
    </row>
    <row r="782" spans="3:3" s="151" customFormat="1" ht="12.75">
      <c r="C782" s="171"/>
    </row>
    <row r="783" spans="3:3" s="151" customFormat="1" ht="12.75">
      <c r="C783" s="171"/>
    </row>
    <row r="784" spans="3:3" s="151" customFormat="1" ht="12.75">
      <c r="C784" s="171"/>
    </row>
    <row r="785" spans="3:3" s="151" customFormat="1" ht="12.75">
      <c r="C785" s="171"/>
    </row>
    <row r="786" spans="3:3" s="151" customFormat="1" ht="12.75">
      <c r="C786" s="171"/>
    </row>
    <row r="787" spans="3:3" s="151" customFormat="1" ht="12.75">
      <c r="C787" s="171"/>
    </row>
    <row r="788" spans="3:3" s="151" customFormat="1" ht="12.75">
      <c r="C788" s="171"/>
    </row>
    <row r="789" spans="3:3" s="151" customFormat="1" ht="12.75">
      <c r="C789" s="171"/>
    </row>
    <row r="790" spans="3:3" s="151" customFormat="1" ht="12.75">
      <c r="C790" s="171"/>
    </row>
    <row r="791" spans="3:3" s="151" customFormat="1" ht="12.75">
      <c r="C791" s="171"/>
    </row>
    <row r="792" spans="3:3" s="151" customFormat="1" ht="12.75">
      <c r="C792" s="171"/>
    </row>
    <row r="793" spans="3:3" s="151" customFormat="1" ht="12.75">
      <c r="C793" s="171"/>
    </row>
    <row r="794" spans="3:3" s="151" customFormat="1" ht="12.75">
      <c r="C794" s="171"/>
    </row>
    <row r="795" spans="3:3" s="151" customFormat="1" ht="12.75">
      <c r="C795" s="171"/>
    </row>
    <row r="796" spans="3:3" s="151" customFormat="1" ht="12.75">
      <c r="C796" s="171"/>
    </row>
    <row r="797" spans="3:3" s="151" customFormat="1" ht="12.75">
      <c r="C797" s="171"/>
    </row>
    <row r="798" spans="3:3" s="151" customFormat="1" ht="12.75">
      <c r="C798" s="171"/>
    </row>
    <row r="799" spans="3:3" s="151" customFormat="1" ht="12.75">
      <c r="C799" s="171"/>
    </row>
    <row r="800" spans="3:3" s="151" customFormat="1" ht="12.75">
      <c r="C800" s="171"/>
    </row>
    <row r="801" spans="3:3" s="151" customFormat="1" ht="12.75">
      <c r="C801" s="171"/>
    </row>
    <row r="802" spans="3:3" s="151" customFormat="1" ht="12.75">
      <c r="C802" s="171"/>
    </row>
    <row r="803" spans="3:3" s="151" customFormat="1" ht="12.75">
      <c r="C803" s="171"/>
    </row>
    <row r="804" spans="3:3" s="151" customFormat="1" ht="12.75">
      <c r="C804" s="171"/>
    </row>
    <row r="805" spans="3:3" s="151" customFormat="1" ht="12.75">
      <c r="C805" s="171"/>
    </row>
    <row r="806" spans="3:3" s="151" customFormat="1" ht="12.75">
      <c r="C806" s="171"/>
    </row>
    <row r="807" spans="3:3" s="151" customFormat="1" ht="12.75">
      <c r="C807" s="171"/>
    </row>
    <row r="808" spans="3:3" s="151" customFormat="1" ht="12.75">
      <c r="C808" s="171"/>
    </row>
    <row r="809" spans="3:3" s="151" customFormat="1" ht="12.75">
      <c r="C809" s="171"/>
    </row>
    <row r="810" spans="3:3" s="151" customFormat="1" ht="12.75">
      <c r="C810" s="171"/>
    </row>
    <row r="811" spans="3:3" s="151" customFormat="1" ht="12.75">
      <c r="C811" s="171"/>
    </row>
    <row r="812" spans="3:3" s="151" customFormat="1" ht="12.75">
      <c r="C812" s="171"/>
    </row>
    <row r="813" spans="3:3" s="151" customFormat="1" ht="12.75">
      <c r="C813" s="171"/>
    </row>
    <row r="814" spans="3:3" s="151" customFormat="1" ht="12.75">
      <c r="C814" s="171"/>
    </row>
    <row r="815" spans="3:3" s="151" customFormat="1" ht="12.75">
      <c r="C815" s="171"/>
    </row>
    <row r="816" spans="3:3" s="151" customFormat="1" ht="12.75">
      <c r="C816" s="171"/>
    </row>
    <row r="817" spans="3:3" s="151" customFormat="1" ht="12.75">
      <c r="C817" s="171"/>
    </row>
    <row r="818" spans="3:3" s="151" customFormat="1" ht="12.75">
      <c r="C818" s="171"/>
    </row>
    <row r="819" spans="3:3" s="151" customFormat="1" ht="12.75">
      <c r="C819" s="171"/>
    </row>
    <row r="820" spans="3:3" s="151" customFormat="1" ht="12.75">
      <c r="C820" s="171"/>
    </row>
    <row r="821" spans="3:3" s="151" customFormat="1" ht="12.75">
      <c r="C821" s="171"/>
    </row>
    <row r="822" spans="3:3" s="151" customFormat="1" ht="12.75">
      <c r="C822" s="171"/>
    </row>
    <row r="823" spans="3:3" s="151" customFormat="1" ht="12.75">
      <c r="C823" s="171"/>
    </row>
    <row r="824" spans="3:3" s="151" customFormat="1" ht="12.75">
      <c r="C824" s="171"/>
    </row>
    <row r="825" spans="3:3" s="151" customFormat="1" ht="12.75">
      <c r="C825" s="171"/>
    </row>
    <row r="826" spans="3:3" s="151" customFormat="1" ht="12.75">
      <c r="C826" s="171"/>
    </row>
    <row r="827" spans="3:3" s="151" customFormat="1" ht="12.75">
      <c r="C827" s="171"/>
    </row>
    <row r="828" spans="3:3" s="151" customFormat="1" ht="12.75">
      <c r="C828" s="171"/>
    </row>
    <row r="829" spans="3:3" s="151" customFormat="1" ht="12.75">
      <c r="C829" s="171"/>
    </row>
    <row r="830" spans="3:3" s="151" customFormat="1" ht="12.75">
      <c r="C830" s="171"/>
    </row>
    <row r="831" spans="3:3" s="151" customFormat="1" ht="12.75">
      <c r="C831" s="171"/>
    </row>
    <row r="832" spans="3:3" s="151" customFormat="1" ht="12.75">
      <c r="C832" s="171"/>
    </row>
    <row r="833" spans="3:3" s="151" customFormat="1" ht="12.75">
      <c r="C833" s="171"/>
    </row>
    <row r="834" spans="3:3" s="151" customFormat="1" ht="12.75">
      <c r="C834" s="171"/>
    </row>
    <row r="835" spans="3:3" s="151" customFormat="1" ht="12.75">
      <c r="C835" s="171"/>
    </row>
    <row r="836" spans="3:3" s="151" customFormat="1" ht="12.75">
      <c r="C836" s="171"/>
    </row>
    <row r="837" spans="3:3" s="151" customFormat="1" ht="12.75">
      <c r="C837" s="171"/>
    </row>
    <row r="838" spans="3:3" s="151" customFormat="1" ht="12.75">
      <c r="C838" s="171"/>
    </row>
    <row r="839" spans="3:3" s="151" customFormat="1" ht="12.75">
      <c r="C839" s="171"/>
    </row>
    <row r="840" spans="3:3" s="151" customFormat="1" ht="12.75">
      <c r="C840" s="171"/>
    </row>
    <row r="841" spans="3:3" s="151" customFormat="1" ht="12.75">
      <c r="C841" s="171"/>
    </row>
    <row r="842" spans="3:3" s="151" customFormat="1" ht="12.75">
      <c r="C842" s="171"/>
    </row>
    <row r="843" spans="3:3" s="151" customFormat="1" ht="12.75">
      <c r="C843" s="171"/>
    </row>
    <row r="844" spans="3:3" s="151" customFormat="1" ht="12.75">
      <c r="C844" s="171"/>
    </row>
    <row r="845" spans="3:3" s="151" customFormat="1" ht="12.75">
      <c r="C845" s="171"/>
    </row>
    <row r="846" spans="3:3" s="151" customFormat="1" ht="12.75">
      <c r="C846" s="171"/>
    </row>
    <row r="847" spans="3:3" s="151" customFormat="1" ht="12.75">
      <c r="C847" s="171"/>
    </row>
    <row r="848" spans="3:3" s="151" customFormat="1" ht="12.75">
      <c r="C848" s="171"/>
    </row>
    <row r="849" spans="3:3" s="151" customFormat="1" ht="12.75">
      <c r="C849" s="171"/>
    </row>
    <row r="850" spans="3:3" s="151" customFormat="1" ht="12.75">
      <c r="C850" s="171"/>
    </row>
    <row r="851" spans="3:3" s="151" customFormat="1" ht="12.75">
      <c r="C851" s="171"/>
    </row>
    <row r="852" spans="3:3" s="151" customFormat="1" ht="12.75">
      <c r="C852" s="171"/>
    </row>
    <row r="853" spans="3:3" s="151" customFormat="1" ht="12.75">
      <c r="C853" s="171"/>
    </row>
    <row r="854" spans="3:3" s="151" customFormat="1" ht="12.75">
      <c r="C854" s="171"/>
    </row>
    <row r="855" spans="3:3" s="151" customFormat="1" ht="12.75">
      <c r="C855" s="171"/>
    </row>
    <row r="856" spans="3:3" s="151" customFormat="1" ht="12.75">
      <c r="C856" s="171"/>
    </row>
    <row r="857" spans="3:3" s="151" customFormat="1" ht="12.75">
      <c r="C857" s="171"/>
    </row>
    <row r="858" spans="3:3" s="151" customFormat="1" ht="12.75">
      <c r="C858" s="171"/>
    </row>
    <row r="859" spans="3:3" s="151" customFormat="1" ht="12.75">
      <c r="C859" s="171"/>
    </row>
    <row r="860" spans="3:3" s="151" customFormat="1" ht="12.75">
      <c r="C860" s="171"/>
    </row>
    <row r="861" spans="3:3" s="151" customFormat="1" ht="12.75">
      <c r="C861" s="171"/>
    </row>
    <row r="862" spans="3:3" s="151" customFormat="1" ht="12.75">
      <c r="C862" s="171"/>
    </row>
    <row r="863" spans="3:3" s="151" customFormat="1" ht="12.75">
      <c r="C863" s="171"/>
    </row>
    <row r="864" spans="3:3" s="151" customFormat="1" ht="12.75">
      <c r="C864" s="171"/>
    </row>
    <row r="865" spans="3:3" s="151" customFormat="1" ht="12.75">
      <c r="C865" s="171"/>
    </row>
    <row r="866" spans="3:3" s="151" customFormat="1" ht="12.75">
      <c r="C866" s="171"/>
    </row>
    <row r="867" spans="3:3" s="151" customFormat="1" ht="12.75">
      <c r="C867" s="171"/>
    </row>
    <row r="868" spans="3:3" s="151" customFormat="1" ht="12.75">
      <c r="C868" s="171"/>
    </row>
    <row r="869" spans="3:3" s="151" customFormat="1" ht="12.75">
      <c r="C869" s="171"/>
    </row>
    <row r="870" spans="3:3" s="151" customFormat="1" ht="12.75">
      <c r="C870" s="171"/>
    </row>
    <row r="871" spans="3:3" s="151" customFormat="1" ht="12.75">
      <c r="C871" s="171"/>
    </row>
    <row r="872" spans="3:3" s="151" customFormat="1" ht="12.75">
      <c r="C872" s="171"/>
    </row>
    <row r="873" spans="3:3" s="151" customFormat="1" ht="12.75">
      <c r="C873" s="171"/>
    </row>
    <row r="874" spans="3:3" s="151" customFormat="1" ht="12.75">
      <c r="C874" s="171"/>
    </row>
    <row r="875" spans="3:3" s="151" customFormat="1" ht="12.75">
      <c r="C875" s="171"/>
    </row>
    <row r="876" spans="3:3" s="151" customFormat="1" ht="12.75">
      <c r="C876" s="171"/>
    </row>
    <row r="877" spans="3:3" s="151" customFormat="1" ht="12.75">
      <c r="C877" s="171"/>
    </row>
    <row r="878" spans="3:3" s="151" customFormat="1" ht="12.75">
      <c r="C878" s="171"/>
    </row>
    <row r="879" spans="3:3" s="151" customFormat="1" ht="12.75">
      <c r="C879" s="171"/>
    </row>
    <row r="880" spans="3:3" s="151" customFormat="1" ht="12.75">
      <c r="C880" s="171"/>
    </row>
    <row r="881" spans="3:3" s="151" customFormat="1" ht="12.75">
      <c r="C881" s="171"/>
    </row>
    <row r="882" spans="3:3" s="151" customFormat="1" ht="12.75">
      <c r="C882" s="171"/>
    </row>
    <row r="883" spans="3:3" s="151" customFormat="1" ht="12.75">
      <c r="C883" s="171"/>
    </row>
    <row r="884" spans="3:3" s="151" customFormat="1" ht="12.75">
      <c r="C884" s="171"/>
    </row>
    <row r="885" spans="3:3" s="151" customFormat="1" ht="12.75">
      <c r="C885" s="171"/>
    </row>
    <row r="886" spans="3:3" s="151" customFormat="1" ht="12.75">
      <c r="C886" s="171"/>
    </row>
    <row r="887" spans="3:3" s="151" customFormat="1" ht="12.75">
      <c r="C887" s="171"/>
    </row>
    <row r="888" spans="3:3" s="151" customFormat="1" ht="12.75">
      <c r="C888" s="171"/>
    </row>
    <row r="889" spans="3:3" s="151" customFormat="1" ht="12.75">
      <c r="C889" s="171"/>
    </row>
    <row r="890" spans="3:3" s="151" customFormat="1" ht="12.75">
      <c r="C890" s="171"/>
    </row>
    <row r="891" spans="3:3" s="151" customFormat="1" ht="12.75">
      <c r="C891" s="171"/>
    </row>
    <row r="892" spans="3:3" s="151" customFormat="1" ht="12.75">
      <c r="C892" s="171"/>
    </row>
    <row r="893" spans="3:3" s="151" customFormat="1" ht="12.75">
      <c r="C893" s="171"/>
    </row>
    <row r="894" spans="3:3" s="151" customFormat="1" ht="12.75">
      <c r="C894" s="171"/>
    </row>
    <row r="895" spans="3:3" s="151" customFormat="1" ht="12.75">
      <c r="C895" s="171"/>
    </row>
    <row r="896" spans="3:3" s="151" customFormat="1" ht="12.75">
      <c r="C896" s="171"/>
    </row>
    <row r="897" spans="3:3" s="151" customFormat="1" ht="12.75">
      <c r="C897" s="171"/>
    </row>
    <row r="898" spans="3:3" s="151" customFormat="1" ht="12.75">
      <c r="C898" s="171"/>
    </row>
    <row r="899" spans="3:3" s="151" customFormat="1" ht="12.75">
      <c r="C899" s="171"/>
    </row>
    <row r="900" spans="3:3" s="151" customFormat="1" ht="12.75">
      <c r="C900" s="171"/>
    </row>
    <row r="901" spans="3:3" s="151" customFormat="1" ht="12.75">
      <c r="C901" s="171"/>
    </row>
    <row r="902" spans="3:3" s="151" customFormat="1" ht="12.75">
      <c r="C902" s="171"/>
    </row>
    <row r="903" spans="3:3" s="151" customFormat="1" ht="12.75">
      <c r="C903" s="171"/>
    </row>
    <row r="904" spans="3:3" s="151" customFormat="1" ht="12.75">
      <c r="C904" s="171"/>
    </row>
    <row r="905" spans="3:3" s="151" customFormat="1" ht="12.75">
      <c r="C905" s="171"/>
    </row>
    <row r="906" spans="3:3" s="151" customFormat="1" ht="12.75">
      <c r="C906" s="171"/>
    </row>
    <row r="907" spans="3:3" s="151" customFormat="1" ht="12.75">
      <c r="C907" s="171"/>
    </row>
    <row r="908" spans="3:3" s="151" customFormat="1" ht="12.75">
      <c r="C908" s="171"/>
    </row>
    <row r="909" spans="3:3" s="151" customFormat="1" ht="12.75">
      <c r="C909" s="171"/>
    </row>
    <row r="910" spans="3:3" s="151" customFormat="1" ht="12.75">
      <c r="C910" s="171"/>
    </row>
    <row r="911" spans="3:3" s="151" customFormat="1" ht="12.75">
      <c r="C911" s="171"/>
    </row>
    <row r="912" spans="3:3" s="151" customFormat="1" ht="12.75">
      <c r="C912" s="171"/>
    </row>
    <row r="913" spans="3:3" s="151" customFormat="1" ht="12.75">
      <c r="C913" s="171"/>
    </row>
    <row r="914" spans="3:3" s="151" customFormat="1" ht="12.75">
      <c r="C914" s="171"/>
    </row>
    <row r="915" spans="3:3" s="151" customFormat="1" ht="12.75">
      <c r="C915" s="171"/>
    </row>
    <row r="916" spans="3:3" s="151" customFormat="1" ht="12.75">
      <c r="C916" s="171"/>
    </row>
    <row r="917" spans="3:3" s="151" customFormat="1" ht="12.75">
      <c r="C917" s="171"/>
    </row>
    <row r="918" spans="3:3" s="151" customFormat="1" ht="12.75">
      <c r="C918" s="171"/>
    </row>
    <row r="919" spans="3:3" s="151" customFormat="1" ht="12.75">
      <c r="C919" s="171"/>
    </row>
    <row r="920" spans="3:3" s="151" customFormat="1" ht="12.75">
      <c r="C920" s="171"/>
    </row>
    <row r="921" spans="3:3" s="151" customFormat="1" ht="12.75">
      <c r="C921" s="171"/>
    </row>
    <row r="922" spans="3:3" s="151" customFormat="1" ht="12.75">
      <c r="C922" s="171"/>
    </row>
    <row r="923" spans="3:3" s="151" customFormat="1" ht="12.75">
      <c r="C923" s="171"/>
    </row>
    <row r="924" spans="3:3" s="151" customFormat="1" ht="12.75">
      <c r="C924" s="171"/>
    </row>
    <row r="925" spans="3:3" s="151" customFormat="1" ht="12.75">
      <c r="C925" s="171"/>
    </row>
    <row r="926" spans="3:3" s="151" customFormat="1" ht="12.75">
      <c r="C926" s="171"/>
    </row>
    <row r="927" spans="3:3" s="151" customFormat="1" ht="12.75">
      <c r="C927" s="171"/>
    </row>
    <row r="928" spans="3:3" s="151" customFormat="1" ht="12.75">
      <c r="C928" s="171"/>
    </row>
    <row r="929" spans="3:3" s="151" customFormat="1" ht="12.75">
      <c r="C929" s="171"/>
    </row>
    <row r="930" spans="3:3" s="151" customFormat="1" ht="12.75">
      <c r="C930" s="171"/>
    </row>
    <row r="931" spans="3:3" s="151" customFormat="1" ht="12.75">
      <c r="C931" s="171"/>
    </row>
    <row r="932" spans="3:3" s="151" customFormat="1" ht="12.75">
      <c r="C932" s="171"/>
    </row>
    <row r="933" spans="3:3" s="151" customFormat="1" ht="12.75">
      <c r="C933" s="171"/>
    </row>
    <row r="934" spans="3:3" s="151" customFormat="1" ht="12.75">
      <c r="C934" s="171"/>
    </row>
    <row r="935" spans="3:3" s="151" customFormat="1" ht="12.75">
      <c r="C935" s="171"/>
    </row>
    <row r="936" spans="3:3" s="151" customFormat="1" ht="12.75">
      <c r="C936" s="171"/>
    </row>
    <row r="937" spans="3:3" s="151" customFormat="1" ht="12.75">
      <c r="C937" s="171"/>
    </row>
    <row r="938" spans="3:3" s="151" customFormat="1" ht="12.75">
      <c r="C938" s="171"/>
    </row>
    <row r="939" spans="3:3" s="151" customFormat="1" ht="12.75">
      <c r="C939" s="171"/>
    </row>
    <row r="940" spans="3:3" s="151" customFormat="1" ht="12.75">
      <c r="C940" s="171"/>
    </row>
    <row r="941" spans="3:3" s="151" customFormat="1" ht="12.75">
      <c r="C941" s="171"/>
    </row>
    <row r="942" spans="3:3" s="151" customFormat="1" ht="12.75">
      <c r="C942" s="171"/>
    </row>
    <row r="943" spans="3:3" s="151" customFormat="1" ht="12.75">
      <c r="C943" s="171"/>
    </row>
    <row r="944" spans="3:3" s="151" customFormat="1" ht="12.75">
      <c r="C944" s="171"/>
    </row>
    <row r="945" spans="3:3" s="151" customFormat="1" ht="12.75">
      <c r="C945" s="171"/>
    </row>
    <row r="946" spans="3:3" s="151" customFormat="1" ht="12.75">
      <c r="C946" s="171"/>
    </row>
    <row r="947" spans="3:3" s="151" customFormat="1" ht="12.75">
      <c r="C947" s="171"/>
    </row>
    <row r="948" spans="3:3" s="151" customFormat="1" ht="12.75">
      <c r="C948" s="171"/>
    </row>
    <row r="949" spans="3:3" s="151" customFormat="1" ht="12.75">
      <c r="C949" s="171"/>
    </row>
    <row r="950" spans="3:3" s="151" customFormat="1" ht="12.75">
      <c r="C950" s="171"/>
    </row>
    <row r="951" spans="3:3" s="151" customFormat="1" ht="12.75">
      <c r="C951" s="171"/>
    </row>
    <row r="952" spans="3:3" s="151" customFormat="1" ht="12.75">
      <c r="C952" s="171"/>
    </row>
    <row r="953" spans="3:3" s="151" customFormat="1" ht="12.75">
      <c r="C953" s="171"/>
    </row>
    <row r="954" spans="3:3" s="151" customFormat="1" ht="12.75">
      <c r="C954" s="171"/>
    </row>
    <row r="955" spans="3:3" s="151" customFormat="1" ht="12.75">
      <c r="C955" s="171"/>
    </row>
    <row r="956" spans="3:3" s="151" customFormat="1" ht="12.75">
      <c r="C956" s="171"/>
    </row>
    <row r="957" spans="3:3" s="151" customFormat="1" ht="12.75">
      <c r="C957" s="171"/>
    </row>
    <row r="958" spans="3:3" s="151" customFormat="1" ht="12.75">
      <c r="C958" s="171"/>
    </row>
    <row r="959" spans="3:3" s="151" customFormat="1" ht="12.75">
      <c r="C959" s="171"/>
    </row>
    <row r="960" spans="3:3" s="151" customFormat="1" ht="12.75">
      <c r="C960" s="171"/>
    </row>
    <row r="961" spans="3:3" s="151" customFormat="1" ht="12.75">
      <c r="C961" s="171"/>
    </row>
    <row r="962" spans="3:3" s="151" customFormat="1" ht="12.75">
      <c r="C962" s="171"/>
    </row>
    <row r="963" spans="3:3" s="151" customFormat="1" ht="12.75">
      <c r="C963" s="171"/>
    </row>
    <row r="964" spans="3:3" s="151" customFormat="1" ht="12.75">
      <c r="C964" s="171"/>
    </row>
    <row r="965" spans="3:3" s="151" customFormat="1" ht="12.75">
      <c r="C965" s="171"/>
    </row>
    <row r="966" spans="3:3" s="151" customFormat="1" ht="12.75">
      <c r="C966" s="171"/>
    </row>
    <row r="967" spans="3:3" s="151" customFormat="1" ht="12.75">
      <c r="C967" s="171"/>
    </row>
    <row r="968" spans="3:3" s="151" customFormat="1" ht="12.75">
      <c r="C968" s="171"/>
    </row>
    <row r="969" spans="3:3" s="151" customFormat="1" ht="12.75">
      <c r="C969" s="171"/>
    </row>
    <row r="970" spans="3:3" s="151" customFormat="1" ht="12.75">
      <c r="C970" s="171"/>
    </row>
    <row r="971" spans="3:3" s="151" customFormat="1" ht="12.75">
      <c r="C971" s="171"/>
    </row>
    <row r="972" spans="3:3" s="151" customFormat="1" ht="12.75">
      <c r="C972" s="171"/>
    </row>
    <row r="973" spans="3:3" s="151" customFormat="1" ht="12.75">
      <c r="C973" s="171"/>
    </row>
    <row r="974" spans="3:3" s="151" customFormat="1" ht="12.75">
      <c r="C974" s="171"/>
    </row>
    <row r="975" spans="3:3" s="151" customFormat="1" ht="12.75">
      <c r="C975" s="171"/>
    </row>
    <row r="976" spans="3:3" s="151" customFormat="1" ht="12.75">
      <c r="C976" s="171"/>
    </row>
    <row r="977" spans="3:3" s="151" customFormat="1" ht="12.75">
      <c r="C977" s="171"/>
    </row>
    <row r="978" spans="3:3" s="151" customFormat="1" ht="12.75">
      <c r="C978" s="171"/>
    </row>
    <row r="979" spans="3:3" s="151" customFormat="1" ht="12.75">
      <c r="C979" s="171"/>
    </row>
    <row r="980" spans="3:3" s="151" customFormat="1" ht="12.75">
      <c r="C980" s="171"/>
    </row>
    <row r="981" spans="3:3" s="151" customFormat="1" ht="12.75">
      <c r="C981" s="171"/>
    </row>
    <row r="982" spans="3:3" s="151" customFormat="1" ht="12.75">
      <c r="C982" s="171"/>
    </row>
    <row r="983" spans="3:3" s="151" customFormat="1" ht="12.75">
      <c r="C983" s="171"/>
    </row>
    <row r="984" spans="3:3" s="151" customFormat="1" ht="12.75">
      <c r="C984" s="171"/>
    </row>
    <row r="985" spans="3:3" s="151" customFormat="1" ht="12.75">
      <c r="C985" s="171"/>
    </row>
    <row r="986" spans="3:3" s="151" customFormat="1" ht="12.75">
      <c r="C986" s="171"/>
    </row>
    <row r="987" spans="3:3" s="151" customFormat="1" ht="12.75">
      <c r="C987" s="171"/>
    </row>
    <row r="988" spans="3:3" s="151" customFormat="1" ht="12.75">
      <c r="C988" s="171"/>
    </row>
    <row r="989" spans="3:3" s="151" customFormat="1" ht="12.75">
      <c r="C989" s="171"/>
    </row>
    <row r="990" spans="3:3" s="151" customFormat="1" ht="12.75">
      <c r="C990" s="171"/>
    </row>
    <row r="991" spans="3:3" s="151" customFormat="1" ht="12.75">
      <c r="C991" s="171"/>
    </row>
    <row r="992" spans="3:3" s="151" customFormat="1" ht="12.75">
      <c r="C992" s="171"/>
    </row>
    <row r="993" spans="3:3" s="151" customFormat="1" ht="12.75">
      <c r="C993" s="171"/>
    </row>
    <row r="994" spans="3:3" s="151" customFormat="1" ht="12.75">
      <c r="C994" s="171"/>
    </row>
    <row r="995" spans="3:3" s="151" customFormat="1" ht="12.75">
      <c r="C995" s="171"/>
    </row>
    <row r="996" spans="3:3" s="151" customFormat="1" ht="12.75">
      <c r="C996" s="171"/>
    </row>
    <row r="997" spans="3:3" s="151" customFormat="1" ht="12.75">
      <c r="C997" s="171"/>
    </row>
    <row r="998" spans="3:3" s="151" customFormat="1" ht="12.75">
      <c r="C998" s="171"/>
    </row>
    <row r="999" spans="3:3" s="151" customFormat="1" ht="12.75">
      <c r="C999" s="171"/>
    </row>
    <row r="1000" spans="3:3" s="151" customFormat="1" ht="12.75">
      <c r="C1000" s="171"/>
    </row>
    <row r="1001" spans="3:3" s="151" customFormat="1" ht="12.75">
      <c r="C1001" s="171"/>
    </row>
    <row r="1002" spans="3:3" s="151" customFormat="1" ht="12.75">
      <c r="C1002" s="171"/>
    </row>
    <row r="1003" spans="3:3" s="151" customFormat="1" ht="12.75">
      <c r="C1003" s="171"/>
    </row>
    <row r="1004" spans="3:3" s="151" customFormat="1" ht="12.75">
      <c r="C1004" s="171"/>
    </row>
    <row r="1005" spans="3:3" s="151" customFormat="1" ht="12.75">
      <c r="C1005" s="171"/>
    </row>
    <row r="1006" spans="3:3" s="151" customFormat="1" ht="12.75">
      <c r="C1006" s="171"/>
    </row>
    <row r="1007" spans="3:3" s="151" customFormat="1" ht="12.75">
      <c r="C1007" s="171"/>
    </row>
    <row r="1008" spans="3:3" s="151" customFormat="1" ht="12.75">
      <c r="C1008" s="171"/>
    </row>
    <row r="1009" spans="3:3" s="151" customFormat="1" ht="12.75">
      <c r="C1009" s="171"/>
    </row>
    <row r="1010" spans="3:3" s="151" customFormat="1" ht="12.75">
      <c r="C1010" s="171"/>
    </row>
    <row r="1011" spans="3:3" s="151" customFormat="1" ht="12.75">
      <c r="C1011" s="171"/>
    </row>
    <row r="1012" spans="3:3" s="151" customFormat="1" ht="12.75">
      <c r="C1012" s="171"/>
    </row>
    <row r="1013" spans="3:3" s="151" customFormat="1" ht="12.75">
      <c r="C1013" s="171"/>
    </row>
    <row r="1014" spans="3:3" s="151" customFormat="1" ht="12.75">
      <c r="C1014" s="171"/>
    </row>
    <row r="1015" spans="3:3" s="151" customFormat="1" ht="12.75">
      <c r="C1015" s="171"/>
    </row>
    <row r="1016" spans="3:3" s="151" customFormat="1" ht="12.75">
      <c r="C1016" s="171"/>
    </row>
    <row r="1017" spans="3:3" s="151" customFormat="1" ht="12.75">
      <c r="C1017" s="171"/>
    </row>
    <row r="1018" spans="3:3" s="151" customFormat="1" ht="12.75">
      <c r="C1018" s="171"/>
    </row>
    <row r="1019" spans="3:3" s="151" customFormat="1" ht="12.75">
      <c r="C1019" s="171"/>
    </row>
    <row r="1020" spans="3:3" s="151" customFormat="1" ht="12.75">
      <c r="C1020" s="171"/>
    </row>
    <row r="1021" spans="3:3" s="151" customFormat="1" ht="12.75">
      <c r="C1021" s="171"/>
    </row>
    <row r="1022" spans="3:3" s="151" customFormat="1" ht="12.75">
      <c r="C1022" s="171"/>
    </row>
    <row r="1023" spans="3:3" s="151" customFormat="1" ht="12.75">
      <c r="C1023" s="171"/>
    </row>
    <row r="1024" spans="3:3" s="151" customFormat="1" ht="12.75">
      <c r="C1024" s="171"/>
    </row>
    <row r="1025" spans="3:3" s="151" customFormat="1" ht="12.75">
      <c r="C1025" s="171"/>
    </row>
    <row r="1026" spans="3:3" s="151" customFormat="1" ht="12.75">
      <c r="C1026" s="171"/>
    </row>
    <row r="1027" spans="3:3" s="151" customFormat="1" ht="12.75">
      <c r="C1027" s="171"/>
    </row>
    <row r="1028" spans="3:3" s="151" customFormat="1" ht="12.75">
      <c r="C1028" s="171"/>
    </row>
    <row r="1029" spans="3:3" s="151" customFormat="1" ht="12.75">
      <c r="C1029" s="171"/>
    </row>
    <row r="1030" spans="3:3" s="151" customFormat="1" ht="12.75">
      <c r="C1030" s="171"/>
    </row>
    <row r="1031" spans="3:3" s="151" customFormat="1" ht="12.75">
      <c r="C1031" s="171"/>
    </row>
    <row r="1032" spans="3:3" s="151" customFormat="1" ht="12.75">
      <c r="C1032" s="171"/>
    </row>
    <row r="1033" spans="3:3" s="151" customFormat="1" ht="12.75">
      <c r="C1033" s="171"/>
    </row>
    <row r="1034" spans="3:3" s="151" customFormat="1" ht="12.75">
      <c r="C1034" s="171"/>
    </row>
    <row r="1035" spans="3:3" s="151" customFormat="1" ht="12.75">
      <c r="C1035" s="171"/>
    </row>
    <row r="1036" spans="3:3" s="151" customFormat="1" ht="12.75">
      <c r="C1036" s="171"/>
    </row>
    <row r="1037" spans="3:3" s="151" customFormat="1" ht="12.75">
      <c r="C1037" s="171"/>
    </row>
    <row r="1038" spans="3:3" s="151" customFormat="1" ht="12.75">
      <c r="C1038" s="171"/>
    </row>
    <row r="1039" spans="3:3" s="151" customFormat="1" ht="12.75">
      <c r="C1039" s="171"/>
    </row>
    <row r="1040" spans="3:3" s="151" customFormat="1" ht="12.75">
      <c r="C1040" s="171"/>
    </row>
    <row r="1041" spans="3:3" s="151" customFormat="1" ht="12.75">
      <c r="C1041" s="171"/>
    </row>
    <row r="1042" spans="3:3" s="151" customFormat="1" ht="12.75">
      <c r="C1042" s="171"/>
    </row>
    <row r="1043" spans="3:3" s="151" customFormat="1" ht="12.75">
      <c r="C1043" s="171"/>
    </row>
    <row r="1044" spans="3:3" s="151" customFormat="1" ht="12.75">
      <c r="C1044" s="171"/>
    </row>
    <row r="1045" spans="3:3" s="151" customFormat="1" ht="12.75">
      <c r="C1045" s="171"/>
    </row>
    <row r="1046" spans="3:3" s="151" customFormat="1" ht="12.75">
      <c r="C1046" s="171"/>
    </row>
    <row r="1047" spans="3:3" s="151" customFormat="1" ht="12.75">
      <c r="C1047" s="171"/>
    </row>
    <row r="1048" spans="3:3" s="151" customFormat="1" ht="12.75">
      <c r="C1048" s="171"/>
    </row>
    <row r="1049" spans="3:3" s="151" customFormat="1" ht="12.75">
      <c r="C1049" s="171"/>
    </row>
    <row r="1050" spans="3:3" s="151" customFormat="1" ht="12.75">
      <c r="C1050" s="171"/>
    </row>
    <row r="1051" spans="3:3" s="151" customFormat="1" ht="12.75">
      <c r="C1051" s="171"/>
    </row>
    <row r="1052" spans="3:3" s="151" customFormat="1" ht="12.75">
      <c r="C1052" s="171"/>
    </row>
    <row r="1053" spans="3:3" s="151" customFormat="1" ht="12.75">
      <c r="C1053" s="171"/>
    </row>
    <row r="1054" spans="3:3" s="151" customFormat="1" ht="12.75">
      <c r="C1054" s="171"/>
    </row>
    <row r="1055" spans="3:3" s="151" customFormat="1" ht="12.75">
      <c r="C1055" s="171"/>
    </row>
    <row r="1056" spans="3:3" s="151" customFormat="1" ht="12.75">
      <c r="C1056" s="171"/>
    </row>
    <row r="1057" spans="3:3" s="151" customFormat="1" ht="12.75">
      <c r="C1057" s="171"/>
    </row>
    <row r="1058" spans="3:3" s="151" customFormat="1" ht="12.75">
      <c r="C1058" s="171"/>
    </row>
    <row r="1059" spans="3:3" s="151" customFormat="1" ht="12.75">
      <c r="C1059" s="171"/>
    </row>
    <row r="1060" spans="3:3" s="151" customFormat="1" ht="12.75">
      <c r="C1060" s="171"/>
    </row>
    <row r="1061" spans="3:3" s="151" customFormat="1" ht="12.75">
      <c r="C1061" s="171"/>
    </row>
    <row r="1062" spans="3:3" s="151" customFormat="1" ht="12.75">
      <c r="C1062" s="171"/>
    </row>
    <row r="1063" spans="3:3" s="151" customFormat="1" ht="12.75">
      <c r="C1063" s="171"/>
    </row>
    <row r="1064" spans="3:3" s="151" customFormat="1" ht="12.75">
      <c r="C1064" s="171"/>
    </row>
    <row r="1065" spans="3:3" s="151" customFormat="1" ht="12.75">
      <c r="C1065" s="171"/>
    </row>
    <row r="1066" spans="3:3" s="151" customFormat="1" ht="12.75">
      <c r="C1066" s="171"/>
    </row>
    <row r="1067" spans="3:3" s="151" customFormat="1" ht="12.75">
      <c r="C1067" s="171"/>
    </row>
    <row r="1068" spans="3:3" s="151" customFormat="1" ht="12.75">
      <c r="C1068" s="171"/>
    </row>
    <row r="1069" spans="3:3" s="151" customFormat="1" ht="12.75">
      <c r="C1069" s="171"/>
    </row>
    <row r="1070" spans="3:3" s="151" customFormat="1" ht="12.75">
      <c r="C1070" s="171"/>
    </row>
    <row r="1071" spans="3:3" s="151" customFormat="1" ht="12.75">
      <c r="C1071" s="171"/>
    </row>
    <row r="1072" spans="3:3" s="151" customFormat="1" ht="12.75">
      <c r="C1072" s="171"/>
    </row>
    <row r="1073" spans="3:3" s="151" customFormat="1" ht="12.75">
      <c r="C1073" s="171"/>
    </row>
    <row r="1074" spans="3:3" s="151" customFormat="1" ht="12.75">
      <c r="C1074" s="171"/>
    </row>
    <row r="1075" spans="3:3" s="151" customFormat="1" ht="12.75">
      <c r="C1075" s="171"/>
    </row>
    <row r="1076" spans="3:3" s="151" customFormat="1" ht="12.75">
      <c r="C1076" s="171"/>
    </row>
    <row r="1077" spans="3:3" s="151" customFormat="1" ht="12.75">
      <c r="C1077" s="171"/>
    </row>
    <row r="1078" spans="3:3" s="151" customFormat="1" ht="12.75">
      <c r="C1078" s="171"/>
    </row>
    <row r="1079" spans="3:3" s="151" customFormat="1" ht="12.75">
      <c r="C1079" s="171"/>
    </row>
    <row r="1080" spans="3:3" s="151" customFormat="1" ht="12.75">
      <c r="C1080" s="171"/>
    </row>
    <row r="1081" spans="3:3" s="151" customFormat="1" ht="12.75">
      <c r="C1081" s="171"/>
    </row>
    <row r="1082" spans="3:3" s="151" customFormat="1" ht="12.75">
      <c r="C1082" s="171"/>
    </row>
    <row r="1083" spans="3:3" s="151" customFormat="1" ht="12.75">
      <c r="C1083" s="171"/>
    </row>
    <row r="1084" spans="3:3" s="151" customFormat="1" ht="12.75">
      <c r="C1084" s="171"/>
    </row>
    <row r="1085" spans="3:3" s="151" customFormat="1" ht="12.75">
      <c r="C1085" s="171"/>
    </row>
    <row r="1086" spans="3:3" s="151" customFormat="1" ht="12.75">
      <c r="C1086" s="171"/>
    </row>
    <row r="1087" spans="3:3" s="151" customFormat="1" ht="12.75">
      <c r="C1087" s="171"/>
    </row>
    <row r="1088" spans="3:3" s="151" customFormat="1" ht="12.75">
      <c r="C1088" s="171"/>
    </row>
    <row r="1089" spans="3:3" s="151" customFormat="1" ht="12.75">
      <c r="C1089" s="171"/>
    </row>
    <row r="1090" spans="3:3" s="151" customFormat="1" ht="12.75">
      <c r="C1090" s="171"/>
    </row>
    <row r="1091" spans="3:3" s="151" customFormat="1" ht="12.75">
      <c r="C1091" s="171"/>
    </row>
    <row r="1092" spans="3:3" s="151" customFormat="1" ht="12.75">
      <c r="C1092" s="171"/>
    </row>
    <row r="1093" spans="3:3" s="151" customFormat="1" ht="12.75">
      <c r="C1093" s="171"/>
    </row>
    <row r="1094" spans="3:3" s="151" customFormat="1" ht="12.75">
      <c r="C1094" s="171"/>
    </row>
    <row r="1095" spans="3:3" s="151" customFormat="1" ht="12.75">
      <c r="C1095" s="171"/>
    </row>
    <row r="1096" spans="3:3" s="151" customFormat="1" ht="12.75">
      <c r="C1096" s="171"/>
    </row>
    <row r="1097" spans="3:3" s="151" customFormat="1" ht="12.75">
      <c r="C1097" s="171"/>
    </row>
    <row r="1098" spans="3:3" s="151" customFormat="1" ht="12.75">
      <c r="C1098" s="171"/>
    </row>
    <row r="1099" spans="3:3" s="151" customFormat="1" ht="12.75">
      <c r="C1099" s="171"/>
    </row>
    <row r="1100" spans="3:3" s="151" customFormat="1" ht="12.75">
      <c r="C1100" s="171"/>
    </row>
    <row r="1101" spans="3:3" s="151" customFormat="1" ht="12.75">
      <c r="C1101" s="171"/>
    </row>
    <row r="1102" spans="3:3" s="151" customFormat="1" ht="12.75">
      <c r="C1102" s="171"/>
    </row>
    <row r="1103" spans="3:3" s="151" customFormat="1" ht="12.75">
      <c r="C1103" s="171"/>
    </row>
    <row r="1104" spans="3:3" s="151" customFormat="1" ht="12.75">
      <c r="C1104" s="171"/>
    </row>
    <row r="1105" spans="3:3" s="151" customFormat="1" ht="12.75">
      <c r="C1105" s="171"/>
    </row>
    <row r="1106" spans="3:3" s="151" customFormat="1" ht="12.75">
      <c r="C1106" s="171"/>
    </row>
    <row r="1107" spans="3:3" s="151" customFormat="1" ht="12.75">
      <c r="C1107" s="171"/>
    </row>
    <row r="1108" spans="3:3" s="151" customFormat="1" ht="12.75">
      <c r="C1108" s="171"/>
    </row>
    <row r="1109" spans="3:3" s="151" customFormat="1" ht="12.75">
      <c r="C1109" s="171"/>
    </row>
    <row r="1110" spans="3:3" s="151" customFormat="1" ht="12.75">
      <c r="C1110" s="171"/>
    </row>
    <row r="1111" spans="3:3" s="151" customFormat="1" ht="12.75">
      <c r="C1111" s="171"/>
    </row>
    <row r="1112" spans="3:3" s="151" customFormat="1" ht="12.75">
      <c r="C1112" s="171"/>
    </row>
    <row r="1113" spans="3:3" s="151" customFormat="1" ht="12.75">
      <c r="C1113" s="171"/>
    </row>
    <row r="1114" spans="3:3" s="151" customFormat="1" ht="12.75">
      <c r="C1114" s="171"/>
    </row>
    <row r="1115" spans="3:3" s="151" customFormat="1" ht="12.75">
      <c r="C1115" s="171"/>
    </row>
    <row r="1116" spans="3:3" s="151" customFormat="1" ht="12.75">
      <c r="C1116" s="171"/>
    </row>
    <row r="1117" spans="3:3" s="151" customFormat="1" ht="12.75">
      <c r="C1117" s="171"/>
    </row>
    <row r="1118" spans="3:3" s="151" customFormat="1" ht="12.75">
      <c r="C1118" s="171"/>
    </row>
    <row r="1119" spans="3:3" s="151" customFormat="1" ht="12.75">
      <c r="C1119" s="171"/>
    </row>
    <row r="1120" spans="3:3" s="151" customFormat="1" ht="12.75">
      <c r="C1120" s="171"/>
    </row>
    <row r="1121" spans="3:3" s="151" customFormat="1" ht="12.75">
      <c r="C1121" s="171"/>
    </row>
    <row r="1122" spans="3:3" s="151" customFormat="1" ht="12.75">
      <c r="C1122" s="171"/>
    </row>
    <row r="1123" spans="3:3" s="151" customFormat="1" ht="12.75">
      <c r="C1123" s="171"/>
    </row>
    <row r="1124" spans="3:3" s="151" customFormat="1" ht="12.75">
      <c r="C1124" s="171"/>
    </row>
    <row r="1125" spans="3:3" s="151" customFormat="1" ht="12.75">
      <c r="C1125" s="171"/>
    </row>
    <row r="1126" spans="3:3" s="151" customFormat="1" ht="12.75">
      <c r="C1126" s="171"/>
    </row>
    <row r="1127" spans="3:3" s="151" customFormat="1" ht="12.75">
      <c r="C1127" s="171"/>
    </row>
    <row r="1128" spans="3:3" s="151" customFormat="1" ht="12.75">
      <c r="C1128" s="171"/>
    </row>
    <row r="1129" spans="3:3" s="151" customFormat="1" ht="12.75">
      <c r="C1129" s="171"/>
    </row>
    <row r="1130" spans="3:3" s="151" customFormat="1" ht="12.75">
      <c r="C1130" s="171"/>
    </row>
    <row r="1131" spans="3:3" s="151" customFormat="1" ht="12.75">
      <c r="C1131" s="171"/>
    </row>
    <row r="1132" spans="3:3" s="151" customFormat="1" ht="12.75">
      <c r="C1132" s="171"/>
    </row>
    <row r="1133" spans="3:3" s="151" customFormat="1" ht="12.75">
      <c r="C1133" s="171"/>
    </row>
    <row r="1134" spans="3:3" s="151" customFormat="1" ht="12.75">
      <c r="C1134" s="171"/>
    </row>
    <row r="1135" spans="3:3" s="151" customFormat="1" ht="12.75">
      <c r="C1135" s="171"/>
    </row>
    <row r="1136" spans="3:3" s="151" customFormat="1" ht="12.75">
      <c r="C1136" s="171"/>
    </row>
    <row r="1137" spans="3:3" s="151" customFormat="1" ht="12.75">
      <c r="C1137" s="171"/>
    </row>
    <row r="1138" spans="3:3" s="151" customFormat="1" ht="12.75">
      <c r="C1138" s="171"/>
    </row>
    <row r="1139" spans="3:3" s="151" customFormat="1" ht="12.75">
      <c r="C1139" s="171"/>
    </row>
    <row r="1140" spans="3:3" s="151" customFormat="1" ht="12.75">
      <c r="C1140" s="171"/>
    </row>
    <row r="1141" spans="3:3" s="151" customFormat="1" ht="12.75">
      <c r="C1141" s="171"/>
    </row>
    <row r="1142" spans="3:3" s="151" customFormat="1" ht="12.75">
      <c r="C1142" s="171"/>
    </row>
    <row r="1143" spans="3:3" s="151" customFormat="1" ht="12.75">
      <c r="C1143" s="171"/>
    </row>
    <row r="1144" spans="3:3" s="151" customFormat="1" ht="12.75">
      <c r="C1144" s="171"/>
    </row>
    <row r="1145" spans="3:3" s="151" customFormat="1" ht="12.75">
      <c r="C1145" s="171"/>
    </row>
    <row r="1146" spans="3:3" s="151" customFormat="1" ht="12.75">
      <c r="C1146" s="171"/>
    </row>
    <row r="1147" spans="3:3" s="151" customFormat="1" ht="12.75">
      <c r="C1147" s="171"/>
    </row>
    <row r="1148" spans="3:3" s="151" customFormat="1" ht="12.75">
      <c r="C1148" s="171"/>
    </row>
    <row r="1149" spans="3:3" s="151" customFormat="1" ht="12.75">
      <c r="C1149" s="171"/>
    </row>
    <row r="1150" spans="3:3" s="151" customFormat="1" ht="12.75">
      <c r="C1150" s="171"/>
    </row>
    <row r="1151" spans="3:3" s="151" customFormat="1" ht="12.75">
      <c r="C1151" s="171"/>
    </row>
    <row r="1152" spans="3:3" s="151" customFormat="1" ht="12.75">
      <c r="C1152" s="171"/>
    </row>
    <row r="1153" spans="3:3" s="151" customFormat="1" ht="12.75">
      <c r="C1153" s="171"/>
    </row>
    <row r="1154" spans="3:3" s="151" customFormat="1" ht="12.75">
      <c r="C1154" s="171"/>
    </row>
    <row r="1155" spans="3:3" s="151" customFormat="1" ht="12.75">
      <c r="C1155" s="171"/>
    </row>
    <row r="1156" spans="3:3" s="151" customFormat="1" ht="12.75">
      <c r="C1156" s="171"/>
    </row>
    <row r="1157" spans="3:3" s="151" customFormat="1" ht="12.75">
      <c r="C1157" s="171"/>
    </row>
    <row r="1158" spans="3:3" s="151" customFormat="1" ht="12.75">
      <c r="C1158" s="171"/>
    </row>
    <row r="1159" spans="3:3" s="151" customFormat="1" ht="12.75">
      <c r="C1159" s="171"/>
    </row>
    <row r="1160" spans="3:3" s="151" customFormat="1" ht="12.75">
      <c r="C1160" s="171"/>
    </row>
    <row r="1161" spans="3:3" s="151" customFormat="1" ht="12.75">
      <c r="C1161" s="171"/>
    </row>
    <row r="1162" spans="3:3" s="151" customFormat="1" ht="12.75">
      <c r="C1162" s="171"/>
    </row>
    <row r="1163" spans="3:3" s="151" customFormat="1" ht="12.75">
      <c r="C1163" s="171"/>
    </row>
    <row r="1164" spans="3:3" s="151" customFormat="1" ht="12.75">
      <c r="C1164" s="171"/>
    </row>
    <row r="1165" spans="3:3" s="151" customFormat="1" ht="12.75">
      <c r="C1165" s="171"/>
    </row>
    <row r="1166" spans="3:3" s="151" customFormat="1" ht="12.75">
      <c r="C1166" s="171"/>
    </row>
    <row r="1167" spans="3:3" s="151" customFormat="1" ht="12.75">
      <c r="C1167" s="171"/>
    </row>
    <row r="1168" spans="3:3" s="151" customFormat="1" ht="12.75">
      <c r="C1168" s="171"/>
    </row>
    <row r="1169" spans="3:3" s="151" customFormat="1" ht="12.75">
      <c r="C1169" s="171"/>
    </row>
    <row r="1170" spans="3:3" s="151" customFormat="1" ht="12.75">
      <c r="C1170" s="171"/>
    </row>
    <row r="1171" spans="3:3" s="151" customFormat="1" ht="12.75">
      <c r="C1171" s="171"/>
    </row>
    <row r="1172" spans="3:3" s="151" customFormat="1" ht="12.75">
      <c r="C1172" s="171"/>
    </row>
    <row r="1173" spans="3:3" s="151" customFormat="1" ht="12.75">
      <c r="C1173" s="171"/>
    </row>
    <row r="1174" spans="3:3" s="151" customFormat="1" ht="12.75">
      <c r="C1174" s="171"/>
    </row>
    <row r="1175" spans="3:3" s="151" customFormat="1" ht="12.75">
      <c r="C1175" s="171"/>
    </row>
    <row r="1176" spans="3:3" s="151" customFormat="1" ht="12.75">
      <c r="C1176" s="171"/>
    </row>
    <row r="1177" spans="3:3" s="151" customFormat="1" ht="12.75">
      <c r="C1177" s="171"/>
    </row>
    <row r="1178" spans="3:3" s="151" customFormat="1" ht="12.75">
      <c r="C1178" s="171"/>
    </row>
    <row r="1179" spans="3:3" s="151" customFormat="1" ht="12.75">
      <c r="C1179" s="171"/>
    </row>
    <row r="1180" spans="3:3" s="151" customFormat="1" ht="12.75">
      <c r="C1180" s="171"/>
    </row>
    <row r="1181" spans="3:3" s="151" customFormat="1" ht="12.75">
      <c r="C1181" s="171"/>
    </row>
    <row r="1182" spans="3:3" s="151" customFormat="1" ht="12.75">
      <c r="C1182" s="171"/>
    </row>
    <row r="1183" spans="3:3" s="151" customFormat="1" ht="12.75">
      <c r="C1183" s="171"/>
    </row>
    <row r="1184" spans="3:3" s="151" customFormat="1" ht="12.75">
      <c r="C1184" s="171"/>
    </row>
    <row r="1185" spans="3:3" s="151" customFormat="1" ht="12.75">
      <c r="C1185" s="171"/>
    </row>
    <row r="1186" spans="3:3" s="151" customFormat="1" ht="12.75">
      <c r="C1186" s="171"/>
    </row>
    <row r="1187" spans="3:3" s="151" customFormat="1" ht="12.75">
      <c r="C1187" s="171"/>
    </row>
    <row r="1188" spans="3:3" s="151" customFormat="1" ht="12.75">
      <c r="C1188" s="171"/>
    </row>
    <row r="1189" spans="3:3" s="151" customFormat="1" ht="12.75">
      <c r="C1189" s="171"/>
    </row>
    <row r="1190" spans="3:3" s="151" customFormat="1" ht="12.75">
      <c r="C1190" s="171"/>
    </row>
    <row r="1191" spans="3:3" s="151" customFormat="1" ht="12.75">
      <c r="C1191" s="171"/>
    </row>
    <row r="1192" spans="3:3" s="151" customFormat="1" ht="12.75">
      <c r="C1192" s="171"/>
    </row>
    <row r="1193" spans="3:3" s="151" customFormat="1" ht="12.75">
      <c r="C1193" s="171"/>
    </row>
    <row r="1194" spans="3:3" s="151" customFormat="1" ht="12.75">
      <c r="C1194" s="171"/>
    </row>
    <row r="1195" spans="3:3" s="151" customFormat="1" ht="12.75">
      <c r="C1195" s="171"/>
    </row>
    <row r="1196" spans="3:3" s="151" customFormat="1" ht="12.75">
      <c r="C1196" s="171"/>
    </row>
    <row r="1197" spans="3:3" s="151" customFormat="1" ht="12.75">
      <c r="C1197" s="171"/>
    </row>
    <row r="1198" spans="3:3" s="151" customFormat="1" ht="12.75">
      <c r="C1198" s="171"/>
    </row>
    <row r="1199" spans="3:3" s="151" customFormat="1" ht="12.75">
      <c r="C1199" s="171"/>
    </row>
    <row r="1200" spans="3:3" s="151" customFormat="1" ht="12.75">
      <c r="C1200" s="171"/>
    </row>
    <row r="1201" spans="3:3" s="151" customFormat="1" ht="12.75">
      <c r="C1201" s="171"/>
    </row>
    <row r="1202" spans="3:3" s="151" customFormat="1" ht="12.75">
      <c r="C1202" s="171"/>
    </row>
    <row r="1203" spans="3:3" s="151" customFormat="1" ht="12.75">
      <c r="C1203" s="171"/>
    </row>
    <row r="1204" spans="3:3" s="151" customFormat="1" ht="12.75">
      <c r="C1204" s="171"/>
    </row>
    <row r="1205" spans="3:3" s="151" customFormat="1" ht="12.75">
      <c r="C1205" s="171"/>
    </row>
    <row r="1206" spans="3:3" s="151" customFormat="1" ht="12.75">
      <c r="C1206" s="171"/>
    </row>
    <row r="1207" spans="3:3" s="151" customFormat="1" ht="12.75">
      <c r="C1207" s="171"/>
    </row>
    <row r="1208" spans="3:3" s="151" customFormat="1" ht="12.75">
      <c r="C1208" s="171"/>
    </row>
    <row r="1209" spans="3:3" s="151" customFormat="1" ht="12.75">
      <c r="C1209" s="171"/>
    </row>
    <row r="1210" spans="3:3" s="151" customFormat="1" ht="12.75">
      <c r="C1210" s="171"/>
    </row>
    <row r="1211" spans="3:3" s="151" customFormat="1" ht="12.75">
      <c r="C1211" s="171"/>
    </row>
    <row r="1212" spans="3:3" s="151" customFormat="1" ht="12.75">
      <c r="C1212" s="171"/>
    </row>
    <row r="1213" spans="3:3" s="151" customFormat="1" ht="12.75">
      <c r="C1213" s="171"/>
    </row>
    <row r="1214" spans="3:3" s="151" customFormat="1" ht="12.75">
      <c r="C1214" s="171"/>
    </row>
    <row r="1215" spans="3:3" s="151" customFormat="1" ht="12.75">
      <c r="C1215" s="171"/>
    </row>
    <row r="1216" spans="3:3" s="151" customFormat="1" ht="12.75">
      <c r="C1216" s="171"/>
    </row>
    <row r="1217" spans="3:3" s="151" customFormat="1" ht="12.75">
      <c r="C1217" s="171"/>
    </row>
    <row r="1218" spans="3:3" s="151" customFormat="1" ht="12.75">
      <c r="C1218" s="171"/>
    </row>
    <row r="1219" spans="3:3" s="151" customFormat="1" ht="12.75">
      <c r="C1219" s="171"/>
    </row>
    <row r="1220" spans="3:3" s="151" customFormat="1" ht="12.75">
      <c r="C1220" s="171"/>
    </row>
    <row r="1221" spans="3:3" s="151" customFormat="1" ht="12.75">
      <c r="C1221" s="171"/>
    </row>
    <row r="1222" spans="3:3" s="151" customFormat="1" ht="12.75">
      <c r="C1222" s="171"/>
    </row>
    <row r="1223" spans="3:3" s="151" customFormat="1" ht="12.75">
      <c r="C1223" s="171"/>
    </row>
    <row r="1224" spans="3:3" s="151" customFormat="1" ht="12.75">
      <c r="C1224" s="171"/>
    </row>
    <row r="1225" spans="3:3" s="151" customFormat="1" ht="12.75">
      <c r="C1225" s="171"/>
    </row>
    <row r="1226" spans="3:3" s="151" customFormat="1" ht="12.75">
      <c r="C1226" s="171"/>
    </row>
    <row r="1227" spans="3:3" s="151" customFormat="1" ht="12.75">
      <c r="C1227" s="171"/>
    </row>
    <row r="1228" spans="3:3" s="151" customFormat="1" ht="12.75">
      <c r="C1228" s="171"/>
    </row>
    <row r="1229" spans="3:3" s="151" customFormat="1" ht="12.75">
      <c r="C1229" s="171"/>
    </row>
    <row r="1230" spans="3:3" s="151" customFormat="1" ht="12.75">
      <c r="C1230" s="171"/>
    </row>
    <row r="1231" spans="3:3" s="151" customFormat="1" ht="12.75">
      <c r="C1231" s="171"/>
    </row>
    <row r="1232" spans="3:3" s="151" customFormat="1" ht="12.75">
      <c r="C1232" s="171"/>
    </row>
    <row r="1233" spans="3:3" s="151" customFormat="1" ht="12.75">
      <c r="C1233" s="171"/>
    </row>
    <row r="1234" spans="3:3" s="151" customFormat="1" ht="12.75">
      <c r="C1234" s="171"/>
    </row>
    <row r="1235" spans="3:3" s="151" customFormat="1" ht="12.75">
      <c r="C1235" s="171"/>
    </row>
    <row r="1236" spans="3:3" s="151" customFormat="1" ht="12.75">
      <c r="C1236" s="171"/>
    </row>
    <row r="1237" spans="3:3" s="151" customFormat="1" ht="12.75">
      <c r="C1237" s="171"/>
    </row>
    <row r="1238" spans="3:3" s="151" customFormat="1" ht="12.75">
      <c r="C1238" s="171"/>
    </row>
    <row r="1239" spans="3:3" s="151" customFormat="1" ht="12.75">
      <c r="C1239" s="171"/>
    </row>
    <row r="1240" spans="3:3" s="151" customFormat="1" ht="12.75">
      <c r="C1240" s="171"/>
    </row>
    <row r="1241" spans="3:3" s="151" customFormat="1" ht="12.75">
      <c r="C1241" s="171"/>
    </row>
    <row r="1242" spans="3:3" s="151" customFormat="1" ht="12.75">
      <c r="C1242" s="171"/>
    </row>
    <row r="1243" spans="3:3" s="151" customFormat="1" ht="12.75">
      <c r="C1243" s="171"/>
    </row>
    <row r="1244" spans="3:3" s="151" customFormat="1" ht="12.75">
      <c r="C1244" s="171"/>
    </row>
    <row r="1245" spans="3:3" s="151" customFormat="1" ht="12.75">
      <c r="C1245" s="171"/>
    </row>
    <row r="1246" spans="3:3" s="151" customFormat="1" ht="12.75">
      <c r="C1246" s="171"/>
    </row>
    <row r="1247" spans="3:3" s="151" customFormat="1" ht="12.75">
      <c r="C1247" s="171"/>
    </row>
    <row r="1248" spans="3:3" s="151" customFormat="1" ht="12.75">
      <c r="C1248" s="171"/>
    </row>
    <row r="1249" spans="3:3" s="151" customFormat="1" ht="12.75">
      <c r="C1249" s="171"/>
    </row>
    <row r="1250" spans="3:3" s="151" customFormat="1" ht="12.75">
      <c r="C1250" s="171"/>
    </row>
    <row r="1251" spans="3:3" s="151" customFormat="1" ht="12.75">
      <c r="C1251" s="171"/>
    </row>
    <row r="1252" spans="3:3" s="151" customFormat="1" ht="12.75">
      <c r="C1252" s="171"/>
    </row>
    <row r="1253" spans="3:3" s="151" customFormat="1" ht="12.75">
      <c r="C1253" s="171"/>
    </row>
    <row r="1254" spans="3:3" s="151" customFormat="1" ht="12.75">
      <c r="C1254" s="171"/>
    </row>
    <row r="1255" spans="3:3" s="151" customFormat="1" ht="12.75">
      <c r="C1255" s="171"/>
    </row>
    <row r="1256" spans="3:3" s="151" customFormat="1" ht="12.75">
      <c r="C1256" s="171"/>
    </row>
    <row r="1257" spans="3:3" s="151" customFormat="1" ht="12.75">
      <c r="C1257" s="171"/>
    </row>
    <row r="1258" spans="3:3" s="151" customFormat="1" ht="12.75">
      <c r="C1258" s="171"/>
    </row>
    <row r="1259" spans="3:3" s="151" customFormat="1" ht="12.75">
      <c r="C1259" s="171"/>
    </row>
    <row r="1260" spans="3:3" s="151" customFormat="1" ht="12.75">
      <c r="C1260" s="171"/>
    </row>
    <row r="1261" spans="3:3" s="151" customFormat="1" ht="12.75">
      <c r="C1261" s="171"/>
    </row>
    <row r="1262" spans="3:3" s="151" customFormat="1" ht="12.75">
      <c r="C1262" s="171"/>
    </row>
    <row r="1263" spans="3:3" s="151" customFormat="1" ht="12.75">
      <c r="C1263" s="171"/>
    </row>
    <row r="1264" spans="3:3" s="151" customFormat="1" ht="12.75">
      <c r="C1264" s="171"/>
    </row>
    <row r="1265" spans="3:3" s="151" customFormat="1" ht="12.75">
      <c r="C1265" s="171"/>
    </row>
    <row r="1266" spans="3:3" s="151" customFormat="1" ht="12.75">
      <c r="C1266" s="171"/>
    </row>
    <row r="1267" spans="3:3" s="151" customFormat="1" ht="12.75">
      <c r="C1267" s="171"/>
    </row>
    <row r="1268" spans="3:3" s="151" customFormat="1" ht="12.75">
      <c r="C1268" s="171"/>
    </row>
    <row r="1269" spans="3:3" s="151" customFormat="1" ht="12.75">
      <c r="C1269" s="171"/>
    </row>
    <row r="1270" spans="3:3" s="151" customFormat="1" ht="12.75">
      <c r="C1270" s="171"/>
    </row>
    <row r="1271" spans="3:3" s="151" customFormat="1" ht="12.75">
      <c r="C1271" s="171"/>
    </row>
    <row r="1272" spans="3:3" s="151" customFormat="1" ht="12.75">
      <c r="C1272" s="171"/>
    </row>
    <row r="1273" spans="3:3" s="151" customFormat="1" ht="12.75">
      <c r="C1273" s="171"/>
    </row>
    <row r="1274" spans="3:3" s="151" customFormat="1" ht="12.75">
      <c r="C1274" s="171"/>
    </row>
    <row r="1275" spans="3:3" s="151" customFormat="1" ht="12.75">
      <c r="C1275" s="171"/>
    </row>
    <row r="1276" spans="3:3" s="151" customFormat="1" ht="12.75">
      <c r="C1276" s="171"/>
    </row>
    <row r="1277" spans="3:3" s="151" customFormat="1" ht="12.75">
      <c r="C1277" s="171"/>
    </row>
    <row r="1278" spans="3:3" s="151" customFormat="1" ht="12.75">
      <c r="C1278" s="171"/>
    </row>
    <row r="1279" spans="3:3" s="151" customFormat="1" ht="12.75">
      <c r="C1279" s="171"/>
    </row>
    <row r="1280" spans="3:3" s="151" customFormat="1" ht="12.75">
      <c r="C1280" s="171"/>
    </row>
    <row r="1281" spans="3:3" s="151" customFormat="1" ht="12.75">
      <c r="C1281" s="171"/>
    </row>
    <row r="1282" spans="3:3" s="151" customFormat="1" ht="12.75">
      <c r="C1282" s="171"/>
    </row>
    <row r="1283" spans="3:3" s="151" customFormat="1" ht="12.75">
      <c r="C1283" s="171"/>
    </row>
    <row r="1284" spans="3:3" s="151" customFormat="1" ht="12.75">
      <c r="C1284" s="171"/>
    </row>
    <row r="1285" spans="3:3" s="151" customFormat="1" ht="12.75">
      <c r="C1285" s="171"/>
    </row>
    <row r="1286" spans="3:3" s="151" customFormat="1" ht="12.75">
      <c r="C1286" s="171"/>
    </row>
    <row r="1287" spans="3:3" s="151" customFormat="1" ht="12.75">
      <c r="C1287" s="171"/>
    </row>
    <row r="1288" spans="3:3" s="151" customFormat="1" ht="12.75">
      <c r="C1288" s="171"/>
    </row>
    <row r="1289" spans="3:3" s="151" customFormat="1" ht="12.75">
      <c r="C1289" s="171"/>
    </row>
    <row r="1290" spans="3:3" s="151" customFormat="1" ht="12.75">
      <c r="C1290" s="171"/>
    </row>
    <row r="1291" spans="3:3" s="151" customFormat="1" ht="12.75">
      <c r="C1291" s="171"/>
    </row>
    <row r="1292" spans="3:3" s="151" customFormat="1" ht="12.75">
      <c r="C1292" s="171"/>
    </row>
    <row r="1293" spans="3:3" s="151" customFormat="1" ht="12.75">
      <c r="C1293" s="171"/>
    </row>
    <row r="1294" spans="3:3" s="151" customFormat="1" ht="12.75">
      <c r="C1294" s="171"/>
    </row>
    <row r="1295" spans="3:3" s="151" customFormat="1" ht="12.75">
      <c r="C1295" s="171"/>
    </row>
    <row r="1296" spans="3:3" s="151" customFormat="1" ht="12.75">
      <c r="C1296" s="171"/>
    </row>
    <row r="1297" spans="3:3" s="151" customFormat="1" ht="12.75">
      <c r="C1297" s="171"/>
    </row>
    <row r="1298" spans="3:3" s="151" customFormat="1" ht="12.75">
      <c r="C1298" s="171"/>
    </row>
    <row r="1299" spans="3:3" s="151" customFormat="1" ht="12.75">
      <c r="C1299" s="171"/>
    </row>
    <row r="1300" spans="3:3" s="151" customFormat="1" ht="12.75">
      <c r="C1300" s="171"/>
    </row>
    <row r="1301" spans="3:3" s="151" customFormat="1" ht="12.75">
      <c r="C1301" s="171"/>
    </row>
    <row r="1302" spans="3:3" s="151" customFormat="1" ht="12.75">
      <c r="C1302" s="171"/>
    </row>
    <row r="1303" spans="3:3" s="151" customFormat="1" ht="12.75">
      <c r="C1303" s="171"/>
    </row>
    <row r="1304" spans="3:3" s="151" customFormat="1" ht="12.75">
      <c r="C1304" s="171"/>
    </row>
    <row r="1305" spans="3:3" s="151" customFormat="1" ht="12.75">
      <c r="C1305" s="171"/>
    </row>
    <row r="1306" spans="3:3" s="151" customFormat="1" ht="12.75">
      <c r="C1306" s="171"/>
    </row>
    <row r="1307" spans="3:3" s="151" customFormat="1" ht="12.75">
      <c r="C1307" s="171"/>
    </row>
    <row r="1308" spans="3:3" s="151" customFormat="1" ht="12.75">
      <c r="C1308" s="171"/>
    </row>
    <row r="1309" spans="3:3" s="151" customFormat="1" ht="12.75">
      <c r="C1309" s="171"/>
    </row>
    <row r="1310" spans="3:3" s="151" customFormat="1" ht="12.75">
      <c r="C1310" s="171"/>
    </row>
    <row r="1311" spans="3:3" s="151" customFormat="1" ht="12.75">
      <c r="C1311" s="171"/>
    </row>
    <row r="1312" spans="3:3" s="151" customFormat="1" ht="12.75">
      <c r="C1312" s="171"/>
    </row>
    <row r="1313" spans="3:3" s="151" customFormat="1" ht="12.75">
      <c r="C1313" s="171"/>
    </row>
    <row r="1314" spans="3:3" s="151" customFormat="1" ht="12.75">
      <c r="C1314" s="171"/>
    </row>
    <row r="1315" spans="3:3" s="151" customFormat="1" ht="12.75">
      <c r="C1315" s="171"/>
    </row>
    <row r="1316" spans="3:3" s="151" customFormat="1" ht="12.75">
      <c r="C1316" s="171"/>
    </row>
    <row r="1317" spans="3:3" s="151" customFormat="1" ht="12.75">
      <c r="C1317" s="171"/>
    </row>
    <row r="1318" spans="3:3" s="151" customFormat="1" ht="12.75">
      <c r="C1318" s="171"/>
    </row>
    <row r="1319" spans="3:3" s="151" customFormat="1" ht="12.75">
      <c r="C1319" s="171"/>
    </row>
    <row r="1320" spans="3:3" s="151" customFormat="1" ht="12.75">
      <c r="C1320" s="171"/>
    </row>
    <row r="1321" spans="3:3" s="151" customFormat="1" ht="12.75">
      <c r="C1321" s="171"/>
    </row>
    <row r="1322" spans="3:3" s="151" customFormat="1" ht="12.75">
      <c r="C1322" s="171"/>
    </row>
    <row r="1323" spans="3:3" s="151" customFormat="1" ht="12.75">
      <c r="C1323" s="171"/>
    </row>
    <row r="1324" spans="3:3" s="151" customFormat="1" ht="12.75">
      <c r="C1324" s="171"/>
    </row>
    <row r="1325" spans="3:3" s="151" customFormat="1" ht="12.75">
      <c r="C1325" s="171"/>
    </row>
    <row r="1326" spans="3:3" s="151" customFormat="1" ht="12.75">
      <c r="C1326" s="171"/>
    </row>
    <row r="1327" spans="3:3" s="151" customFormat="1" ht="12.75">
      <c r="C1327" s="171"/>
    </row>
    <row r="1328" spans="3:3" s="151" customFormat="1" ht="12.75">
      <c r="C1328" s="171"/>
    </row>
    <row r="1329" spans="3:3" s="151" customFormat="1" ht="12.75">
      <c r="C1329" s="171"/>
    </row>
    <row r="1330" spans="3:3" s="151" customFormat="1" ht="12.75">
      <c r="C1330" s="171"/>
    </row>
    <row r="1331" spans="3:3" s="151" customFormat="1" ht="12.75">
      <c r="C1331" s="171"/>
    </row>
    <row r="1332" spans="3:3" s="151" customFormat="1" ht="12.75">
      <c r="C1332" s="171"/>
    </row>
    <row r="1333" spans="3:3" s="151" customFormat="1" ht="12.75">
      <c r="C1333" s="171"/>
    </row>
    <row r="1334" spans="3:3" s="151" customFormat="1" ht="12.75">
      <c r="C1334" s="171"/>
    </row>
    <row r="1335" spans="3:3" s="151" customFormat="1" ht="12.75">
      <c r="C1335" s="171"/>
    </row>
    <row r="1336" spans="3:3" s="151" customFormat="1" ht="12.75">
      <c r="C1336" s="171"/>
    </row>
    <row r="1337" spans="3:3" s="151" customFormat="1" ht="12.75">
      <c r="C1337" s="171"/>
    </row>
    <row r="1338" spans="3:3" s="151" customFormat="1" ht="12.75">
      <c r="C1338" s="171"/>
    </row>
    <row r="1339" spans="3:3" s="151" customFormat="1" ht="12.75">
      <c r="C1339" s="171"/>
    </row>
    <row r="1340" spans="3:3" s="151" customFormat="1" ht="12.75">
      <c r="C1340" s="171"/>
    </row>
    <row r="1341" spans="3:3" s="151" customFormat="1" ht="12.75">
      <c r="C1341" s="171"/>
    </row>
    <row r="1342" spans="3:3" s="151" customFormat="1" ht="12.75">
      <c r="C1342" s="171"/>
    </row>
    <row r="1343" spans="3:3" s="151" customFormat="1" ht="12.75">
      <c r="C1343" s="171"/>
    </row>
    <row r="1344" spans="3:3" s="151" customFormat="1" ht="12.75">
      <c r="C1344" s="171"/>
    </row>
    <row r="1345" spans="3:3" s="151" customFormat="1" ht="12.75">
      <c r="C1345" s="171"/>
    </row>
    <row r="1346" spans="3:3" s="151" customFormat="1" ht="12.75">
      <c r="C1346" s="171"/>
    </row>
    <row r="1347" spans="3:3" s="151" customFormat="1" ht="12.75">
      <c r="C1347" s="171"/>
    </row>
    <row r="1348" spans="3:3" s="151" customFormat="1" ht="12.75">
      <c r="C1348" s="171"/>
    </row>
    <row r="1349" spans="3:3" s="151" customFormat="1" ht="12.75">
      <c r="C1349" s="171"/>
    </row>
    <row r="1350" spans="3:3" s="151" customFormat="1" ht="12.75">
      <c r="C1350" s="171"/>
    </row>
    <row r="1351" spans="3:3" s="151" customFormat="1" ht="12.75">
      <c r="C1351" s="171"/>
    </row>
    <row r="1352" spans="3:3" s="151" customFormat="1" ht="12.75">
      <c r="C1352" s="171"/>
    </row>
    <row r="1353" spans="3:3" s="151" customFormat="1" ht="12.75">
      <c r="C1353" s="171"/>
    </row>
    <row r="1354" spans="3:3" s="151" customFormat="1" ht="12.75">
      <c r="C1354" s="171"/>
    </row>
    <row r="1355" spans="3:3" s="151" customFormat="1" ht="12.75">
      <c r="C1355" s="171"/>
    </row>
    <row r="1356" spans="3:3" s="151" customFormat="1" ht="12.75">
      <c r="C1356" s="171"/>
    </row>
    <row r="1357" spans="3:3" s="151" customFormat="1" ht="12.75">
      <c r="C1357" s="171"/>
    </row>
    <row r="1358" spans="3:3" s="151" customFormat="1" ht="12.75">
      <c r="C1358" s="171"/>
    </row>
    <row r="1359" spans="3:3" s="151" customFormat="1" ht="12.75">
      <c r="C1359" s="171"/>
    </row>
    <row r="1360" spans="3:3" s="151" customFormat="1" ht="12.75">
      <c r="C1360" s="171"/>
    </row>
    <row r="1361" spans="3:3" s="151" customFormat="1" ht="12.75">
      <c r="C1361" s="171"/>
    </row>
    <row r="1362" spans="3:3" s="151" customFormat="1" ht="12.75">
      <c r="C1362" s="171"/>
    </row>
    <row r="1363" spans="3:3" s="151" customFormat="1" ht="12.75">
      <c r="C1363" s="171"/>
    </row>
    <row r="1364" spans="3:3" s="151" customFormat="1" ht="12.75">
      <c r="C1364" s="171"/>
    </row>
    <row r="1365" spans="3:3" s="151" customFormat="1" ht="12.75">
      <c r="C1365" s="171"/>
    </row>
    <row r="1366" spans="3:3" s="151" customFormat="1" ht="12.75">
      <c r="C1366" s="171"/>
    </row>
    <row r="1367" spans="3:3" s="151" customFormat="1" ht="12.75">
      <c r="C1367" s="171"/>
    </row>
    <row r="1368" spans="3:3" s="151" customFormat="1" ht="12.75">
      <c r="C1368" s="171"/>
    </row>
    <row r="1369" spans="3:3" s="151" customFormat="1" ht="12.75">
      <c r="C1369" s="171"/>
    </row>
    <row r="1370" spans="3:3" s="151" customFormat="1" ht="12.75">
      <c r="C1370" s="171"/>
    </row>
    <row r="1371" spans="3:3" s="151" customFormat="1" ht="12.75">
      <c r="C1371" s="171"/>
    </row>
    <row r="1372" spans="3:3" s="151" customFormat="1" ht="12.75">
      <c r="C1372" s="171"/>
    </row>
    <row r="1373" spans="3:3" s="151" customFormat="1" ht="12.75">
      <c r="C1373" s="171"/>
    </row>
    <row r="1374" spans="3:3" s="151" customFormat="1" ht="12.75">
      <c r="C1374" s="171"/>
    </row>
    <row r="1375" spans="3:3" s="151" customFormat="1" ht="12.75">
      <c r="C1375" s="171"/>
    </row>
    <row r="1376" spans="3:3" s="151" customFormat="1" ht="12.75">
      <c r="C1376" s="171"/>
    </row>
    <row r="1377" spans="3:3" s="151" customFormat="1" ht="12.75">
      <c r="C1377" s="171"/>
    </row>
    <row r="1378" spans="3:3" s="151" customFormat="1" ht="12.75">
      <c r="C1378" s="171"/>
    </row>
    <row r="1379" spans="3:3" s="151" customFormat="1" ht="12.75">
      <c r="C1379" s="171"/>
    </row>
    <row r="1380" spans="3:3" s="151" customFormat="1" ht="12.75">
      <c r="C1380" s="171"/>
    </row>
    <row r="1381" spans="3:3" s="151" customFormat="1" ht="12.75">
      <c r="C1381" s="171"/>
    </row>
    <row r="1382" spans="3:3" s="151" customFormat="1" ht="12.75">
      <c r="C1382" s="171"/>
    </row>
    <row r="1383" spans="3:3" s="151" customFormat="1" ht="12.75">
      <c r="C1383" s="171"/>
    </row>
    <row r="1384" spans="3:3" s="151" customFormat="1" ht="12.75">
      <c r="C1384" s="171"/>
    </row>
    <row r="1385" spans="3:3" s="151" customFormat="1" ht="12.75">
      <c r="C1385" s="171"/>
    </row>
    <row r="1386" spans="3:3" s="151" customFormat="1" ht="12.75">
      <c r="C1386" s="171"/>
    </row>
    <row r="1387" spans="3:3" s="151" customFormat="1" ht="12.75">
      <c r="C1387" s="171"/>
    </row>
    <row r="1388" spans="3:3" s="151" customFormat="1" ht="12.75">
      <c r="C1388" s="171"/>
    </row>
    <row r="1389" spans="3:3" s="151" customFormat="1" ht="12.75">
      <c r="C1389" s="171"/>
    </row>
    <row r="1390" spans="3:3" s="151" customFormat="1" ht="12.75">
      <c r="C1390" s="171"/>
    </row>
    <row r="1391" spans="3:3" s="151" customFormat="1" ht="12.75">
      <c r="C1391" s="171"/>
    </row>
    <row r="1392" spans="3:3" s="151" customFormat="1" ht="12.75">
      <c r="C1392" s="171"/>
    </row>
    <row r="1393" spans="3:3" s="151" customFormat="1" ht="12.75">
      <c r="C1393" s="171"/>
    </row>
    <row r="1394" spans="3:3" s="151" customFormat="1" ht="12.75">
      <c r="C1394" s="171"/>
    </row>
    <row r="1395" spans="3:3" s="151" customFormat="1" ht="12.75">
      <c r="C1395" s="171"/>
    </row>
    <row r="1396" spans="3:3" s="151" customFormat="1" ht="12.75">
      <c r="C1396" s="171"/>
    </row>
    <row r="1397" spans="3:3" s="151" customFormat="1" ht="12.75">
      <c r="C1397" s="171"/>
    </row>
    <row r="1398" spans="3:3" s="151" customFormat="1" ht="12.75">
      <c r="C1398" s="171"/>
    </row>
    <row r="1399" spans="3:3" s="151" customFormat="1" ht="12.75">
      <c r="C1399" s="171"/>
    </row>
    <row r="1400" spans="3:3" s="151" customFormat="1" ht="12.75">
      <c r="C1400" s="171"/>
    </row>
    <row r="1401" spans="3:3" s="151" customFormat="1" ht="12.75">
      <c r="C1401" s="171"/>
    </row>
    <row r="1402" spans="3:3" s="151" customFormat="1" ht="12.75">
      <c r="C1402" s="171"/>
    </row>
    <row r="1403" spans="3:3" s="151" customFormat="1" ht="12.75">
      <c r="C1403" s="171"/>
    </row>
    <row r="1404" spans="3:3" s="151" customFormat="1" ht="12.75">
      <c r="C1404" s="171"/>
    </row>
    <row r="1405" spans="3:3" s="151" customFormat="1" ht="12.75">
      <c r="C1405" s="171"/>
    </row>
    <row r="1406" spans="3:3" s="151" customFormat="1" ht="12.75">
      <c r="C1406" s="171"/>
    </row>
    <row r="1407" spans="3:3" s="151" customFormat="1" ht="12.75">
      <c r="C1407" s="171"/>
    </row>
    <row r="1408" spans="3:3" s="151" customFormat="1" ht="12.75">
      <c r="C1408" s="171"/>
    </row>
    <row r="1409" spans="3:3" s="151" customFormat="1" ht="12.75">
      <c r="C1409" s="171"/>
    </row>
    <row r="1410" spans="3:3" s="151" customFormat="1" ht="12.75">
      <c r="C1410" s="171"/>
    </row>
    <row r="1411" spans="3:3" s="151" customFormat="1" ht="12.75">
      <c r="C1411" s="171"/>
    </row>
    <row r="1412" spans="3:3" s="151" customFormat="1" ht="12.75">
      <c r="C1412" s="171"/>
    </row>
    <row r="1413" spans="3:3" s="151" customFormat="1" ht="12.75">
      <c r="C1413" s="171"/>
    </row>
    <row r="1414" spans="3:3" s="151" customFormat="1" ht="12.75">
      <c r="C1414" s="171"/>
    </row>
    <row r="1415" spans="3:3" s="151" customFormat="1" ht="12.75">
      <c r="C1415" s="171"/>
    </row>
    <row r="1416" spans="3:3" s="151" customFormat="1" ht="12.75">
      <c r="C1416" s="171"/>
    </row>
    <row r="1417" spans="3:3" s="151" customFormat="1" ht="12.75">
      <c r="C1417" s="171"/>
    </row>
    <row r="1418" spans="3:3" s="151" customFormat="1" ht="12.75">
      <c r="C1418" s="171"/>
    </row>
    <row r="1419" spans="3:3" s="151" customFormat="1" ht="12.75">
      <c r="C1419" s="171"/>
    </row>
    <row r="1420" spans="3:3" s="151" customFormat="1" ht="12.75">
      <c r="C1420" s="171"/>
    </row>
    <row r="1421" spans="3:3" s="151" customFormat="1" ht="12.75">
      <c r="C1421" s="171"/>
    </row>
    <row r="1422" spans="3:3" s="151" customFormat="1" ht="12.75">
      <c r="C1422" s="171"/>
    </row>
    <row r="1423" spans="3:3" s="151" customFormat="1" ht="12.75">
      <c r="C1423" s="171"/>
    </row>
    <row r="1424" spans="3:3" s="151" customFormat="1" ht="12.75">
      <c r="C1424" s="171"/>
    </row>
    <row r="1425" spans="3:3" s="151" customFormat="1" ht="12.75">
      <c r="C1425" s="171"/>
    </row>
    <row r="1426" spans="3:3" s="151" customFormat="1" ht="12.75">
      <c r="C1426" s="171"/>
    </row>
    <row r="1427" spans="3:3" s="151" customFormat="1" ht="12.75">
      <c r="C1427" s="171"/>
    </row>
    <row r="1428" spans="3:3" s="151" customFormat="1" ht="12.75">
      <c r="C1428" s="171"/>
    </row>
    <row r="1429" spans="3:3" s="151" customFormat="1" ht="12.75">
      <c r="C1429" s="171"/>
    </row>
    <row r="1430" spans="3:3" s="151" customFormat="1" ht="12.75">
      <c r="C1430" s="171"/>
    </row>
    <row r="1431" spans="3:3" s="151" customFormat="1" ht="12.75">
      <c r="C1431" s="171"/>
    </row>
    <row r="1432" spans="3:3" s="151" customFormat="1" ht="12.75">
      <c r="C1432" s="171"/>
    </row>
    <row r="1433" spans="3:3" s="151" customFormat="1" ht="12.75">
      <c r="C1433" s="171"/>
    </row>
    <row r="1434" spans="3:3" s="151" customFormat="1" ht="12.75">
      <c r="C1434" s="171"/>
    </row>
    <row r="1435" spans="3:3" s="151" customFormat="1" ht="12.75">
      <c r="C1435" s="171"/>
    </row>
    <row r="1436" spans="3:3" s="151" customFormat="1" ht="12.75">
      <c r="C1436" s="171"/>
    </row>
    <row r="1437" spans="3:3" s="151" customFormat="1" ht="12.75">
      <c r="C1437" s="171"/>
    </row>
    <row r="1438" spans="3:3" s="151" customFormat="1" ht="12.75">
      <c r="C1438" s="171"/>
    </row>
    <row r="1439" spans="3:3" s="151" customFormat="1" ht="12.75">
      <c r="C1439" s="171"/>
    </row>
    <row r="1440" spans="3:3" s="151" customFormat="1" ht="12.75">
      <c r="C1440" s="171"/>
    </row>
    <row r="1441" spans="3:3" s="151" customFormat="1" ht="12.75">
      <c r="C1441" s="171"/>
    </row>
    <row r="1442" spans="3:3" s="151" customFormat="1" ht="12.75">
      <c r="C1442" s="171"/>
    </row>
    <row r="1443" spans="3:3" s="151" customFormat="1" ht="12.75">
      <c r="C1443" s="171"/>
    </row>
    <row r="1444" spans="3:3" s="151" customFormat="1" ht="12.75">
      <c r="C1444" s="171"/>
    </row>
    <row r="1445" spans="3:3" s="151" customFormat="1" ht="12.75">
      <c r="C1445" s="171"/>
    </row>
    <row r="1446" spans="3:3" s="151" customFormat="1" ht="12.75">
      <c r="C1446" s="171"/>
    </row>
    <row r="1447" spans="3:3" s="151" customFormat="1" ht="12.75">
      <c r="C1447" s="171"/>
    </row>
    <row r="1448" spans="3:3" s="151" customFormat="1" ht="12.75">
      <c r="C1448" s="171"/>
    </row>
    <row r="1449" spans="3:3" s="151" customFormat="1" ht="12.75">
      <c r="C1449" s="171"/>
    </row>
    <row r="1450" spans="3:3" s="151" customFormat="1" ht="12.75">
      <c r="C1450" s="171"/>
    </row>
    <row r="1451" spans="3:3" s="151" customFormat="1" ht="12.75">
      <c r="C1451" s="171"/>
    </row>
    <row r="1452" spans="3:3" s="151" customFormat="1" ht="12.75">
      <c r="C1452" s="171"/>
    </row>
    <row r="1453" spans="3:3" s="151" customFormat="1" ht="12.75">
      <c r="C1453" s="171"/>
    </row>
    <row r="1454" spans="3:3" s="151" customFormat="1" ht="12.75">
      <c r="C1454" s="171"/>
    </row>
    <row r="1455" spans="3:3" s="151" customFormat="1" ht="12.75">
      <c r="C1455" s="171"/>
    </row>
    <row r="1456" spans="3:3" s="151" customFormat="1" ht="12.75">
      <c r="C1456" s="171"/>
    </row>
    <row r="1457" spans="3:3" s="151" customFormat="1" ht="12.75">
      <c r="C1457" s="171"/>
    </row>
    <row r="1458" spans="3:3" s="151" customFormat="1" ht="12.75">
      <c r="C1458" s="171"/>
    </row>
    <row r="1459" spans="3:3" s="151" customFormat="1" ht="12.75">
      <c r="C1459" s="171"/>
    </row>
    <row r="1460" spans="3:3" s="151" customFormat="1" ht="12.75">
      <c r="C1460" s="171"/>
    </row>
    <row r="1461" spans="3:3" s="151" customFormat="1" ht="12.75">
      <c r="C1461" s="171"/>
    </row>
    <row r="1462" spans="3:3" s="151" customFormat="1" ht="12.75">
      <c r="C1462" s="171"/>
    </row>
    <row r="1463" spans="3:3" s="151" customFormat="1" ht="12.75">
      <c r="C1463" s="171"/>
    </row>
    <row r="1464" spans="3:3" s="151" customFormat="1" ht="12.75">
      <c r="C1464" s="171"/>
    </row>
    <row r="1465" spans="3:3" s="151" customFormat="1" ht="12.75">
      <c r="C1465" s="171"/>
    </row>
    <row r="1466" spans="3:3" s="151" customFormat="1" ht="12.75">
      <c r="C1466" s="171"/>
    </row>
    <row r="1467" spans="3:3" s="151" customFormat="1" ht="12.75">
      <c r="C1467" s="171"/>
    </row>
    <row r="1468" spans="3:3" s="151" customFormat="1" ht="12.75">
      <c r="C1468" s="171"/>
    </row>
    <row r="1469" spans="3:3" s="151" customFormat="1" ht="12.75">
      <c r="C1469" s="171"/>
    </row>
    <row r="1470" spans="3:3" s="151" customFormat="1" ht="12.75">
      <c r="C1470" s="171"/>
    </row>
    <row r="1471" spans="3:3" s="151" customFormat="1" ht="12.75">
      <c r="C1471" s="171"/>
    </row>
    <row r="1472" spans="3:3" s="151" customFormat="1" ht="12.75">
      <c r="C1472" s="171"/>
    </row>
    <row r="1473" spans="3:3" s="151" customFormat="1" ht="12.75">
      <c r="C1473" s="171"/>
    </row>
    <row r="1474" spans="3:3" s="151" customFormat="1" ht="12.75">
      <c r="C1474" s="171"/>
    </row>
    <row r="1475" spans="3:3" s="151" customFormat="1" ht="12.75">
      <c r="C1475" s="171"/>
    </row>
    <row r="1476" spans="3:3" s="151" customFormat="1" ht="12.75">
      <c r="C1476" s="171"/>
    </row>
    <row r="1477" spans="3:3" s="151" customFormat="1" ht="12.75">
      <c r="C1477" s="171"/>
    </row>
    <row r="1478" spans="3:3" s="151" customFormat="1" ht="12.75">
      <c r="C1478" s="171"/>
    </row>
    <row r="1479" spans="3:3" s="151" customFormat="1" ht="12.75">
      <c r="C1479" s="171"/>
    </row>
    <row r="1480" spans="3:3" s="151" customFormat="1" ht="12.75">
      <c r="C1480" s="171"/>
    </row>
    <row r="1481" spans="3:3" s="151" customFormat="1" ht="12.75">
      <c r="C1481" s="171"/>
    </row>
    <row r="1482" spans="3:3" s="151" customFormat="1" ht="12.75">
      <c r="C1482" s="171"/>
    </row>
    <row r="1483" spans="3:3" s="151" customFormat="1" ht="12.75">
      <c r="C1483" s="171"/>
    </row>
    <row r="1484" spans="3:3" s="151" customFormat="1" ht="12.75">
      <c r="C1484" s="171"/>
    </row>
    <row r="1485" spans="3:3" s="151" customFormat="1" ht="12.75">
      <c r="C1485" s="171"/>
    </row>
    <row r="1486" spans="3:3" s="151" customFormat="1" ht="12.75">
      <c r="C1486" s="171"/>
    </row>
    <row r="1487" spans="3:3" s="151" customFormat="1" ht="12.75">
      <c r="C1487" s="171"/>
    </row>
    <row r="1488" spans="3:3" s="151" customFormat="1" ht="12.75">
      <c r="C1488" s="171"/>
    </row>
    <row r="1489" spans="3:3" s="151" customFormat="1" ht="12.75">
      <c r="C1489" s="171"/>
    </row>
    <row r="1490" spans="3:3" s="151" customFormat="1" ht="12.75">
      <c r="C1490" s="171"/>
    </row>
    <row r="1491" spans="3:3" s="151" customFormat="1" ht="12.75">
      <c r="C1491" s="171"/>
    </row>
    <row r="1492" spans="3:3" s="151" customFormat="1" ht="12.75">
      <c r="C1492" s="171"/>
    </row>
    <row r="1493" spans="3:3" s="151" customFormat="1" ht="12.75">
      <c r="C1493" s="171"/>
    </row>
    <row r="1494" spans="3:3" s="151" customFormat="1" ht="12.75">
      <c r="C1494" s="171"/>
    </row>
    <row r="1495" spans="3:3" s="151" customFormat="1" ht="12.75">
      <c r="C1495" s="171"/>
    </row>
    <row r="1496" spans="3:3" s="151" customFormat="1" ht="12.75">
      <c r="C1496" s="171"/>
    </row>
    <row r="1497" spans="3:3" s="151" customFormat="1" ht="12.75">
      <c r="C1497" s="171"/>
    </row>
    <row r="1498" spans="3:3" s="151" customFormat="1" ht="12.75">
      <c r="C1498" s="171"/>
    </row>
    <row r="1499" spans="3:3" s="151" customFormat="1" ht="12.75">
      <c r="C1499" s="171"/>
    </row>
    <row r="1500" spans="3:3" s="151" customFormat="1" ht="12.75">
      <c r="C1500" s="171"/>
    </row>
    <row r="1501" spans="3:3" s="151" customFormat="1" ht="12.75">
      <c r="C1501" s="171"/>
    </row>
    <row r="1502" spans="3:3" s="151" customFormat="1" ht="12.75">
      <c r="C1502" s="171"/>
    </row>
    <row r="1503" spans="3:3" s="151" customFormat="1" ht="12.75">
      <c r="C1503" s="171"/>
    </row>
    <row r="1504" spans="3:3" s="151" customFormat="1" ht="12.75">
      <c r="C1504" s="171"/>
    </row>
    <row r="1505" spans="3:3" s="151" customFormat="1" ht="12.75">
      <c r="C1505" s="171"/>
    </row>
    <row r="1506" spans="3:3" s="151" customFormat="1" ht="12.75">
      <c r="C1506" s="171"/>
    </row>
    <row r="1507" spans="3:3" s="151" customFormat="1" ht="12.75">
      <c r="C1507" s="171"/>
    </row>
    <row r="1508" spans="3:3" s="151" customFormat="1" ht="12.75">
      <c r="C1508" s="171"/>
    </row>
    <row r="1509" spans="3:3" s="151" customFormat="1" ht="12.75">
      <c r="C1509" s="171"/>
    </row>
    <row r="1510" spans="3:3" s="151" customFormat="1" ht="12.75">
      <c r="C1510" s="171"/>
    </row>
    <row r="1511" spans="3:3" s="151" customFormat="1" ht="12.75">
      <c r="C1511" s="171"/>
    </row>
    <row r="1512" spans="3:3" s="151" customFormat="1" ht="12.75">
      <c r="C1512" s="171"/>
    </row>
    <row r="1513" spans="3:3" s="151" customFormat="1" ht="12.75">
      <c r="C1513" s="171"/>
    </row>
    <row r="1514" spans="3:3" s="151" customFormat="1" ht="12.75">
      <c r="C1514" s="171"/>
    </row>
    <row r="1515" spans="3:3" s="151" customFormat="1" ht="12.75">
      <c r="C1515" s="171"/>
    </row>
    <row r="1516" spans="3:3" s="151" customFormat="1" ht="12.75">
      <c r="C1516" s="171"/>
    </row>
    <row r="1517" spans="3:3" s="151" customFormat="1" ht="12.75">
      <c r="C1517" s="171"/>
    </row>
    <row r="1518" spans="3:3" s="151" customFormat="1" ht="12.75">
      <c r="C1518" s="171"/>
    </row>
    <row r="1519" spans="3:3" s="151" customFormat="1" ht="12.75">
      <c r="C1519" s="171"/>
    </row>
    <row r="1520" spans="3:3" s="151" customFormat="1" ht="12.75">
      <c r="C1520" s="171"/>
    </row>
    <row r="1521" spans="3:3" s="151" customFormat="1" ht="12.75">
      <c r="C1521" s="171"/>
    </row>
    <row r="1522" spans="3:3" s="151" customFormat="1" ht="12.75">
      <c r="C1522" s="171"/>
    </row>
    <row r="1523" spans="3:3" s="151" customFormat="1" ht="12.75">
      <c r="C1523" s="171"/>
    </row>
    <row r="1524" spans="3:3" s="151" customFormat="1" ht="12.75">
      <c r="C1524" s="171"/>
    </row>
    <row r="1525" spans="3:3" s="151" customFormat="1" ht="12.75">
      <c r="C1525" s="171"/>
    </row>
    <row r="1526" spans="3:3" s="151" customFormat="1" ht="12.75">
      <c r="C1526" s="171"/>
    </row>
    <row r="1527" spans="3:3" s="151" customFormat="1" ht="12.75">
      <c r="C1527" s="171"/>
    </row>
    <row r="1528" spans="3:3" s="151" customFormat="1" ht="12.75">
      <c r="C1528" s="171"/>
    </row>
    <row r="1529" spans="3:3" s="151" customFormat="1" ht="12.75">
      <c r="C1529" s="171"/>
    </row>
    <row r="1530" spans="3:3" s="151" customFormat="1" ht="12.75">
      <c r="C1530" s="171"/>
    </row>
    <row r="1531" spans="3:3" s="151" customFormat="1" ht="12.75">
      <c r="C1531" s="171"/>
    </row>
    <row r="1532" spans="3:3" s="151" customFormat="1" ht="12.75">
      <c r="C1532" s="171"/>
    </row>
    <row r="1533" spans="3:3" s="151" customFormat="1" ht="12.75">
      <c r="C1533" s="171"/>
    </row>
    <row r="1534" spans="3:3" s="151" customFormat="1" ht="12.75">
      <c r="C1534" s="171"/>
    </row>
    <row r="1535" spans="3:3" s="151" customFormat="1" ht="12.75">
      <c r="C1535" s="171"/>
    </row>
    <row r="1536" spans="3:3" s="151" customFormat="1" ht="12.75">
      <c r="C1536" s="171"/>
    </row>
    <row r="1537" spans="3:3" s="151" customFormat="1" ht="12.75">
      <c r="C1537" s="171"/>
    </row>
    <row r="1538" spans="3:3" s="151" customFormat="1" ht="12.75">
      <c r="C1538" s="171"/>
    </row>
    <row r="1539" spans="3:3" s="151" customFormat="1" ht="12.75">
      <c r="C1539" s="171"/>
    </row>
    <row r="1540" spans="3:3" s="151" customFormat="1" ht="12.75">
      <c r="C1540" s="171"/>
    </row>
    <row r="1541" spans="3:3" s="151" customFormat="1" ht="12.75">
      <c r="C1541" s="171"/>
    </row>
    <row r="1542" spans="3:3" s="151" customFormat="1" ht="12.75">
      <c r="C1542" s="171"/>
    </row>
    <row r="1543" spans="3:3" s="151" customFormat="1" ht="12.75">
      <c r="C1543" s="171"/>
    </row>
    <row r="1544" spans="3:3" s="151" customFormat="1" ht="12.75">
      <c r="C1544" s="171"/>
    </row>
    <row r="1545" spans="3:3" s="151" customFormat="1" ht="12.75">
      <c r="C1545" s="171"/>
    </row>
    <row r="1546" spans="3:3" s="151" customFormat="1" ht="12.75">
      <c r="C1546" s="171"/>
    </row>
    <row r="1547" spans="3:3" s="151" customFormat="1" ht="12.75">
      <c r="C1547" s="171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D2"/>
    <mergeCell ref="A3:D3"/>
    <mergeCell ref="A4:D4"/>
  </mergeCells>
  <dataValidations count="4">
    <dataValidation allowBlank="1" showInputMessage="1" showErrorMessage="1" prompt="Sistema de costeo y método de valuación aplicados a los inventarios (UEPS, PROMEDIO, etc.)" sqref="D10" xr:uid="{00000000-0002-0000-0500-000000000000}"/>
    <dataValidation allowBlank="1" showInputMessage="1" showErrorMessage="1" prompt="Corresponde al nombre o descripción de la cuenta de acuerdo al Plan de Cuentas emitido por el CONAC." sqref="B10" xr:uid="{00000000-0002-0000-0500-000001000000}"/>
    <dataValidation allowBlank="1" showInputMessage="1" showErrorMessage="1" prompt="Corresponde al número de la cuenta de acuerdo al Plan de Cuentas emitido por el CONAC (DOF 22/11/2010)." sqref="A10" xr:uid="{00000000-0002-0000-0500-000002000000}"/>
    <dataValidation allowBlank="1" showInputMessage="1" showErrorMessage="1" prompt="Saldo final del periodo que corresponde a la cuenta pública presentada (mensual:  enero, febrero, marzo, etc.; trimestral: 1er, 2do, 3ro. o 4to.)." sqref="C10" xr:uid="{00000000-0002-0000-0500-000003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M1547"/>
  <sheetViews>
    <sheetView zoomScale="85" zoomScaleNormal="85" zoomScaleSheetLayoutView="100" workbookViewId="0">
      <selection activeCell="F18" sqref="F18"/>
    </sheetView>
  </sheetViews>
  <sheetFormatPr defaultColWidth="11.42578125" defaultRowHeight="11.25"/>
  <cols>
    <col min="1" max="1" width="30.85546875" style="56" customWidth="1"/>
    <col min="2" max="2" width="23.42578125" style="56" customWidth="1"/>
    <col min="3" max="3" width="45" style="57" customWidth="1"/>
    <col min="4" max="4" width="23.42578125" style="56" customWidth="1"/>
    <col min="5" max="5" width="29.28515625" style="56" customWidth="1"/>
    <col min="6" max="7" width="25.7109375" style="56" customWidth="1"/>
    <col min="8" max="8" width="20.42578125" style="56" customWidth="1"/>
    <col min="9" max="16384" width="11.42578125" style="56"/>
  </cols>
  <sheetData>
    <row r="1" spans="1:13" s="260" customFormat="1" ht="11.25" customHeight="1">
      <c r="A1" s="485" t="s">
        <v>53</v>
      </c>
      <c r="B1" s="486"/>
      <c r="C1" s="486"/>
      <c r="D1" s="486"/>
      <c r="E1" s="486"/>
      <c r="F1" s="486"/>
      <c r="G1" s="487"/>
    </row>
    <row r="2" spans="1:13" s="260" customFormat="1" ht="11.25" customHeight="1">
      <c r="A2" s="488" t="s">
        <v>17</v>
      </c>
      <c r="B2" s="489"/>
      <c r="C2" s="489"/>
      <c r="D2" s="489"/>
      <c r="E2" s="489"/>
      <c r="F2" s="489"/>
      <c r="G2" s="490"/>
    </row>
    <row r="3" spans="1:13" s="151" customFormat="1" ht="12.75">
      <c r="A3" s="488" t="s">
        <v>728</v>
      </c>
      <c r="B3" s="489"/>
      <c r="C3" s="489"/>
      <c r="D3" s="489"/>
      <c r="E3" s="489"/>
      <c r="F3" s="489"/>
      <c r="G3" s="490"/>
      <c r="H3" s="473"/>
      <c r="I3" s="473"/>
      <c r="J3" s="473"/>
      <c r="K3" s="473"/>
      <c r="L3" s="473"/>
      <c r="M3" s="473"/>
    </row>
    <row r="4" spans="1:13" s="151" customFormat="1" ht="12.75">
      <c r="A4" s="491" t="s">
        <v>55</v>
      </c>
      <c r="B4" s="492"/>
      <c r="C4" s="492"/>
      <c r="D4" s="492"/>
      <c r="E4" s="492"/>
      <c r="F4" s="492"/>
      <c r="G4" s="493"/>
      <c r="H4" s="473"/>
      <c r="I4" s="473"/>
      <c r="J4" s="473"/>
      <c r="K4" s="473"/>
      <c r="L4" s="473"/>
      <c r="M4" s="473"/>
    </row>
    <row r="5" spans="1:13" s="151" customFormat="1" ht="11.25" customHeight="1">
      <c r="A5" s="272" t="s">
        <v>56</v>
      </c>
      <c r="B5" s="272"/>
      <c r="C5" s="273"/>
      <c r="D5" s="272"/>
      <c r="E5" s="272"/>
      <c r="F5" s="198"/>
      <c r="G5" s="267"/>
      <c r="H5" s="473"/>
      <c r="I5" s="473"/>
      <c r="J5" s="473"/>
      <c r="K5" s="473"/>
      <c r="L5" s="473"/>
      <c r="M5" s="473"/>
    </row>
    <row r="6" spans="1:13" s="151" customFormat="1" ht="12.75">
      <c r="A6" s="272" t="s">
        <v>58</v>
      </c>
      <c r="B6" s="272"/>
      <c r="C6" s="273"/>
      <c r="D6" s="272"/>
      <c r="E6" s="272"/>
      <c r="F6" s="274"/>
      <c r="G6" s="274"/>
      <c r="H6" s="473"/>
      <c r="I6" s="473"/>
      <c r="J6" s="473"/>
      <c r="K6" s="473"/>
      <c r="L6" s="473"/>
      <c r="M6" s="473"/>
    </row>
    <row r="7" spans="1:13" s="151" customFormat="1" ht="15" customHeight="1">
      <c r="A7" s="473"/>
      <c r="B7" s="473"/>
      <c r="C7" s="171"/>
      <c r="D7" s="473"/>
      <c r="E7" s="473"/>
      <c r="F7" s="473"/>
      <c r="G7" s="473"/>
      <c r="H7" s="473"/>
      <c r="I7" s="473"/>
      <c r="J7" s="473"/>
      <c r="K7" s="473"/>
      <c r="L7" s="473"/>
      <c r="M7" s="473"/>
    </row>
    <row r="8" spans="1:13" s="151" customFormat="1" ht="12.75">
      <c r="A8" s="473"/>
      <c r="B8" s="473"/>
      <c r="C8" s="171"/>
      <c r="D8" s="473"/>
      <c r="E8" s="473"/>
      <c r="F8" s="473"/>
      <c r="G8" s="473"/>
      <c r="H8" s="473"/>
      <c r="I8" s="473"/>
      <c r="J8" s="473"/>
      <c r="K8" s="473"/>
      <c r="L8" s="473"/>
      <c r="M8" s="473"/>
    </row>
    <row r="9" spans="1:13" s="151" customFormat="1" ht="12.75">
      <c r="A9" s="479"/>
      <c r="B9" s="479"/>
      <c r="C9" s="269"/>
      <c r="D9" s="220"/>
      <c r="E9" s="220"/>
      <c r="F9" s="220"/>
      <c r="G9" s="220"/>
      <c r="H9" s="473"/>
      <c r="I9" s="473"/>
      <c r="J9" s="473"/>
      <c r="K9" s="473"/>
      <c r="L9" s="473"/>
      <c r="M9" s="473"/>
    </row>
    <row r="10" spans="1:13" s="151" customFormat="1" ht="12.75">
      <c r="A10" s="275"/>
      <c r="B10" s="275"/>
      <c r="C10" s="276"/>
      <c r="D10" s="275"/>
      <c r="E10" s="275"/>
      <c r="F10" s="473"/>
      <c r="G10" s="473"/>
      <c r="H10" s="473"/>
      <c r="I10" s="473"/>
      <c r="J10" s="473"/>
      <c r="K10" s="473"/>
      <c r="L10" s="473"/>
      <c r="M10" s="473"/>
    </row>
    <row r="11" spans="1:13" s="151" customFormat="1" ht="15" customHeight="1">
      <c r="A11" s="190" t="s">
        <v>60</v>
      </c>
      <c r="B11" s="191" t="s">
        <v>61</v>
      </c>
      <c r="C11" s="281" t="s">
        <v>62</v>
      </c>
      <c r="D11" s="323" t="s">
        <v>63</v>
      </c>
      <c r="E11" s="323" t="s">
        <v>729</v>
      </c>
      <c r="F11" s="191" t="s">
        <v>730</v>
      </c>
      <c r="G11" s="191" t="s">
        <v>731</v>
      </c>
      <c r="H11" s="473"/>
      <c r="I11" s="473"/>
      <c r="J11" s="473"/>
      <c r="K11" s="473"/>
      <c r="L11" s="473"/>
      <c r="M11" s="473"/>
    </row>
    <row r="12" spans="1:13" s="133" customFormat="1" ht="12.75">
      <c r="A12" s="222" t="s">
        <v>732</v>
      </c>
      <c r="B12" s="176"/>
      <c r="C12" s="178"/>
      <c r="D12" s="176"/>
      <c r="E12" s="176"/>
      <c r="F12" s="176"/>
      <c r="G12" s="176"/>
      <c r="H12" s="124" t="s">
        <v>733</v>
      </c>
      <c r="J12" s="172"/>
      <c r="K12" s="172"/>
      <c r="L12" s="328"/>
      <c r="M12" s="329"/>
    </row>
    <row r="13" spans="1:13" s="133" customFormat="1" ht="29.25" customHeight="1">
      <c r="A13" s="176"/>
      <c r="B13" s="503" t="s">
        <v>71</v>
      </c>
      <c r="C13" s="503"/>
      <c r="D13" s="176"/>
      <c r="E13" s="176"/>
      <c r="F13" s="176"/>
      <c r="G13" s="176"/>
      <c r="J13" s="172"/>
      <c r="K13" s="172"/>
      <c r="L13" s="328"/>
      <c r="M13" s="329"/>
    </row>
    <row r="14" spans="1:13" s="151" customFormat="1" ht="12.75">
      <c r="A14" s="473"/>
      <c r="B14" s="473"/>
      <c r="C14" s="171"/>
      <c r="D14" s="473"/>
      <c r="E14" s="473"/>
      <c r="F14" s="473"/>
      <c r="G14" s="473"/>
      <c r="H14" s="473"/>
      <c r="I14" s="473"/>
      <c r="J14" s="473"/>
      <c r="K14" s="473"/>
      <c r="L14" s="473"/>
      <c r="M14" s="473"/>
    </row>
    <row r="15" spans="1:13" s="133" customFormat="1" ht="12.75">
      <c r="A15" s="176"/>
      <c r="B15" s="222" t="s">
        <v>69</v>
      </c>
      <c r="C15" s="222">
        <v>0</v>
      </c>
      <c r="D15" s="222"/>
      <c r="E15" s="222"/>
      <c r="F15" s="176"/>
      <c r="G15" s="176"/>
      <c r="J15" s="172"/>
      <c r="K15" s="172"/>
      <c r="L15" s="328"/>
      <c r="M15" s="329"/>
    </row>
    <row r="16" spans="1:13" s="133" customFormat="1" ht="12.75">
      <c r="A16" s="176"/>
      <c r="B16" s="176"/>
      <c r="C16" s="178"/>
      <c r="D16" s="176"/>
      <c r="E16" s="176"/>
      <c r="F16" s="176"/>
      <c r="G16" s="176"/>
      <c r="J16" s="172"/>
      <c r="K16" s="172"/>
      <c r="L16" s="328"/>
      <c r="M16" s="329"/>
    </row>
    <row r="17" spans="1:13" s="133" customFormat="1" ht="12.75">
      <c r="A17" s="176"/>
      <c r="B17" s="176"/>
      <c r="C17" s="178"/>
      <c r="D17" s="176"/>
      <c r="E17" s="176"/>
      <c r="F17" s="176"/>
      <c r="G17" s="176"/>
      <c r="J17" s="172"/>
      <c r="K17" s="172"/>
      <c r="L17" s="328"/>
      <c r="M17" s="329"/>
    </row>
    <row r="18" spans="1:13" s="133" customFormat="1" ht="12.75">
      <c r="A18" s="176"/>
      <c r="B18" s="176"/>
      <c r="C18" s="178"/>
      <c r="D18" s="176"/>
      <c r="E18" s="176"/>
      <c r="F18" s="176"/>
      <c r="G18" s="176"/>
      <c r="J18" s="172"/>
      <c r="K18" s="172"/>
      <c r="L18" s="328"/>
      <c r="M18" s="329"/>
    </row>
    <row r="19" spans="1:13" s="133" customFormat="1" ht="12.75">
      <c r="A19" s="176"/>
      <c r="B19" s="176"/>
      <c r="C19" s="178"/>
      <c r="D19" s="176"/>
      <c r="E19" s="176"/>
      <c r="F19" s="176"/>
      <c r="G19" s="176"/>
      <c r="J19" s="172"/>
      <c r="K19" s="172"/>
      <c r="L19" s="328"/>
      <c r="M19" s="329"/>
    </row>
    <row r="20" spans="1:13" s="133" customFormat="1" ht="12.75">
      <c r="A20" s="176"/>
      <c r="B20" s="176"/>
      <c r="C20" s="178"/>
      <c r="D20" s="176"/>
      <c r="E20" s="176"/>
      <c r="F20" s="176"/>
      <c r="G20" s="176"/>
      <c r="J20" s="172"/>
      <c r="K20" s="172"/>
      <c r="L20" s="328"/>
      <c r="M20" s="329"/>
    </row>
    <row r="21" spans="1:13" s="133" customFormat="1" ht="12.75">
      <c r="A21" s="176"/>
      <c r="B21" s="176"/>
      <c r="C21" s="178"/>
      <c r="D21" s="176"/>
      <c r="E21" s="176"/>
      <c r="F21" s="176"/>
      <c r="G21" s="176"/>
      <c r="J21" s="172"/>
      <c r="K21" s="172"/>
      <c r="L21" s="328"/>
      <c r="M21" s="329"/>
    </row>
    <row r="22" spans="1:13" s="133" customFormat="1" ht="12.75">
      <c r="A22" s="176"/>
      <c r="B22" s="176"/>
      <c r="C22" s="178"/>
      <c r="D22" s="176"/>
      <c r="E22" s="176"/>
      <c r="F22" s="176"/>
      <c r="G22" s="176"/>
      <c r="J22" s="172"/>
      <c r="K22" s="172"/>
      <c r="L22" s="328"/>
      <c r="M22" s="329"/>
    </row>
    <row r="23" spans="1:13" s="133" customFormat="1" ht="12.75">
      <c r="A23" s="176"/>
      <c r="B23" s="176"/>
      <c r="C23" s="178"/>
      <c r="D23" s="176"/>
      <c r="E23" s="176"/>
      <c r="F23" s="176"/>
      <c r="G23" s="176"/>
      <c r="J23" s="172"/>
      <c r="K23" s="172"/>
      <c r="L23" s="328"/>
      <c r="M23" s="329"/>
    </row>
    <row r="24" spans="1:13" s="133" customFormat="1" ht="12.75">
      <c r="A24" s="176"/>
      <c r="B24" s="176"/>
      <c r="C24" s="178"/>
      <c r="D24" s="176"/>
      <c r="E24" s="176"/>
      <c r="F24" s="176"/>
      <c r="G24" s="176"/>
      <c r="J24" s="172"/>
      <c r="K24" s="172"/>
      <c r="L24" s="328"/>
      <c r="M24" s="329"/>
    </row>
    <row r="25" spans="1:13" s="133" customFormat="1" ht="12.75">
      <c r="A25" s="176"/>
      <c r="B25" s="176"/>
      <c r="C25" s="178"/>
      <c r="D25" s="176"/>
      <c r="E25" s="176"/>
      <c r="F25" s="176"/>
      <c r="G25" s="176"/>
      <c r="J25" s="172"/>
      <c r="K25" s="172"/>
      <c r="L25" s="328"/>
      <c r="M25" s="329"/>
    </row>
    <row r="26" spans="1:13" s="133" customFormat="1" ht="12.75">
      <c r="A26" s="176"/>
      <c r="B26" s="176"/>
      <c r="C26" s="178"/>
      <c r="D26" s="176"/>
      <c r="E26" s="176"/>
      <c r="F26" s="176"/>
      <c r="G26" s="176"/>
      <c r="J26" s="172"/>
      <c r="K26" s="172"/>
      <c r="L26" s="328"/>
      <c r="M26" s="329"/>
    </row>
    <row r="27" spans="1:13" s="133" customFormat="1" ht="12.75">
      <c r="A27" s="176"/>
      <c r="B27" s="176"/>
      <c r="C27" s="178"/>
      <c r="D27" s="176"/>
      <c r="E27" s="176"/>
      <c r="F27" s="176"/>
      <c r="G27" s="176"/>
      <c r="J27" s="172"/>
      <c r="K27" s="172"/>
      <c r="L27" s="328"/>
      <c r="M27" s="329"/>
    </row>
    <row r="28" spans="1:13" s="133" customFormat="1" ht="12.75">
      <c r="A28" s="176"/>
      <c r="B28" s="176"/>
      <c r="C28" s="178"/>
      <c r="D28" s="176"/>
      <c r="E28" s="176"/>
      <c r="F28" s="176"/>
      <c r="G28" s="176"/>
      <c r="J28" s="172"/>
      <c r="K28" s="172"/>
      <c r="L28" s="328"/>
      <c r="M28" s="329"/>
    </row>
    <row r="29" spans="1:13" s="133" customFormat="1" ht="12.75">
      <c r="A29" s="176"/>
      <c r="B29" s="176"/>
      <c r="C29" s="178"/>
      <c r="D29" s="176"/>
      <c r="E29" s="176"/>
      <c r="F29" s="176"/>
      <c r="G29" s="176"/>
      <c r="J29" s="172"/>
      <c r="K29" s="172"/>
      <c r="L29" s="328"/>
      <c r="M29" s="329"/>
    </row>
    <row r="30" spans="1:13" s="133" customFormat="1" ht="12.75">
      <c r="A30" s="176"/>
      <c r="B30" s="176"/>
      <c r="C30" s="178"/>
      <c r="D30" s="176"/>
      <c r="E30" s="176"/>
      <c r="F30" s="176"/>
      <c r="G30" s="176"/>
      <c r="J30" s="172"/>
      <c r="K30" s="172"/>
      <c r="L30" s="328"/>
      <c r="M30" s="329"/>
    </row>
    <row r="31" spans="1:13" s="133" customFormat="1" ht="12.75">
      <c r="A31" s="176"/>
      <c r="B31" s="176"/>
      <c r="C31" s="178"/>
      <c r="D31" s="176"/>
      <c r="E31" s="176"/>
      <c r="F31" s="176"/>
      <c r="G31" s="176"/>
      <c r="J31" s="172"/>
      <c r="K31" s="172"/>
      <c r="L31" s="328"/>
      <c r="M31" s="329"/>
    </row>
    <row r="32" spans="1:13" s="133" customFormat="1" ht="12.75">
      <c r="A32" s="500" t="s">
        <v>74</v>
      </c>
      <c r="B32" s="500"/>
      <c r="C32" s="467" t="s">
        <v>75</v>
      </c>
      <c r="D32" s="501" t="s">
        <v>76</v>
      </c>
      <c r="E32" s="501"/>
      <c r="F32" s="502" t="s">
        <v>77</v>
      </c>
      <c r="G32" s="502"/>
      <c r="J32" s="172"/>
      <c r="K32" s="172"/>
      <c r="L32" s="328"/>
      <c r="M32" s="329"/>
    </row>
    <row r="33" spans="1:13" s="133" customFormat="1" ht="12.75">
      <c r="A33" s="497" t="s">
        <v>78</v>
      </c>
      <c r="B33" s="497"/>
      <c r="C33" s="464" t="s">
        <v>79</v>
      </c>
      <c r="D33" s="497" t="s">
        <v>80</v>
      </c>
      <c r="E33" s="497"/>
      <c r="F33" s="497" t="s">
        <v>81</v>
      </c>
      <c r="G33" s="497"/>
      <c r="J33" s="172"/>
      <c r="K33" s="172"/>
      <c r="L33" s="328"/>
      <c r="M33" s="329"/>
    </row>
    <row r="34" spans="1:13" s="133" customFormat="1" ht="12.75">
      <c r="A34" s="176"/>
      <c r="B34" s="176"/>
      <c r="C34" s="178"/>
      <c r="D34" s="176"/>
      <c r="E34" s="176"/>
      <c r="F34" s="176"/>
      <c r="G34" s="176"/>
      <c r="J34" s="172"/>
      <c r="K34" s="172"/>
      <c r="L34" s="328"/>
      <c r="M34" s="329"/>
    </row>
    <row r="35" spans="1:13" s="133" customFormat="1" ht="12.75">
      <c r="A35" s="176"/>
      <c r="B35" s="176"/>
      <c r="C35" s="178"/>
      <c r="D35" s="176"/>
      <c r="E35" s="176"/>
      <c r="F35" s="176"/>
      <c r="G35" s="176"/>
      <c r="J35" s="172"/>
      <c r="K35" s="172"/>
      <c r="L35" s="328"/>
      <c r="M35" s="329"/>
    </row>
    <row r="36" spans="1:13" s="133" customFormat="1" ht="12.75">
      <c r="A36" s="176"/>
      <c r="B36" s="176"/>
      <c r="C36" s="178"/>
      <c r="D36" s="176"/>
      <c r="E36" s="176"/>
      <c r="F36" s="176"/>
      <c r="G36" s="176"/>
      <c r="J36" s="172"/>
      <c r="K36" s="172"/>
      <c r="L36" s="328"/>
      <c r="M36" s="329"/>
    </row>
    <row r="37" spans="1:13" s="133" customFormat="1" ht="12.75">
      <c r="A37" s="176"/>
      <c r="B37" s="176"/>
      <c r="C37" s="178"/>
      <c r="D37" s="176"/>
      <c r="E37" s="176"/>
      <c r="F37" s="176"/>
      <c r="G37" s="176"/>
      <c r="J37" s="172"/>
      <c r="K37" s="172"/>
      <c r="L37" s="328"/>
      <c r="M37" s="329"/>
    </row>
    <row r="38" spans="1:13" s="133" customFormat="1" ht="12.75">
      <c r="A38" s="176"/>
      <c r="B38" s="176"/>
      <c r="C38" s="178"/>
      <c r="D38" s="176"/>
      <c r="E38" s="176"/>
      <c r="F38" s="176"/>
      <c r="G38" s="176"/>
      <c r="J38" s="172"/>
      <c r="K38" s="172"/>
      <c r="L38" s="328"/>
      <c r="M38" s="329"/>
    </row>
    <row r="39" spans="1:13" s="133" customFormat="1" ht="12.75">
      <c r="A39" s="176"/>
      <c r="B39" s="176"/>
      <c r="C39" s="178"/>
      <c r="D39" s="176"/>
      <c r="E39" s="176"/>
      <c r="F39" s="176"/>
      <c r="G39" s="176"/>
      <c r="J39" s="172"/>
      <c r="K39" s="172"/>
      <c r="L39" s="328"/>
      <c r="M39" s="329"/>
    </row>
    <row r="40" spans="1:13" s="133" customFormat="1" ht="12.75">
      <c r="A40" s="176"/>
      <c r="B40" s="176"/>
      <c r="C40" s="178"/>
      <c r="D40" s="176"/>
      <c r="E40" s="176"/>
      <c r="F40" s="176"/>
      <c r="G40" s="176"/>
      <c r="J40" s="172"/>
      <c r="K40" s="172"/>
      <c r="L40" s="328"/>
      <c r="M40" s="329"/>
    </row>
    <row r="41" spans="1:13" s="133" customFormat="1" ht="12.75">
      <c r="A41" s="176"/>
      <c r="B41" s="176"/>
      <c r="C41" s="178"/>
      <c r="D41" s="176"/>
      <c r="E41" s="176"/>
      <c r="F41" s="176"/>
      <c r="G41" s="176"/>
      <c r="J41" s="172"/>
      <c r="K41" s="172"/>
      <c r="L41" s="328"/>
      <c r="M41" s="329"/>
    </row>
    <row r="42" spans="1:13" s="133" customFormat="1" ht="12.75">
      <c r="A42" s="176"/>
      <c r="B42" s="176"/>
      <c r="C42" s="178"/>
      <c r="D42" s="176"/>
      <c r="E42" s="176"/>
      <c r="F42" s="176"/>
      <c r="G42" s="176"/>
      <c r="J42" s="172"/>
      <c r="K42" s="172"/>
      <c r="L42" s="328"/>
      <c r="M42" s="329"/>
    </row>
    <row r="43" spans="1:13" s="133" customFormat="1" ht="12.75">
      <c r="A43" s="176"/>
      <c r="B43" s="176"/>
      <c r="C43" s="178"/>
      <c r="D43" s="176"/>
      <c r="E43" s="176"/>
      <c r="F43" s="176"/>
      <c r="G43" s="176"/>
      <c r="J43" s="172"/>
      <c r="K43" s="172"/>
      <c r="L43" s="328"/>
      <c r="M43" s="329"/>
    </row>
    <row r="44" spans="1:13" s="133" customFormat="1" ht="12.75">
      <c r="A44" s="176"/>
      <c r="B44" s="176"/>
      <c r="C44" s="178"/>
      <c r="D44" s="176"/>
      <c r="E44" s="176"/>
      <c r="F44" s="176"/>
      <c r="G44" s="176"/>
      <c r="J44" s="172"/>
      <c r="K44" s="172"/>
      <c r="L44" s="328"/>
      <c r="M44" s="329"/>
    </row>
    <row r="45" spans="1:13" s="133" customFormat="1" ht="12.75">
      <c r="A45" s="176"/>
      <c r="B45" s="176"/>
      <c r="C45" s="178"/>
      <c r="D45" s="176"/>
      <c r="E45" s="176"/>
      <c r="F45" s="176"/>
      <c r="G45" s="176"/>
      <c r="J45" s="172"/>
      <c r="K45" s="172"/>
      <c r="L45" s="328"/>
      <c r="M45" s="329"/>
    </row>
    <row r="46" spans="1:13" s="133" customFormat="1" ht="12.75">
      <c r="A46" s="176"/>
      <c r="B46" s="176"/>
      <c r="C46" s="178"/>
      <c r="D46" s="176"/>
      <c r="E46" s="176"/>
      <c r="F46" s="176"/>
      <c r="G46" s="176"/>
      <c r="J46" s="172"/>
      <c r="K46" s="172"/>
      <c r="L46" s="328"/>
      <c r="M46" s="329"/>
    </row>
    <row r="47" spans="1:13" s="133" customFormat="1" ht="12.75">
      <c r="A47" s="176"/>
      <c r="B47" s="176"/>
      <c r="C47" s="178"/>
      <c r="D47" s="176"/>
      <c r="E47" s="176"/>
      <c r="F47" s="176"/>
      <c r="G47" s="176"/>
      <c r="J47" s="172"/>
      <c r="K47" s="172"/>
      <c r="L47" s="328"/>
      <c r="M47" s="329"/>
    </row>
    <row r="48" spans="1:13" s="133" customFormat="1" ht="12.75">
      <c r="A48" s="176"/>
      <c r="B48" s="176"/>
      <c r="C48" s="178"/>
      <c r="D48" s="176"/>
      <c r="E48" s="176"/>
      <c r="F48" s="176"/>
      <c r="G48" s="176"/>
      <c r="J48" s="172"/>
      <c r="K48" s="172"/>
      <c r="L48" s="328"/>
      <c r="M48" s="329"/>
    </row>
    <row r="49" spans="1:13" s="133" customFormat="1" ht="12.75">
      <c r="A49" s="176"/>
      <c r="B49" s="176"/>
      <c r="C49" s="178"/>
      <c r="D49" s="176"/>
      <c r="E49" s="176"/>
      <c r="F49" s="176"/>
      <c r="G49" s="176"/>
      <c r="J49" s="172"/>
      <c r="K49" s="172"/>
      <c r="L49" s="328"/>
      <c r="M49" s="329"/>
    </row>
    <row r="50" spans="1:13" s="133" customFormat="1" ht="12.75">
      <c r="A50" s="176"/>
      <c r="B50" s="176"/>
      <c r="C50" s="178"/>
      <c r="D50" s="176"/>
      <c r="E50" s="176"/>
      <c r="F50" s="176"/>
      <c r="G50" s="176"/>
      <c r="J50" s="172"/>
      <c r="K50" s="172"/>
      <c r="L50" s="328"/>
      <c r="M50" s="329"/>
    </row>
    <row r="51" spans="1:13" s="133" customFormat="1" ht="12.75">
      <c r="A51" s="176"/>
      <c r="B51" s="176"/>
      <c r="C51" s="178"/>
      <c r="D51" s="176"/>
      <c r="E51" s="176"/>
      <c r="F51" s="176"/>
      <c r="G51" s="176"/>
      <c r="J51" s="172"/>
      <c r="K51" s="172"/>
      <c r="L51" s="328"/>
      <c r="M51" s="329"/>
    </row>
    <row r="52" spans="1:13" s="133" customFormat="1" ht="12.75">
      <c r="A52" s="176"/>
      <c r="B52" s="176"/>
      <c r="C52" s="178"/>
      <c r="D52" s="176"/>
      <c r="E52" s="176"/>
      <c r="F52" s="176"/>
      <c r="G52" s="176"/>
      <c r="J52" s="172"/>
      <c r="K52" s="172"/>
      <c r="L52" s="328"/>
      <c r="M52" s="329"/>
    </row>
    <row r="53" spans="1:13" s="133" customFormat="1" ht="12.75">
      <c r="A53" s="176"/>
      <c r="B53" s="176"/>
      <c r="C53" s="178"/>
      <c r="D53" s="176"/>
      <c r="E53" s="176"/>
      <c r="F53" s="176"/>
      <c r="G53" s="176"/>
      <c r="J53" s="172"/>
      <c r="K53" s="172"/>
      <c r="L53" s="328"/>
      <c r="M53" s="329"/>
    </row>
    <row r="54" spans="1:13" s="133" customFormat="1" ht="12.75">
      <c r="A54" s="176"/>
      <c r="B54" s="176"/>
      <c r="C54" s="178"/>
      <c r="D54" s="176"/>
      <c r="E54" s="176"/>
      <c r="F54" s="176"/>
      <c r="G54" s="176"/>
      <c r="J54" s="172"/>
      <c r="K54" s="172"/>
      <c r="L54" s="328"/>
      <c r="M54" s="329"/>
    </row>
    <row r="55" spans="1:13" s="133" customFormat="1" ht="12.75">
      <c r="A55" s="176"/>
      <c r="B55" s="176"/>
      <c r="C55" s="178"/>
      <c r="D55" s="176"/>
      <c r="E55" s="176"/>
      <c r="F55" s="176"/>
      <c r="G55" s="176"/>
      <c r="J55" s="172"/>
      <c r="K55" s="172"/>
      <c r="L55" s="328"/>
      <c r="M55" s="329"/>
    </row>
    <row r="56" spans="1:13" s="133" customFormat="1" ht="12.75">
      <c r="A56" s="176"/>
      <c r="B56" s="176"/>
      <c r="C56" s="178"/>
      <c r="D56" s="176"/>
      <c r="E56" s="176"/>
      <c r="F56" s="176"/>
      <c r="G56" s="176"/>
      <c r="J56" s="172"/>
      <c r="K56" s="172"/>
      <c r="L56" s="328"/>
      <c r="M56" s="329"/>
    </row>
    <row r="57" spans="1:13" s="133" customFormat="1" ht="12.75">
      <c r="A57" s="176"/>
      <c r="B57" s="176"/>
      <c r="C57" s="178"/>
      <c r="D57" s="176"/>
      <c r="E57" s="176"/>
      <c r="F57" s="176"/>
      <c r="G57" s="176"/>
      <c r="J57" s="172"/>
      <c r="K57" s="172"/>
      <c r="L57" s="328"/>
      <c r="M57" s="329"/>
    </row>
    <row r="58" spans="1:13" s="133" customFormat="1" ht="12.75">
      <c r="A58" s="176"/>
      <c r="B58" s="176"/>
      <c r="C58" s="178"/>
      <c r="D58" s="176"/>
      <c r="E58" s="176"/>
      <c r="F58" s="176"/>
      <c r="G58" s="176"/>
      <c r="J58" s="172"/>
      <c r="K58" s="172"/>
      <c r="L58" s="328"/>
      <c r="M58" s="329"/>
    </row>
    <row r="59" spans="1:13" s="133" customFormat="1" ht="12.75">
      <c r="A59" s="176"/>
      <c r="B59" s="176"/>
      <c r="C59" s="178"/>
      <c r="D59" s="176"/>
      <c r="E59" s="176"/>
      <c r="F59" s="176"/>
      <c r="G59" s="176"/>
      <c r="J59" s="172"/>
      <c r="K59" s="172"/>
      <c r="L59" s="328"/>
      <c r="M59" s="329"/>
    </row>
    <row r="60" spans="1:13" s="133" customFormat="1" ht="12.75">
      <c r="A60" s="176"/>
      <c r="B60" s="176"/>
      <c r="C60" s="178"/>
      <c r="D60" s="176"/>
      <c r="E60" s="176"/>
      <c r="F60" s="176"/>
      <c r="G60" s="176"/>
      <c r="J60" s="172"/>
      <c r="K60" s="172"/>
      <c r="L60" s="328"/>
      <c r="M60" s="329"/>
    </row>
    <row r="61" spans="1:13" s="133" customFormat="1" ht="12.75">
      <c r="A61" s="176"/>
      <c r="B61" s="176"/>
      <c r="C61" s="178"/>
      <c r="D61" s="176"/>
      <c r="E61" s="176"/>
      <c r="F61" s="176"/>
      <c r="G61" s="176"/>
      <c r="J61" s="172"/>
      <c r="K61" s="172"/>
      <c r="L61" s="328"/>
      <c r="M61" s="329"/>
    </row>
    <row r="62" spans="1:13" s="133" customFormat="1" ht="12.75">
      <c r="A62" s="176"/>
      <c r="B62" s="176"/>
      <c r="C62" s="178"/>
      <c r="D62" s="176"/>
      <c r="E62" s="176"/>
      <c r="F62" s="176"/>
      <c r="G62" s="176"/>
      <c r="J62" s="172"/>
      <c r="K62" s="172"/>
      <c r="L62" s="328"/>
      <c r="M62" s="329"/>
    </row>
    <row r="63" spans="1:13" s="133" customFormat="1" ht="12.75">
      <c r="A63" s="176"/>
      <c r="B63" s="176"/>
      <c r="C63" s="178"/>
      <c r="D63" s="176"/>
      <c r="E63" s="176"/>
      <c r="F63" s="176"/>
      <c r="G63" s="176"/>
      <c r="J63" s="172"/>
      <c r="K63" s="172"/>
      <c r="L63" s="328"/>
      <c r="M63" s="329"/>
    </row>
    <row r="64" spans="1:13" s="133" customFormat="1" ht="12.75">
      <c r="A64" s="176"/>
      <c r="B64" s="176"/>
      <c r="C64" s="178"/>
      <c r="D64" s="176"/>
      <c r="E64" s="176"/>
      <c r="F64" s="176"/>
      <c r="G64" s="176"/>
      <c r="J64" s="172"/>
      <c r="K64" s="172"/>
      <c r="L64" s="328"/>
      <c r="M64" s="329"/>
    </row>
    <row r="65" spans="1:13" s="133" customFormat="1" ht="12.75">
      <c r="A65" s="176"/>
      <c r="B65" s="176"/>
      <c r="C65" s="178"/>
      <c r="D65" s="176"/>
      <c r="E65" s="176"/>
      <c r="F65" s="176"/>
      <c r="G65" s="176"/>
      <c r="J65" s="172"/>
      <c r="K65" s="172"/>
      <c r="L65" s="328"/>
      <c r="M65" s="329"/>
    </row>
    <row r="66" spans="1:13" s="133" customFormat="1" ht="12.75">
      <c r="A66" s="176"/>
      <c r="B66" s="176"/>
      <c r="C66" s="178"/>
      <c r="D66" s="176"/>
      <c r="E66" s="176"/>
      <c r="F66" s="176"/>
      <c r="G66" s="176"/>
      <c r="J66" s="172"/>
      <c r="K66" s="172"/>
      <c r="L66" s="328"/>
      <c r="M66" s="329"/>
    </row>
    <row r="67" spans="1:13" s="133" customFormat="1" ht="12.75">
      <c r="A67" s="176"/>
      <c r="B67" s="176"/>
      <c r="C67" s="178"/>
      <c r="D67" s="176"/>
      <c r="E67" s="176"/>
      <c r="F67" s="176"/>
      <c r="G67" s="176"/>
      <c r="J67" s="172"/>
      <c r="K67" s="172"/>
      <c r="L67" s="328"/>
      <c r="M67" s="329"/>
    </row>
    <row r="68" spans="1:13" s="133" customFormat="1" ht="12.75">
      <c r="A68" s="176"/>
      <c r="B68" s="176"/>
      <c r="C68" s="178"/>
      <c r="D68" s="176"/>
      <c r="E68" s="176"/>
      <c r="F68" s="176"/>
      <c r="G68" s="176"/>
      <c r="J68" s="172"/>
      <c r="K68" s="172"/>
      <c r="L68" s="328"/>
      <c r="M68" s="329"/>
    </row>
    <row r="69" spans="1:13" s="133" customFormat="1" ht="12.75">
      <c r="A69" s="176"/>
      <c r="B69" s="176"/>
      <c r="C69" s="178"/>
      <c r="D69" s="176"/>
      <c r="E69" s="176"/>
      <c r="F69" s="176"/>
      <c r="G69" s="176"/>
      <c r="J69" s="172"/>
      <c r="K69" s="172"/>
      <c r="L69" s="328"/>
      <c r="M69" s="329"/>
    </row>
    <row r="70" spans="1:13" s="133" customFormat="1" ht="12.75">
      <c r="A70" s="176"/>
      <c r="B70" s="176"/>
      <c r="C70" s="178"/>
      <c r="D70" s="176"/>
      <c r="E70" s="176"/>
      <c r="F70" s="176"/>
      <c r="G70" s="176"/>
      <c r="J70" s="172"/>
      <c r="K70" s="172"/>
      <c r="L70" s="328"/>
      <c r="M70" s="329"/>
    </row>
    <row r="71" spans="1:13" s="133" customFormat="1" ht="12.75">
      <c r="A71" s="176"/>
      <c r="B71" s="176"/>
      <c r="C71" s="178"/>
      <c r="D71" s="176"/>
      <c r="E71" s="176"/>
      <c r="F71" s="176"/>
      <c r="G71" s="176"/>
      <c r="J71" s="172"/>
      <c r="K71" s="172"/>
      <c r="L71" s="328"/>
      <c r="M71" s="329"/>
    </row>
    <row r="72" spans="1:13" s="133" customFormat="1" ht="12.75">
      <c r="A72" s="176"/>
      <c r="B72" s="176"/>
      <c r="C72" s="178"/>
      <c r="D72" s="176"/>
      <c r="E72" s="176"/>
      <c r="F72" s="176"/>
      <c r="G72" s="176"/>
      <c r="J72" s="172"/>
      <c r="K72" s="172"/>
      <c r="L72" s="328"/>
      <c r="M72" s="329"/>
    </row>
    <row r="73" spans="1:13" s="133" customFormat="1" ht="12.75">
      <c r="A73" s="176"/>
      <c r="B73" s="176"/>
      <c r="C73" s="178"/>
      <c r="D73" s="176"/>
      <c r="E73" s="176"/>
      <c r="F73" s="176"/>
      <c r="G73" s="176"/>
      <c r="J73" s="172"/>
      <c r="K73" s="172"/>
      <c r="L73" s="328"/>
      <c r="M73" s="329"/>
    </row>
    <row r="74" spans="1:13" s="133" customFormat="1" ht="12.75">
      <c r="A74" s="176"/>
      <c r="B74" s="176"/>
      <c r="C74" s="178"/>
      <c r="D74" s="176"/>
      <c r="E74" s="176"/>
      <c r="F74" s="176"/>
      <c r="G74" s="176"/>
      <c r="J74" s="172"/>
      <c r="K74" s="172"/>
      <c r="L74" s="172"/>
      <c r="M74" s="172"/>
    </row>
    <row r="75" spans="1:13" s="133" customFormat="1" ht="12.75">
      <c r="A75" s="149"/>
      <c r="B75" s="149"/>
      <c r="C75" s="181"/>
      <c r="D75" s="149"/>
      <c r="E75" s="149"/>
      <c r="F75" s="149"/>
      <c r="G75" s="149"/>
      <c r="H75" s="172"/>
      <c r="I75" s="172"/>
      <c r="J75" s="172"/>
      <c r="K75" s="172"/>
      <c r="L75" s="470"/>
      <c r="M75" s="469"/>
    </row>
    <row r="76" spans="1:13" s="133" customFormat="1" ht="12.75">
      <c r="A76" s="149"/>
      <c r="B76" s="149"/>
      <c r="C76" s="181"/>
      <c r="D76" s="343"/>
      <c r="E76" s="149"/>
      <c r="F76" s="149"/>
      <c r="G76" s="149"/>
      <c r="H76" s="329"/>
      <c r="I76" s="329"/>
      <c r="J76" s="329"/>
      <c r="K76" s="329"/>
      <c r="L76" s="329"/>
      <c r="M76" s="329"/>
    </row>
    <row r="77" spans="1:13" s="151" customFormat="1" ht="12.75">
      <c r="A77" s="149"/>
      <c r="B77" s="149"/>
      <c r="C77" s="181"/>
      <c r="D77" s="343"/>
      <c r="E77" s="149"/>
      <c r="F77" s="149"/>
      <c r="G77" s="149"/>
      <c r="H77" s="473"/>
      <c r="I77" s="473"/>
      <c r="J77" s="473"/>
      <c r="K77" s="473"/>
      <c r="L77" s="473"/>
      <c r="M77" s="473"/>
    </row>
    <row r="78" spans="1:13" s="151" customFormat="1" ht="12.75">
      <c r="A78" s="149"/>
      <c r="B78" s="149"/>
      <c r="C78" s="181"/>
      <c r="D78" s="149"/>
      <c r="E78" s="149"/>
      <c r="F78" s="149"/>
      <c r="G78" s="149"/>
      <c r="H78" s="473"/>
      <c r="I78" s="473"/>
      <c r="J78" s="473"/>
      <c r="K78" s="473"/>
      <c r="L78" s="473"/>
      <c r="M78" s="473"/>
    </row>
    <row r="79" spans="1:13" s="151" customFormat="1" ht="12.75">
      <c r="A79" s="473"/>
      <c r="B79" s="473"/>
      <c r="C79" s="171"/>
      <c r="D79" s="473"/>
      <c r="E79" s="473"/>
      <c r="F79" s="473"/>
      <c r="G79" s="473"/>
      <c r="H79" s="473"/>
      <c r="I79" s="473"/>
      <c r="J79" s="473"/>
      <c r="K79" s="473"/>
      <c r="L79" s="473"/>
      <c r="M79" s="473"/>
    </row>
    <row r="80" spans="1:13" s="151" customFormat="1" ht="12.75">
      <c r="A80" s="277"/>
      <c r="B80" s="277"/>
      <c r="C80" s="171"/>
      <c r="D80" s="277"/>
      <c r="E80" s="277"/>
      <c r="F80" s="473"/>
      <c r="G80" s="473"/>
      <c r="H80" s="473"/>
      <c r="I80" s="473"/>
      <c r="J80" s="473"/>
      <c r="K80" s="473"/>
      <c r="L80" s="473"/>
      <c r="M80" s="473"/>
    </row>
    <row r="81" spans="3:3" s="151" customFormat="1" ht="12.75">
      <c r="C81" s="171"/>
    </row>
    <row r="82" spans="3:3" s="151" customFormat="1" ht="12.75">
      <c r="C82" s="171"/>
    </row>
    <row r="83" spans="3:3" s="151" customFormat="1" ht="12.75">
      <c r="C83" s="171"/>
    </row>
    <row r="84" spans="3:3" s="151" customFormat="1" ht="12.75">
      <c r="C84" s="171"/>
    </row>
    <row r="85" spans="3:3" s="151" customFormat="1" ht="12.75">
      <c r="C85" s="171"/>
    </row>
    <row r="100" spans="3:3" s="151" customFormat="1" ht="12.75">
      <c r="C100" s="171"/>
    </row>
    <row r="309" spans="3:3" s="151" customFormat="1" ht="12.75">
      <c r="C309" s="171"/>
    </row>
    <row r="310" spans="3:3" s="151" customFormat="1" ht="12.75">
      <c r="C310" s="171"/>
    </row>
    <row r="311" spans="3:3" s="151" customFormat="1" ht="12.75">
      <c r="C311" s="171"/>
    </row>
    <row r="312" spans="3:3" s="151" customFormat="1" ht="12.75">
      <c r="C312" s="171"/>
    </row>
    <row r="313" spans="3:3" s="151" customFormat="1" ht="12.75">
      <c r="C313" s="171"/>
    </row>
    <row r="314" spans="3:3" s="151" customFormat="1" ht="12.75">
      <c r="C314" s="171"/>
    </row>
    <row r="315" spans="3:3" s="151" customFormat="1" ht="12.75">
      <c r="C315" s="171"/>
    </row>
    <row r="316" spans="3:3" s="151" customFormat="1" ht="12.75">
      <c r="C316" s="171"/>
    </row>
    <row r="317" spans="3:3" s="151" customFormat="1" ht="12.75">
      <c r="C317" s="171"/>
    </row>
    <row r="318" spans="3:3" s="151" customFormat="1" ht="12.75">
      <c r="C318" s="171"/>
    </row>
    <row r="319" spans="3:3" s="151" customFormat="1" ht="12.75">
      <c r="C319" s="171"/>
    </row>
    <row r="320" spans="3:3" s="151" customFormat="1" ht="12.75">
      <c r="C320" s="171"/>
    </row>
    <row r="321" spans="3:3" s="151" customFormat="1" ht="12.75">
      <c r="C321" s="171"/>
    </row>
    <row r="322" spans="3:3" s="151" customFormat="1" ht="12.75">
      <c r="C322" s="171"/>
    </row>
    <row r="323" spans="3:3" s="151" customFormat="1" ht="12.75">
      <c r="C323" s="171"/>
    </row>
    <row r="324" spans="3:3" s="151" customFormat="1" ht="12.75">
      <c r="C324" s="171"/>
    </row>
    <row r="325" spans="3:3" s="151" customFormat="1" ht="12.75">
      <c r="C325" s="171"/>
    </row>
    <row r="326" spans="3:3" s="151" customFormat="1" ht="12.75">
      <c r="C326" s="171"/>
    </row>
    <row r="327" spans="3:3" s="151" customFormat="1" ht="12.75">
      <c r="C327" s="171"/>
    </row>
    <row r="328" spans="3:3" s="151" customFormat="1" ht="12.75">
      <c r="C328" s="171"/>
    </row>
    <row r="329" spans="3:3" s="151" customFormat="1" ht="12.75">
      <c r="C329" s="171"/>
    </row>
    <row r="330" spans="3:3" s="151" customFormat="1" ht="12.75">
      <c r="C330" s="171"/>
    </row>
    <row r="331" spans="3:3" s="151" customFormat="1" ht="12.75">
      <c r="C331" s="171"/>
    </row>
    <row r="332" spans="3:3" s="151" customFormat="1" ht="12.75">
      <c r="C332" s="171"/>
    </row>
    <row r="333" spans="3:3" s="151" customFormat="1" ht="12.75">
      <c r="C333" s="171"/>
    </row>
    <row r="334" spans="3:3" s="151" customFormat="1" ht="12.75">
      <c r="C334" s="171"/>
    </row>
    <row r="335" spans="3:3" s="151" customFormat="1" ht="12.75">
      <c r="C335" s="171"/>
    </row>
    <row r="336" spans="3:3" s="151" customFormat="1" ht="12.75">
      <c r="C336" s="171"/>
    </row>
    <row r="337" spans="3:3" s="151" customFormat="1" ht="12.75">
      <c r="C337" s="171"/>
    </row>
    <row r="338" spans="3:3" s="151" customFormat="1" ht="12.75">
      <c r="C338" s="171"/>
    </row>
    <row r="339" spans="3:3" s="151" customFormat="1" ht="12.75">
      <c r="C339" s="171"/>
    </row>
    <row r="340" spans="3:3" s="151" customFormat="1" ht="12.75">
      <c r="C340" s="171"/>
    </row>
    <row r="341" spans="3:3" s="151" customFormat="1" ht="12.75">
      <c r="C341" s="171"/>
    </row>
    <row r="342" spans="3:3" s="151" customFormat="1" ht="12.75">
      <c r="C342" s="171"/>
    </row>
    <row r="343" spans="3:3" s="151" customFormat="1" ht="12.75">
      <c r="C343" s="171"/>
    </row>
    <row r="345" spans="3:3" s="151" customFormat="1" ht="12.75">
      <c r="C345" s="171"/>
    </row>
    <row r="346" spans="3:3" s="151" customFormat="1" ht="12.75">
      <c r="C346" s="171"/>
    </row>
    <row r="347" spans="3:3" s="151" customFormat="1" ht="12.75">
      <c r="C347" s="171"/>
    </row>
    <row r="348" spans="3:3" s="151" customFormat="1" ht="12.75">
      <c r="C348" s="171"/>
    </row>
    <row r="349" spans="3:3" s="151" customFormat="1" ht="12.75">
      <c r="C349" s="171"/>
    </row>
    <row r="350" spans="3:3" s="151" customFormat="1" ht="12.75">
      <c r="C350" s="171"/>
    </row>
    <row r="351" spans="3:3" s="151" customFormat="1" ht="12.75">
      <c r="C351" s="171"/>
    </row>
    <row r="352" spans="3:3" s="151" customFormat="1" ht="12.75">
      <c r="C352" s="171"/>
    </row>
    <row r="353" spans="3:3" s="151" customFormat="1" ht="12.75">
      <c r="C353" s="171"/>
    </row>
    <row r="354" spans="3:3" s="151" customFormat="1" ht="12.75">
      <c r="C354" s="171"/>
    </row>
    <row r="355" spans="3:3" s="151" customFormat="1" ht="12.75">
      <c r="C355" s="171"/>
    </row>
    <row r="356" spans="3:3" s="151" customFormat="1" ht="12.75">
      <c r="C356" s="171"/>
    </row>
    <row r="357" spans="3:3" s="151" customFormat="1" ht="12.75">
      <c r="C357" s="171"/>
    </row>
    <row r="358" spans="3:3" s="151" customFormat="1" ht="12.75">
      <c r="C358" s="171"/>
    </row>
    <row r="359" spans="3:3" s="151" customFormat="1" ht="12.75">
      <c r="C359" s="171"/>
    </row>
    <row r="360" spans="3:3" s="151" customFormat="1" ht="12.75">
      <c r="C360" s="171"/>
    </row>
    <row r="361" spans="3:3" s="151" customFormat="1" ht="12.75">
      <c r="C361" s="171"/>
    </row>
    <row r="362" spans="3:3" s="151" customFormat="1" ht="12.75">
      <c r="C362" s="171"/>
    </row>
    <row r="363" spans="3:3" s="151" customFormat="1" ht="12.75">
      <c r="C363" s="171"/>
    </row>
    <row r="364" spans="3:3" s="151" customFormat="1" ht="12.75">
      <c r="C364" s="171"/>
    </row>
    <row r="365" spans="3:3" s="151" customFormat="1" ht="12.75">
      <c r="C365" s="171"/>
    </row>
    <row r="366" spans="3:3" s="151" customFormat="1" ht="12.75">
      <c r="C366" s="171"/>
    </row>
    <row r="367" spans="3:3" s="151" customFormat="1" ht="12.75">
      <c r="C367" s="171"/>
    </row>
    <row r="368" spans="3:3" s="151" customFormat="1" ht="12.75">
      <c r="C368" s="171"/>
    </row>
    <row r="369" spans="3:3" s="151" customFormat="1" ht="12.75">
      <c r="C369" s="171"/>
    </row>
    <row r="370" spans="3:3" s="151" customFormat="1" ht="12.75">
      <c r="C370" s="171"/>
    </row>
    <row r="371" spans="3:3" s="151" customFormat="1" ht="12.75">
      <c r="C371" s="171"/>
    </row>
    <row r="372" spans="3:3" s="151" customFormat="1" ht="12.75">
      <c r="C372" s="171"/>
    </row>
    <row r="373" spans="3:3" s="151" customFormat="1" ht="12.75">
      <c r="C373" s="171"/>
    </row>
    <row r="374" spans="3:3" s="151" customFormat="1" ht="12.75">
      <c r="C374" s="171"/>
    </row>
    <row r="375" spans="3:3" s="151" customFormat="1" ht="12.75">
      <c r="C375" s="171"/>
    </row>
    <row r="376" spans="3:3" s="151" customFormat="1" ht="12.75">
      <c r="C376" s="171"/>
    </row>
    <row r="377" spans="3:3" s="151" customFormat="1" ht="12.75">
      <c r="C377" s="171"/>
    </row>
    <row r="378" spans="3:3" s="151" customFormat="1" ht="12.75">
      <c r="C378" s="171"/>
    </row>
    <row r="379" spans="3:3" s="151" customFormat="1" ht="12.75">
      <c r="C379" s="171"/>
    </row>
    <row r="380" spans="3:3" s="151" customFormat="1" ht="12.75">
      <c r="C380" s="171"/>
    </row>
    <row r="381" spans="3:3" s="151" customFormat="1" ht="12.75">
      <c r="C381" s="171"/>
    </row>
    <row r="382" spans="3:3" s="151" customFormat="1" ht="12.75">
      <c r="C382" s="171"/>
    </row>
    <row r="383" spans="3:3" s="151" customFormat="1" ht="12.75">
      <c r="C383" s="171"/>
    </row>
    <row r="384" spans="3:3" s="151" customFormat="1" ht="12.75">
      <c r="C384" s="171"/>
    </row>
    <row r="385" spans="3:3" s="151" customFormat="1" ht="12.75">
      <c r="C385" s="171"/>
    </row>
    <row r="386" spans="3:3" s="151" customFormat="1" ht="12.75">
      <c r="C386" s="171"/>
    </row>
    <row r="387" spans="3:3" s="151" customFormat="1" ht="12.75">
      <c r="C387" s="171"/>
    </row>
    <row r="388" spans="3:3" s="151" customFormat="1" ht="12.75">
      <c r="C388" s="171"/>
    </row>
    <row r="389" spans="3:3" s="151" customFormat="1" ht="12.75">
      <c r="C389" s="171"/>
    </row>
    <row r="390" spans="3:3" s="151" customFormat="1" ht="12.75">
      <c r="C390" s="171"/>
    </row>
    <row r="391" spans="3:3" s="151" customFormat="1" ht="12.75">
      <c r="C391" s="171"/>
    </row>
    <row r="392" spans="3:3" s="151" customFormat="1" ht="12.75">
      <c r="C392" s="171"/>
    </row>
    <row r="393" spans="3:3" s="151" customFormat="1" ht="12.75">
      <c r="C393" s="171"/>
    </row>
    <row r="394" spans="3:3" s="151" customFormat="1" ht="12.75">
      <c r="C394" s="171"/>
    </row>
    <row r="395" spans="3:3" s="151" customFormat="1" ht="12.75">
      <c r="C395" s="171"/>
    </row>
    <row r="396" spans="3:3" s="151" customFormat="1" ht="12.75">
      <c r="C396" s="171"/>
    </row>
    <row r="397" spans="3:3" s="151" customFormat="1" ht="12.75">
      <c r="C397" s="171"/>
    </row>
    <row r="398" spans="3:3" s="151" customFormat="1" ht="12.75">
      <c r="C398" s="171"/>
    </row>
    <row r="399" spans="3:3" s="151" customFormat="1" ht="12.75">
      <c r="C399" s="171"/>
    </row>
    <row r="400" spans="3:3" s="151" customFormat="1" ht="12.75">
      <c r="C400" s="171"/>
    </row>
    <row r="401" spans="3:3" s="151" customFormat="1" ht="12.75">
      <c r="C401" s="171"/>
    </row>
    <row r="402" spans="3:3" s="151" customFormat="1" ht="12.75">
      <c r="C402" s="171"/>
    </row>
    <row r="403" spans="3:3" s="151" customFormat="1" ht="12.75">
      <c r="C403" s="171"/>
    </row>
    <row r="404" spans="3:3" s="151" customFormat="1" ht="12.75">
      <c r="C404" s="171"/>
    </row>
    <row r="405" spans="3:3" s="151" customFormat="1" ht="12.75">
      <c r="C405" s="171"/>
    </row>
    <row r="406" spans="3:3" s="151" customFormat="1" ht="12.75">
      <c r="C406" s="171"/>
    </row>
    <row r="407" spans="3:3" s="151" customFormat="1" ht="12.75">
      <c r="C407" s="171"/>
    </row>
    <row r="408" spans="3:3" s="151" customFormat="1" ht="12.75">
      <c r="C408" s="171"/>
    </row>
    <row r="409" spans="3:3" s="151" customFormat="1" ht="12.75">
      <c r="C409" s="171"/>
    </row>
    <row r="410" spans="3:3" s="151" customFormat="1" ht="12.75">
      <c r="C410" s="171"/>
    </row>
    <row r="411" spans="3:3" s="151" customFormat="1" ht="12.75">
      <c r="C411" s="171"/>
    </row>
    <row r="412" spans="3:3" s="151" customFormat="1" ht="12.75">
      <c r="C412" s="171"/>
    </row>
    <row r="413" spans="3:3" s="151" customFormat="1" ht="12.75">
      <c r="C413" s="171"/>
    </row>
    <row r="414" spans="3:3" s="151" customFormat="1" ht="12.75">
      <c r="C414" s="171"/>
    </row>
    <row r="415" spans="3:3" s="151" customFormat="1" ht="12.75">
      <c r="C415" s="171"/>
    </row>
    <row r="416" spans="3:3" s="151" customFormat="1" ht="12.75">
      <c r="C416" s="171"/>
    </row>
    <row r="417" spans="3:3" s="151" customFormat="1" ht="12.75">
      <c r="C417" s="171"/>
    </row>
    <row r="418" spans="3:3" s="151" customFormat="1" ht="12.75">
      <c r="C418" s="171"/>
    </row>
    <row r="419" spans="3:3" s="151" customFormat="1" ht="12.75">
      <c r="C419" s="171"/>
    </row>
    <row r="420" spans="3:3" s="151" customFormat="1" ht="12.75">
      <c r="C420" s="171"/>
    </row>
    <row r="421" spans="3:3" s="151" customFormat="1" ht="12.75">
      <c r="C421" s="171"/>
    </row>
    <row r="422" spans="3:3" s="151" customFormat="1" ht="12.75">
      <c r="C422" s="171"/>
    </row>
    <row r="423" spans="3:3" s="151" customFormat="1" ht="12.75">
      <c r="C423" s="171"/>
    </row>
    <row r="424" spans="3:3" s="151" customFormat="1" ht="12.75">
      <c r="C424" s="171"/>
    </row>
    <row r="425" spans="3:3" s="151" customFormat="1" ht="12.75">
      <c r="C425" s="171"/>
    </row>
    <row r="426" spans="3:3" s="151" customFormat="1" ht="12.75">
      <c r="C426" s="171"/>
    </row>
    <row r="427" spans="3:3" s="151" customFormat="1" ht="12.75">
      <c r="C427" s="171"/>
    </row>
    <row r="428" spans="3:3" s="151" customFormat="1" ht="12.75">
      <c r="C428" s="171"/>
    </row>
    <row r="429" spans="3:3" s="151" customFormat="1" ht="12.75">
      <c r="C429" s="171"/>
    </row>
    <row r="430" spans="3:3" s="151" customFormat="1" ht="12.75">
      <c r="C430" s="171"/>
    </row>
    <row r="431" spans="3:3" s="151" customFormat="1" ht="12.75">
      <c r="C431" s="171"/>
    </row>
    <row r="432" spans="3:3" s="151" customFormat="1" ht="12.75">
      <c r="C432" s="171"/>
    </row>
    <row r="433" spans="3:3" s="151" customFormat="1" ht="12.75">
      <c r="C433" s="171"/>
    </row>
    <row r="434" spans="3:3" s="151" customFormat="1" ht="12.75">
      <c r="C434" s="171"/>
    </row>
    <row r="435" spans="3:3" s="151" customFormat="1" ht="12.75">
      <c r="C435" s="171"/>
    </row>
    <row r="436" spans="3:3" s="151" customFormat="1" ht="12.75">
      <c r="C436" s="171"/>
    </row>
    <row r="437" spans="3:3" s="151" customFormat="1" ht="12.75">
      <c r="C437" s="171"/>
    </row>
    <row r="438" spans="3:3" s="151" customFormat="1" ht="12.75">
      <c r="C438" s="171"/>
    </row>
    <row r="439" spans="3:3" s="151" customFormat="1" ht="12.75">
      <c r="C439" s="171"/>
    </row>
    <row r="440" spans="3:3" s="151" customFormat="1" ht="12.75">
      <c r="C440" s="171"/>
    </row>
    <row r="441" spans="3:3" s="151" customFormat="1" ht="12.75">
      <c r="C441" s="171"/>
    </row>
    <row r="442" spans="3:3" s="151" customFormat="1" ht="12.75">
      <c r="C442" s="171"/>
    </row>
    <row r="443" spans="3:3" s="151" customFormat="1" ht="12.75">
      <c r="C443" s="171"/>
    </row>
    <row r="444" spans="3:3" s="151" customFormat="1" ht="12.75">
      <c r="C444" s="171"/>
    </row>
    <row r="445" spans="3:3" s="151" customFormat="1" ht="12.75">
      <c r="C445" s="171"/>
    </row>
    <row r="446" spans="3:3" s="151" customFormat="1" ht="12.75">
      <c r="C446" s="171"/>
    </row>
    <row r="447" spans="3:3" s="151" customFormat="1" ht="12.75">
      <c r="C447" s="171"/>
    </row>
    <row r="448" spans="3:3" s="151" customFormat="1" ht="12.75">
      <c r="C448" s="171"/>
    </row>
    <row r="449" spans="3:3" s="151" customFormat="1" ht="12.75">
      <c r="C449" s="171"/>
    </row>
    <row r="450" spans="3:3" s="151" customFormat="1" ht="12.75">
      <c r="C450" s="171"/>
    </row>
    <row r="451" spans="3:3" s="151" customFormat="1" ht="12.75">
      <c r="C451" s="171"/>
    </row>
    <row r="452" spans="3:3" s="151" customFormat="1" ht="12.75">
      <c r="C452" s="171"/>
    </row>
    <row r="453" spans="3:3" s="151" customFormat="1" ht="12.75">
      <c r="C453" s="171"/>
    </row>
    <row r="454" spans="3:3" s="151" customFormat="1" ht="12.75">
      <c r="C454" s="171"/>
    </row>
    <row r="455" spans="3:3" s="151" customFormat="1" ht="12.75">
      <c r="C455" s="171"/>
    </row>
    <row r="456" spans="3:3" s="151" customFormat="1" ht="12.75">
      <c r="C456" s="171"/>
    </row>
    <row r="457" spans="3:3" s="151" customFormat="1" ht="12.75">
      <c r="C457" s="171"/>
    </row>
    <row r="458" spans="3:3" s="151" customFormat="1" ht="12.75">
      <c r="C458" s="171"/>
    </row>
    <row r="459" spans="3:3" s="151" customFormat="1" ht="12.75">
      <c r="C459" s="171"/>
    </row>
    <row r="460" spans="3:3" s="151" customFormat="1" ht="12.75">
      <c r="C460" s="171"/>
    </row>
    <row r="461" spans="3:3" s="151" customFormat="1" ht="12.75">
      <c r="C461" s="171"/>
    </row>
    <row r="462" spans="3:3" s="151" customFormat="1" ht="12.75">
      <c r="C462" s="171"/>
    </row>
    <row r="463" spans="3:3" s="151" customFormat="1" ht="12.75">
      <c r="C463" s="171"/>
    </row>
    <row r="464" spans="3:3" s="151" customFormat="1" ht="12.75">
      <c r="C464" s="171"/>
    </row>
    <row r="465" spans="3:3" s="151" customFormat="1" ht="12.75">
      <c r="C465" s="171"/>
    </row>
    <row r="466" spans="3:3" s="151" customFormat="1" ht="12.75">
      <c r="C466" s="171"/>
    </row>
    <row r="467" spans="3:3" s="151" customFormat="1" ht="12.75">
      <c r="C467" s="171"/>
    </row>
    <row r="468" spans="3:3" s="151" customFormat="1" ht="12.75">
      <c r="C468" s="171"/>
    </row>
    <row r="469" spans="3:3" s="151" customFormat="1" ht="12.75">
      <c r="C469" s="171"/>
    </row>
    <row r="470" spans="3:3" s="151" customFormat="1" ht="12.75">
      <c r="C470" s="171"/>
    </row>
    <row r="471" spans="3:3" s="151" customFormat="1" ht="12.75">
      <c r="C471" s="171"/>
    </row>
    <row r="472" spans="3:3" s="151" customFormat="1" ht="12.75">
      <c r="C472" s="171"/>
    </row>
    <row r="473" spans="3:3" s="151" customFormat="1" ht="12.75">
      <c r="C473" s="171"/>
    </row>
    <row r="474" spans="3:3" s="151" customFormat="1" ht="12.75">
      <c r="C474" s="171"/>
    </row>
    <row r="475" spans="3:3" s="151" customFormat="1" ht="12.75">
      <c r="C475" s="171"/>
    </row>
    <row r="476" spans="3:3" s="151" customFormat="1" ht="12.75">
      <c r="C476" s="171"/>
    </row>
    <row r="477" spans="3:3" s="151" customFormat="1" ht="12.75">
      <c r="C477" s="171"/>
    </row>
    <row r="478" spans="3:3" s="151" customFormat="1" ht="12.75">
      <c r="C478" s="171"/>
    </row>
    <row r="479" spans="3:3" s="151" customFormat="1" ht="12.75">
      <c r="C479" s="171"/>
    </row>
    <row r="480" spans="3:3" s="151" customFormat="1" ht="12.75">
      <c r="C480" s="171"/>
    </row>
    <row r="481" spans="3:3" s="151" customFormat="1" ht="12.75">
      <c r="C481" s="171"/>
    </row>
    <row r="482" spans="3:3" s="151" customFormat="1" ht="12.75">
      <c r="C482" s="171"/>
    </row>
    <row r="483" spans="3:3" s="151" customFormat="1" ht="12.75">
      <c r="C483" s="171"/>
    </row>
    <row r="484" spans="3:3" s="151" customFormat="1" ht="12.75">
      <c r="C484" s="171"/>
    </row>
    <row r="485" spans="3:3" s="151" customFormat="1" ht="12.75">
      <c r="C485" s="171"/>
    </row>
    <row r="486" spans="3:3" s="151" customFormat="1" ht="12.75">
      <c r="C486" s="171"/>
    </row>
    <row r="487" spans="3:3" s="151" customFormat="1" ht="12.75">
      <c r="C487" s="171"/>
    </row>
    <row r="488" spans="3:3" s="151" customFormat="1" ht="12.75">
      <c r="C488" s="171"/>
    </row>
    <row r="489" spans="3:3" s="151" customFormat="1" ht="12.75">
      <c r="C489" s="171"/>
    </row>
    <row r="490" spans="3:3" s="151" customFormat="1" ht="12.75">
      <c r="C490" s="171"/>
    </row>
    <row r="491" spans="3:3" s="151" customFormat="1" ht="12.75">
      <c r="C491" s="171"/>
    </row>
    <row r="492" spans="3:3" s="151" customFormat="1" ht="12.75">
      <c r="C492" s="171"/>
    </row>
    <row r="493" spans="3:3" s="151" customFormat="1" ht="12.75">
      <c r="C493" s="171"/>
    </row>
    <row r="494" spans="3:3" s="151" customFormat="1" ht="12.75">
      <c r="C494" s="171"/>
    </row>
    <row r="495" spans="3:3" s="151" customFormat="1" ht="12.75">
      <c r="C495" s="171"/>
    </row>
    <row r="496" spans="3:3" s="151" customFormat="1" ht="12.75">
      <c r="C496" s="171"/>
    </row>
    <row r="497" spans="3:3" s="151" customFormat="1" ht="12.75">
      <c r="C497" s="171"/>
    </row>
    <row r="498" spans="3:3" s="151" customFormat="1" ht="12.75">
      <c r="C498" s="171"/>
    </row>
    <row r="499" spans="3:3" s="151" customFormat="1" ht="12.75">
      <c r="C499" s="171"/>
    </row>
    <row r="500" spans="3:3" s="151" customFormat="1" ht="12.75">
      <c r="C500" s="171"/>
    </row>
    <row r="501" spans="3:3" s="151" customFormat="1" ht="12.75">
      <c r="C501" s="171"/>
    </row>
    <row r="502" spans="3:3" s="151" customFormat="1" ht="12.75">
      <c r="C502" s="171"/>
    </row>
    <row r="503" spans="3:3" s="151" customFormat="1" ht="12.75">
      <c r="C503" s="171"/>
    </row>
    <row r="504" spans="3:3" s="151" customFormat="1" ht="12.75">
      <c r="C504" s="171"/>
    </row>
    <row r="505" spans="3:3" s="151" customFormat="1" ht="12.75">
      <c r="C505" s="171"/>
    </row>
    <row r="506" spans="3:3" s="151" customFormat="1" ht="12.75">
      <c r="C506" s="171"/>
    </row>
    <row r="507" spans="3:3" s="151" customFormat="1" ht="12.75">
      <c r="C507" s="171"/>
    </row>
    <row r="508" spans="3:3" s="151" customFormat="1" ht="12.75">
      <c r="C508" s="171"/>
    </row>
    <row r="509" spans="3:3" s="151" customFormat="1" ht="12.75">
      <c r="C509" s="171"/>
    </row>
    <row r="510" spans="3:3" s="151" customFormat="1" ht="12.75">
      <c r="C510" s="171"/>
    </row>
    <row r="511" spans="3:3" s="151" customFormat="1" ht="12.75">
      <c r="C511" s="171"/>
    </row>
    <row r="512" spans="3:3" s="151" customFormat="1" ht="12.75">
      <c r="C512" s="171"/>
    </row>
    <row r="513" spans="3:3" s="151" customFormat="1" ht="12.75">
      <c r="C513" s="171"/>
    </row>
    <row r="514" spans="3:3" s="151" customFormat="1" ht="12.75">
      <c r="C514" s="171"/>
    </row>
    <row r="515" spans="3:3" s="151" customFormat="1" ht="12.75">
      <c r="C515" s="171"/>
    </row>
    <row r="516" spans="3:3" s="151" customFormat="1" ht="12.75">
      <c r="C516" s="171"/>
    </row>
    <row r="517" spans="3:3" s="151" customFormat="1" ht="12.75">
      <c r="C517" s="171"/>
    </row>
    <row r="518" spans="3:3" s="151" customFormat="1" ht="12.75">
      <c r="C518" s="171"/>
    </row>
    <row r="519" spans="3:3" s="151" customFormat="1" ht="12.75">
      <c r="C519" s="171"/>
    </row>
    <row r="520" spans="3:3" s="151" customFormat="1" ht="12.75">
      <c r="C520" s="171"/>
    </row>
    <row r="521" spans="3:3" s="151" customFormat="1" ht="12.75">
      <c r="C521" s="171"/>
    </row>
    <row r="522" spans="3:3" s="151" customFormat="1" ht="12.75">
      <c r="C522" s="171"/>
    </row>
    <row r="523" spans="3:3" s="151" customFormat="1" ht="12.75">
      <c r="C523" s="171"/>
    </row>
    <row r="524" spans="3:3" s="151" customFormat="1" ht="12.75">
      <c r="C524" s="171"/>
    </row>
    <row r="525" spans="3:3" s="151" customFormat="1" ht="12.75">
      <c r="C525" s="171"/>
    </row>
    <row r="526" spans="3:3" s="151" customFormat="1" ht="12.75">
      <c r="C526" s="171"/>
    </row>
    <row r="527" spans="3:3" s="151" customFormat="1" ht="12.75">
      <c r="C527" s="171"/>
    </row>
    <row r="528" spans="3:3" s="151" customFormat="1" ht="12.75">
      <c r="C528" s="171"/>
    </row>
    <row r="529" spans="3:3" s="151" customFormat="1" ht="12.75">
      <c r="C529" s="171"/>
    </row>
    <row r="530" spans="3:3" s="151" customFormat="1" ht="12.75">
      <c r="C530" s="171"/>
    </row>
    <row r="531" spans="3:3" s="151" customFormat="1" ht="12.75">
      <c r="C531" s="171"/>
    </row>
    <row r="532" spans="3:3" s="151" customFormat="1" ht="12.75">
      <c r="C532" s="171"/>
    </row>
    <row r="533" spans="3:3" s="151" customFormat="1" ht="12.75">
      <c r="C533" s="171"/>
    </row>
    <row r="534" spans="3:3" s="151" customFormat="1" ht="12.75">
      <c r="C534" s="171"/>
    </row>
    <row r="535" spans="3:3" s="151" customFormat="1" ht="12.75">
      <c r="C535" s="171"/>
    </row>
    <row r="536" spans="3:3" s="151" customFormat="1" ht="12.75">
      <c r="C536" s="171"/>
    </row>
    <row r="537" spans="3:3" s="151" customFormat="1" ht="12.75">
      <c r="C537" s="171"/>
    </row>
    <row r="538" spans="3:3" s="151" customFormat="1" ht="12.75">
      <c r="C538" s="171"/>
    </row>
    <row r="539" spans="3:3" s="151" customFormat="1" ht="12.75">
      <c r="C539" s="171"/>
    </row>
    <row r="540" spans="3:3" s="151" customFormat="1" ht="12.75">
      <c r="C540" s="171"/>
    </row>
    <row r="541" spans="3:3" s="151" customFormat="1" ht="12.75">
      <c r="C541" s="171"/>
    </row>
    <row r="542" spans="3:3" s="151" customFormat="1" ht="12.75">
      <c r="C542" s="171"/>
    </row>
    <row r="543" spans="3:3" s="151" customFormat="1" ht="12.75">
      <c r="C543" s="171"/>
    </row>
    <row r="544" spans="3:3" s="151" customFormat="1" ht="12.75">
      <c r="C544" s="171"/>
    </row>
    <row r="545" spans="3:3" s="151" customFormat="1" ht="12.75">
      <c r="C545" s="171"/>
    </row>
    <row r="546" spans="3:3" s="151" customFormat="1" ht="12.75">
      <c r="C546" s="171"/>
    </row>
    <row r="547" spans="3:3" s="151" customFormat="1" ht="12.75">
      <c r="C547" s="171"/>
    </row>
    <row r="548" spans="3:3" s="151" customFormat="1" ht="12.75">
      <c r="C548" s="171"/>
    </row>
    <row r="549" spans="3:3" s="151" customFormat="1" ht="12.75">
      <c r="C549" s="171"/>
    </row>
    <row r="550" spans="3:3" s="151" customFormat="1" ht="12.75">
      <c r="C550" s="171"/>
    </row>
    <row r="551" spans="3:3" s="151" customFormat="1" ht="12.75">
      <c r="C551" s="171"/>
    </row>
    <row r="552" spans="3:3" s="151" customFormat="1" ht="12.75">
      <c r="C552" s="171"/>
    </row>
    <row r="553" spans="3:3" s="151" customFormat="1" ht="12.75">
      <c r="C553" s="171"/>
    </row>
    <row r="554" spans="3:3" s="151" customFormat="1" ht="12.75">
      <c r="C554" s="171"/>
    </row>
    <row r="555" spans="3:3" s="151" customFormat="1" ht="12.75">
      <c r="C555" s="171"/>
    </row>
    <row r="556" spans="3:3" s="151" customFormat="1" ht="12.75">
      <c r="C556" s="171"/>
    </row>
    <row r="557" spans="3:3" s="151" customFormat="1" ht="12.75">
      <c r="C557" s="171"/>
    </row>
    <row r="558" spans="3:3" s="151" customFormat="1" ht="12.75">
      <c r="C558" s="171"/>
    </row>
    <row r="559" spans="3:3" s="151" customFormat="1" ht="12.75">
      <c r="C559" s="171"/>
    </row>
    <row r="560" spans="3:3" s="151" customFormat="1" ht="12.75">
      <c r="C560" s="171"/>
    </row>
    <row r="561" spans="3:3" s="151" customFormat="1" ht="12.75">
      <c r="C561" s="171"/>
    </row>
    <row r="562" spans="3:3" s="151" customFormat="1" ht="12.75">
      <c r="C562" s="171"/>
    </row>
    <row r="563" spans="3:3" s="151" customFormat="1" ht="12.75">
      <c r="C563" s="171"/>
    </row>
    <row r="564" spans="3:3" s="151" customFormat="1" ht="12.75">
      <c r="C564" s="171"/>
    </row>
    <row r="565" spans="3:3" s="151" customFormat="1" ht="12.75">
      <c r="C565" s="171"/>
    </row>
    <row r="566" spans="3:3" s="151" customFormat="1" ht="12.75">
      <c r="C566" s="171"/>
    </row>
    <row r="567" spans="3:3" s="151" customFormat="1" ht="12.75">
      <c r="C567" s="171"/>
    </row>
    <row r="568" spans="3:3" s="151" customFormat="1" ht="12.75">
      <c r="C568" s="171"/>
    </row>
    <row r="569" spans="3:3" s="151" customFormat="1" ht="12.75">
      <c r="C569" s="171"/>
    </row>
    <row r="570" spans="3:3" s="151" customFormat="1" ht="12.75">
      <c r="C570" s="171"/>
    </row>
    <row r="571" spans="3:3" s="151" customFormat="1" ht="12.75">
      <c r="C571" s="171"/>
    </row>
    <row r="572" spans="3:3" s="151" customFormat="1" ht="12.75">
      <c r="C572" s="171"/>
    </row>
    <row r="573" spans="3:3" s="151" customFormat="1" ht="12.75">
      <c r="C573" s="171"/>
    </row>
    <row r="574" spans="3:3" s="151" customFormat="1" ht="12.75">
      <c r="C574" s="171"/>
    </row>
    <row r="575" spans="3:3" s="151" customFormat="1" ht="12.75">
      <c r="C575" s="171"/>
    </row>
    <row r="576" spans="3:3" s="151" customFormat="1" ht="12.75">
      <c r="C576" s="171"/>
    </row>
    <row r="577" spans="3:3" s="151" customFormat="1" ht="12.75">
      <c r="C577" s="171"/>
    </row>
    <row r="578" spans="3:3" s="151" customFormat="1" ht="12.75">
      <c r="C578" s="171"/>
    </row>
    <row r="579" spans="3:3" s="151" customFormat="1" ht="12.75">
      <c r="C579" s="171"/>
    </row>
    <row r="580" spans="3:3" s="151" customFormat="1" ht="12.75">
      <c r="C580" s="171"/>
    </row>
    <row r="581" spans="3:3" s="151" customFormat="1" ht="12.75">
      <c r="C581" s="171"/>
    </row>
    <row r="582" spans="3:3" s="151" customFormat="1" ht="12.75">
      <c r="C582" s="171"/>
    </row>
    <row r="583" spans="3:3" s="151" customFormat="1" ht="12.75">
      <c r="C583" s="171"/>
    </row>
    <row r="584" spans="3:3" s="151" customFormat="1" ht="12.75">
      <c r="C584" s="171"/>
    </row>
    <row r="585" spans="3:3" s="151" customFormat="1" ht="12.75">
      <c r="C585" s="171"/>
    </row>
    <row r="586" spans="3:3" s="151" customFormat="1" ht="12.75">
      <c r="C586" s="171"/>
    </row>
    <row r="587" spans="3:3" s="151" customFormat="1" ht="12.75">
      <c r="C587" s="171"/>
    </row>
    <row r="588" spans="3:3" s="151" customFormat="1" ht="12.75">
      <c r="C588" s="171"/>
    </row>
    <row r="589" spans="3:3" s="151" customFormat="1" ht="12.75">
      <c r="C589" s="171"/>
    </row>
    <row r="590" spans="3:3" s="151" customFormat="1" ht="12.75">
      <c r="C590" s="171"/>
    </row>
    <row r="591" spans="3:3" s="151" customFormat="1" ht="12.75">
      <c r="C591" s="171"/>
    </row>
    <row r="592" spans="3:3" s="151" customFormat="1" ht="12.75">
      <c r="C592" s="171"/>
    </row>
    <row r="593" spans="3:3" s="151" customFormat="1" ht="12.75">
      <c r="C593" s="171"/>
    </row>
    <row r="594" spans="3:3" s="151" customFormat="1" ht="12.75">
      <c r="C594" s="171"/>
    </row>
    <row r="595" spans="3:3" s="151" customFormat="1" ht="12.75">
      <c r="C595" s="171"/>
    </row>
    <row r="596" spans="3:3" s="151" customFormat="1" ht="12.75">
      <c r="C596" s="171"/>
    </row>
    <row r="597" spans="3:3" s="151" customFormat="1" ht="12.75">
      <c r="C597" s="171"/>
    </row>
    <row r="598" spans="3:3" s="151" customFormat="1" ht="12.75">
      <c r="C598" s="171"/>
    </row>
    <row r="599" spans="3:3" s="151" customFormat="1" ht="12.75">
      <c r="C599" s="171"/>
    </row>
    <row r="600" spans="3:3" s="151" customFormat="1" ht="12.75">
      <c r="C600" s="171"/>
    </row>
    <row r="601" spans="3:3" s="151" customFormat="1" ht="12.75">
      <c r="C601" s="171"/>
    </row>
    <row r="602" spans="3:3" s="151" customFormat="1" ht="12.75">
      <c r="C602" s="171"/>
    </row>
    <row r="603" spans="3:3" s="151" customFormat="1" ht="12.75">
      <c r="C603" s="171"/>
    </row>
    <row r="604" spans="3:3" s="151" customFormat="1" ht="12.75">
      <c r="C604" s="171"/>
    </row>
    <row r="605" spans="3:3" s="151" customFormat="1" ht="12.75">
      <c r="C605" s="171"/>
    </row>
    <row r="606" spans="3:3" s="151" customFormat="1" ht="12.75">
      <c r="C606" s="171"/>
    </row>
    <row r="607" spans="3:3" s="151" customFormat="1" ht="12.75">
      <c r="C607" s="171"/>
    </row>
    <row r="608" spans="3:3" s="151" customFormat="1" ht="12.75">
      <c r="C608" s="171"/>
    </row>
    <row r="609" spans="3:3" s="151" customFormat="1" ht="12.75">
      <c r="C609" s="171"/>
    </row>
    <row r="610" spans="3:3" s="151" customFormat="1" ht="12.75">
      <c r="C610" s="171"/>
    </row>
    <row r="611" spans="3:3" s="151" customFormat="1" ht="12.75">
      <c r="C611" s="171"/>
    </row>
    <row r="612" spans="3:3" s="151" customFormat="1" ht="12.75">
      <c r="C612" s="171"/>
    </row>
    <row r="613" spans="3:3" s="151" customFormat="1" ht="12.75">
      <c r="C613" s="171"/>
    </row>
    <row r="614" spans="3:3" s="151" customFormat="1" ht="12.75">
      <c r="C614" s="171"/>
    </row>
    <row r="615" spans="3:3" s="151" customFormat="1" ht="12.75">
      <c r="C615" s="171"/>
    </row>
    <row r="616" spans="3:3" s="151" customFormat="1" ht="12.75">
      <c r="C616" s="171"/>
    </row>
    <row r="617" spans="3:3" s="151" customFormat="1" ht="12.75">
      <c r="C617" s="171"/>
    </row>
    <row r="618" spans="3:3" s="151" customFormat="1" ht="12.75">
      <c r="C618" s="171"/>
    </row>
    <row r="619" spans="3:3" s="151" customFormat="1" ht="12.75">
      <c r="C619" s="171"/>
    </row>
    <row r="620" spans="3:3" s="151" customFormat="1" ht="12.75">
      <c r="C620" s="171"/>
    </row>
    <row r="621" spans="3:3" s="151" customFormat="1" ht="12.75">
      <c r="C621" s="171"/>
    </row>
    <row r="622" spans="3:3" s="151" customFormat="1" ht="12.75">
      <c r="C622" s="171"/>
    </row>
    <row r="623" spans="3:3" s="151" customFormat="1" ht="12.75">
      <c r="C623" s="171"/>
    </row>
    <row r="624" spans="3:3" s="151" customFormat="1" ht="12.75">
      <c r="C624" s="171"/>
    </row>
    <row r="625" spans="3:3" s="151" customFormat="1" ht="12.75">
      <c r="C625" s="171"/>
    </row>
    <row r="626" spans="3:3" s="151" customFormat="1" ht="12.75">
      <c r="C626" s="171"/>
    </row>
    <row r="627" spans="3:3" s="151" customFormat="1" ht="12.75">
      <c r="C627" s="171"/>
    </row>
    <row r="628" spans="3:3" s="151" customFormat="1" ht="12.75">
      <c r="C628" s="171"/>
    </row>
    <row r="629" spans="3:3" s="151" customFormat="1" ht="12.75">
      <c r="C629" s="171"/>
    </row>
    <row r="630" spans="3:3" s="151" customFormat="1" ht="12.75">
      <c r="C630" s="171"/>
    </row>
    <row r="631" spans="3:3" s="151" customFormat="1" ht="12.75">
      <c r="C631" s="171"/>
    </row>
    <row r="632" spans="3:3" s="151" customFormat="1" ht="12.75">
      <c r="C632" s="171"/>
    </row>
    <row r="633" spans="3:3" s="151" customFormat="1" ht="12.75">
      <c r="C633" s="171"/>
    </row>
    <row r="634" spans="3:3" s="151" customFormat="1" ht="12.75">
      <c r="C634" s="171"/>
    </row>
    <row r="635" spans="3:3" s="151" customFormat="1" ht="12.75">
      <c r="C635" s="171"/>
    </row>
    <row r="636" spans="3:3" s="151" customFormat="1" ht="12.75">
      <c r="C636" s="171"/>
    </row>
    <row r="637" spans="3:3" s="151" customFormat="1" ht="12.75">
      <c r="C637" s="171"/>
    </row>
    <row r="638" spans="3:3" s="151" customFormat="1" ht="12.75">
      <c r="C638" s="171"/>
    </row>
    <row r="639" spans="3:3" s="151" customFormat="1" ht="12.75">
      <c r="C639" s="171"/>
    </row>
    <row r="640" spans="3:3" s="151" customFormat="1" ht="12.75">
      <c r="C640" s="171"/>
    </row>
    <row r="641" spans="3:3" s="151" customFormat="1" ht="12.75">
      <c r="C641" s="171"/>
    </row>
    <row r="642" spans="3:3" s="151" customFormat="1" ht="12.75">
      <c r="C642" s="171"/>
    </row>
    <row r="643" spans="3:3" s="151" customFormat="1" ht="12.75">
      <c r="C643" s="171"/>
    </row>
    <row r="644" spans="3:3" s="151" customFormat="1" ht="12.75">
      <c r="C644" s="171"/>
    </row>
    <row r="645" spans="3:3" s="151" customFormat="1" ht="12.75">
      <c r="C645" s="171"/>
    </row>
    <row r="646" spans="3:3" s="151" customFormat="1" ht="12.75">
      <c r="C646" s="171"/>
    </row>
    <row r="647" spans="3:3" s="151" customFormat="1" ht="12.75">
      <c r="C647" s="171"/>
    </row>
    <row r="648" spans="3:3" s="151" customFormat="1" ht="12.75">
      <c r="C648" s="171"/>
    </row>
    <row r="649" spans="3:3" s="151" customFormat="1" ht="12.75">
      <c r="C649" s="171"/>
    </row>
    <row r="650" spans="3:3" s="151" customFormat="1" ht="12.75">
      <c r="C650" s="171"/>
    </row>
    <row r="651" spans="3:3" s="151" customFormat="1" ht="12.75">
      <c r="C651" s="171"/>
    </row>
    <row r="652" spans="3:3" s="151" customFormat="1" ht="12.75">
      <c r="C652" s="171"/>
    </row>
    <row r="653" spans="3:3" s="151" customFormat="1" ht="12.75">
      <c r="C653" s="171"/>
    </row>
    <row r="654" spans="3:3" s="151" customFormat="1" ht="12.75">
      <c r="C654" s="171"/>
    </row>
    <row r="655" spans="3:3" s="151" customFormat="1" ht="12.75">
      <c r="C655" s="171"/>
    </row>
    <row r="656" spans="3:3" s="151" customFormat="1" ht="12.75">
      <c r="C656" s="171"/>
    </row>
    <row r="657" spans="3:3" s="151" customFormat="1" ht="12.75">
      <c r="C657" s="171"/>
    </row>
    <row r="658" spans="3:3" s="151" customFormat="1" ht="12.75">
      <c r="C658" s="171"/>
    </row>
    <row r="659" spans="3:3" s="151" customFormat="1" ht="12.75">
      <c r="C659" s="171"/>
    </row>
    <row r="660" spans="3:3" s="151" customFormat="1" ht="12.75">
      <c r="C660" s="171"/>
    </row>
    <row r="661" spans="3:3" s="151" customFormat="1" ht="12.75">
      <c r="C661" s="171"/>
    </row>
    <row r="662" spans="3:3" s="151" customFormat="1" ht="12.75">
      <c r="C662" s="171"/>
    </row>
    <row r="663" spans="3:3" s="151" customFormat="1" ht="12.75">
      <c r="C663" s="171"/>
    </row>
    <row r="664" spans="3:3" s="151" customFormat="1" ht="12.75">
      <c r="C664" s="171"/>
    </row>
    <row r="665" spans="3:3" s="151" customFormat="1" ht="12.75">
      <c r="C665" s="171"/>
    </row>
    <row r="666" spans="3:3" s="151" customFormat="1" ht="12.75">
      <c r="C666" s="171"/>
    </row>
    <row r="667" spans="3:3" s="151" customFormat="1" ht="12.75">
      <c r="C667" s="171"/>
    </row>
    <row r="668" spans="3:3" s="151" customFormat="1" ht="12.75">
      <c r="C668" s="171"/>
    </row>
    <row r="669" spans="3:3" s="151" customFormat="1" ht="12.75">
      <c r="C669" s="171"/>
    </row>
    <row r="670" spans="3:3" s="151" customFormat="1" ht="12.75">
      <c r="C670" s="171"/>
    </row>
    <row r="671" spans="3:3" s="151" customFormat="1" ht="12.75">
      <c r="C671" s="171"/>
    </row>
    <row r="672" spans="3:3" s="151" customFormat="1" ht="12.75">
      <c r="C672" s="171"/>
    </row>
    <row r="673" spans="3:3" s="151" customFormat="1" ht="12.75">
      <c r="C673" s="171"/>
    </row>
    <row r="674" spans="3:3" s="151" customFormat="1" ht="12.75">
      <c r="C674" s="171"/>
    </row>
    <row r="675" spans="3:3" s="151" customFormat="1" ht="12.75">
      <c r="C675" s="171"/>
    </row>
    <row r="676" spans="3:3" s="151" customFormat="1" ht="12.75">
      <c r="C676" s="171"/>
    </row>
    <row r="677" spans="3:3" s="151" customFormat="1" ht="12.75">
      <c r="C677" s="171"/>
    </row>
    <row r="678" spans="3:3" s="151" customFormat="1" ht="12.75">
      <c r="C678" s="171"/>
    </row>
    <row r="679" spans="3:3" s="151" customFormat="1" ht="12.75">
      <c r="C679" s="171"/>
    </row>
    <row r="680" spans="3:3" s="151" customFormat="1" ht="12.75">
      <c r="C680" s="171"/>
    </row>
    <row r="681" spans="3:3" s="151" customFormat="1" ht="12.75">
      <c r="C681" s="171"/>
    </row>
    <row r="682" spans="3:3" s="151" customFormat="1" ht="12.75">
      <c r="C682" s="171"/>
    </row>
    <row r="683" spans="3:3" s="151" customFormat="1" ht="12.75">
      <c r="C683" s="171"/>
    </row>
    <row r="684" spans="3:3" s="151" customFormat="1" ht="12.75">
      <c r="C684" s="171"/>
    </row>
    <row r="685" spans="3:3" s="151" customFormat="1" ht="12.75">
      <c r="C685" s="171"/>
    </row>
    <row r="686" spans="3:3" s="151" customFormat="1" ht="12.75">
      <c r="C686" s="171"/>
    </row>
    <row r="687" spans="3:3" s="151" customFormat="1" ht="12.75">
      <c r="C687" s="171"/>
    </row>
    <row r="688" spans="3:3" s="151" customFormat="1" ht="12.75">
      <c r="C688" s="171"/>
    </row>
    <row r="689" spans="3:3" s="151" customFormat="1" ht="12.75">
      <c r="C689" s="171"/>
    </row>
    <row r="690" spans="3:3" s="151" customFormat="1" ht="12.75">
      <c r="C690" s="171"/>
    </row>
    <row r="691" spans="3:3" s="151" customFormat="1" ht="12.75">
      <c r="C691" s="171"/>
    </row>
    <row r="692" spans="3:3" s="151" customFormat="1" ht="12.75">
      <c r="C692" s="171"/>
    </row>
    <row r="693" spans="3:3" s="151" customFormat="1" ht="12.75">
      <c r="C693" s="171"/>
    </row>
    <row r="694" spans="3:3" s="151" customFormat="1" ht="12.75">
      <c r="C694" s="171"/>
    </row>
    <row r="695" spans="3:3" s="151" customFormat="1" ht="12.75">
      <c r="C695" s="171"/>
    </row>
    <row r="696" spans="3:3" s="151" customFormat="1" ht="12.75">
      <c r="C696" s="171"/>
    </row>
    <row r="697" spans="3:3" s="151" customFormat="1" ht="12.75">
      <c r="C697" s="171"/>
    </row>
    <row r="698" spans="3:3" s="151" customFormat="1" ht="12.75">
      <c r="C698" s="171"/>
    </row>
    <row r="699" spans="3:3" s="151" customFormat="1" ht="12.75">
      <c r="C699" s="171"/>
    </row>
    <row r="700" spans="3:3" s="151" customFormat="1" ht="12.75">
      <c r="C700" s="171"/>
    </row>
    <row r="701" spans="3:3" s="151" customFormat="1" ht="12.75">
      <c r="C701" s="171"/>
    </row>
    <row r="702" spans="3:3" s="151" customFormat="1" ht="12.75">
      <c r="C702" s="171"/>
    </row>
    <row r="703" spans="3:3" s="151" customFormat="1" ht="12.75">
      <c r="C703" s="171"/>
    </row>
    <row r="704" spans="3:3" s="151" customFormat="1" ht="12.75">
      <c r="C704" s="171"/>
    </row>
    <row r="705" spans="3:3" s="151" customFormat="1" ht="12.75">
      <c r="C705" s="171"/>
    </row>
    <row r="706" spans="3:3" s="151" customFormat="1" ht="12.75">
      <c r="C706" s="171"/>
    </row>
    <row r="707" spans="3:3" s="151" customFormat="1" ht="12.75">
      <c r="C707" s="171"/>
    </row>
    <row r="708" spans="3:3" s="151" customFormat="1" ht="12.75">
      <c r="C708" s="171"/>
    </row>
    <row r="709" spans="3:3" s="151" customFormat="1" ht="12.75">
      <c r="C709" s="171"/>
    </row>
    <row r="710" spans="3:3" s="151" customFormat="1" ht="12.75">
      <c r="C710" s="171"/>
    </row>
    <row r="711" spans="3:3" s="151" customFormat="1" ht="12.75">
      <c r="C711" s="171"/>
    </row>
    <row r="712" spans="3:3" s="151" customFormat="1" ht="12.75">
      <c r="C712" s="171"/>
    </row>
    <row r="713" spans="3:3" s="151" customFormat="1" ht="12.75">
      <c r="C713" s="171"/>
    </row>
    <row r="714" spans="3:3" s="151" customFormat="1" ht="12.75">
      <c r="C714" s="171"/>
    </row>
    <row r="715" spans="3:3" s="151" customFormat="1" ht="12.75">
      <c r="C715" s="171"/>
    </row>
    <row r="716" spans="3:3" s="151" customFormat="1" ht="12.75">
      <c r="C716" s="171"/>
    </row>
    <row r="717" spans="3:3" s="151" customFormat="1" ht="12.75">
      <c r="C717" s="171"/>
    </row>
    <row r="718" spans="3:3" s="151" customFormat="1" ht="12.75">
      <c r="C718" s="171"/>
    </row>
    <row r="719" spans="3:3" s="151" customFormat="1" ht="12.75">
      <c r="C719" s="171"/>
    </row>
    <row r="720" spans="3:3" s="151" customFormat="1" ht="12.75">
      <c r="C720" s="171"/>
    </row>
    <row r="721" spans="3:3" s="151" customFormat="1" ht="12.75">
      <c r="C721" s="171"/>
    </row>
    <row r="722" spans="3:3" s="151" customFormat="1" ht="12.75">
      <c r="C722" s="171"/>
    </row>
    <row r="723" spans="3:3" s="151" customFormat="1" ht="12.75">
      <c r="C723" s="171"/>
    </row>
    <row r="724" spans="3:3" s="151" customFormat="1" ht="12.75">
      <c r="C724" s="171"/>
    </row>
    <row r="725" spans="3:3" s="151" customFormat="1" ht="12.75">
      <c r="C725" s="171"/>
    </row>
    <row r="726" spans="3:3" s="151" customFormat="1" ht="12.75">
      <c r="C726" s="171"/>
    </row>
    <row r="727" spans="3:3" s="151" customFormat="1" ht="12.75">
      <c r="C727" s="171"/>
    </row>
    <row r="728" spans="3:3" s="151" customFormat="1" ht="12.75">
      <c r="C728" s="171"/>
    </row>
    <row r="729" spans="3:3" s="151" customFormat="1" ht="12.75">
      <c r="C729" s="171"/>
    </row>
    <row r="730" spans="3:3" s="151" customFormat="1" ht="12.75">
      <c r="C730" s="171"/>
    </row>
    <row r="731" spans="3:3" s="151" customFormat="1" ht="12.75">
      <c r="C731" s="171"/>
    </row>
    <row r="732" spans="3:3" s="151" customFormat="1" ht="12.75">
      <c r="C732" s="171"/>
    </row>
    <row r="733" spans="3:3" s="151" customFormat="1" ht="12.75">
      <c r="C733" s="171"/>
    </row>
    <row r="734" spans="3:3" s="151" customFormat="1" ht="12.75">
      <c r="C734" s="171"/>
    </row>
    <row r="735" spans="3:3" s="151" customFormat="1" ht="12.75">
      <c r="C735" s="171"/>
    </row>
    <row r="736" spans="3:3" s="151" customFormat="1" ht="12.75">
      <c r="C736" s="171"/>
    </row>
    <row r="737" spans="3:3" s="151" customFormat="1" ht="12.75">
      <c r="C737" s="171"/>
    </row>
    <row r="738" spans="3:3" s="151" customFormat="1" ht="12.75">
      <c r="C738" s="171"/>
    </row>
    <row r="739" spans="3:3" s="151" customFormat="1" ht="12.75">
      <c r="C739" s="171"/>
    </row>
    <row r="740" spans="3:3" s="151" customFormat="1" ht="12.75">
      <c r="C740" s="171"/>
    </row>
    <row r="741" spans="3:3" s="151" customFormat="1" ht="12.75">
      <c r="C741" s="171"/>
    </row>
    <row r="742" spans="3:3" s="151" customFormat="1" ht="12.75">
      <c r="C742" s="171"/>
    </row>
    <row r="743" spans="3:3" s="151" customFormat="1" ht="12.75">
      <c r="C743" s="171"/>
    </row>
    <row r="744" spans="3:3" s="151" customFormat="1" ht="12.75">
      <c r="C744" s="171"/>
    </row>
    <row r="745" spans="3:3" s="151" customFormat="1" ht="12.75">
      <c r="C745" s="171"/>
    </row>
    <row r="746" spans="3:3" s="151" customFormat="1" ht="12.75">
      <c r="C746" s="171"/>
    </row>
    <row r="747" spans="3:3" s="151" customFormat="1" ht="12.75">
      <c r="C747" s="171"/>
    </row>
    <row r="748" spans="3:3" s="151" customFormat="1" ht="12.75">
      <c r="C748" s="171"/>
    </row>
    <row r="749" spans="3:3" s="151" customFormat="1" ht="12.75">
      <c r="C749" s="171"/>
    </row>
    <row r="750" spans="3:3" s="151" customFormat="1" ht="12.75">
      <c r="C750" s="171"/>
    </row>
    <row r="751" spans="3:3" s="151" customFormat="1" ht="12.75">
      <c r="C751" s="171"/>
    </row>
    <row r="752" spans="3:3" s="151" customFormat="1" ht="12.75">
      <c r="C752" s="171"/>
    </row>
    <row r="753" spans="3:3" s="151" customFormat="1" ht="12.75">
      <c r="C753" s="171"/>
    </row>
    <row r="754" spans="3:3" s="151" customFormat="1" ht="12.75">
      <c r="C754" s="171"/>
    </row>
    <row r="755" spans="3:3" s="151" customFormat="1" ht="12.75">
      <c r="C755" s="171"/>
    </row>
    <row r="756" spans="3:3" s="151" customFormat="1" ht="12.75">
      <c r="C756" s="171"/>
    </row>
    <row r="757" spans="3:3" s="151" customFormat="1" ht="12.75">
      <c r="C757" s="171"/>
    </row>
    <row r="758" spans="3:3" s="151" customFormat="1" ht="12.75">
      <c r="C758" s="171"/>
    </row>
    <row r="759" spans="3:3" s="151" customFormat="1" ht="12.75">
      <c r="C759" s="171"/>
    </row>
    <row r="760" spans="3:3" s="151" customFormat="1" ht="12.75">
      <c r="C760" s="171"/>
    </row>
    <row r="761" spans="3:3" s="151" customFormat="1" ht="12.75">
      <c r="C761" s="171"/>
    </row>
    <row r="762" spans="3:3" s="151" customFormat="1" ht="12.75">
      <c r="C762" s="171"/>
    </row>
    <row r="763" spans="3:3" s="151" customFormat="1" ht="12.75">
      <c r="C763" s="171"/>
    </row>
    <row r="764" spans="3:3" s="151" customFormat="1" ht="12.75">
      <c r="C764" s="171"/>
    </row>
    <row r="765" spans="3:3" s="151" customFormat="1" ht="12.75">
      <c r="C765" s="171"/>
    </row>
    <row r="766" spans="3:3" s="151" customFormat="1" ht="12.75">
      <c r="C766" s="171"/>
    </row>
    <row r="767" spans="3:3" s="151" customFormat="1" ht="12.75">
      <c r="C767" s="171"/>
    </row>
    <row r="768" spans="3:3" s="151" customFormat="1" ht="12.75">
      <c r="C768" s="171"/>
    </row>
    <row r="769" spans="3:3" s="151" customFormat="1" ht="12.75">
      <c r="C769" s="171"/>
    </row>
    <row r="770" spans="3:3" s="151" customFormat="1" ht="12.75">
      <c r="C770" s="171"/>
    </row>
    <row r="771" spans="3:3" s="151" customFormat="1" ht="12.75">
      <c r="C771" s="171"/>
    </row>
    <row r="772" spans="3:3" s="151" customFormat="1" ht="12.75">
      <c r="C772" s="171"/>
    </row>
    <row r="773" spans="3:3" s="151" customFormat="1" ht="12.75">
      <c r="C773" s="171"/>
    </row>
    <row r="774" spans="3:3" s="151" customFormat="1" ht="12.75">
      <c r="C774" s="171"/>
    </row>
    <row r="775" spans="3:3" s="151" customFormat="1" ht="12.75">
      <c r="C775" s="171"/>
    </row>
    <row r="776" spans="3:3" s="151" customFormat="1" ht="12.75">
      <c r="C776" s="171"/>
    </row>
    <row r="777" spans="3:3" s="151" customFormat="1" ht="12.75">
      <c r="C777" s="171"/>
    </row>
    <row r="778" spans="3:3" s="151" customFormat="1" ht="12.75">
      <c r="C778" s="171"/>
    </row>
    <row r="779" spans="3:3" s="151" customFormat="1" ht="12.75">
      <c r="C779" s="171"/>
    </row>
    <row r="780" spans="3:3" s="151" customFormat="1" ht="12.75">
      <c r="C780" s="171"/>
    </row>
    <row r="781" spans="3:3" s="151" customFormat="1" ht="12.75">
      <c r="C781" s="171"/>
    </row>
    <row r="782" spans="3:3" s="151" customFormat="1" ht="12.75">
      <c r="C782" s="171"/>
    </row>
    <row r="783" spans="3:3" s="151" customFormat="1" ht="12.75">
      <c r="C783" s="171"/>
    </row>
    <row r="784" spans="3:3" s="151" customFormat="1" ht="12.75">
      <c r="C784" s="171"/>
    </row>
    <row r="785" spans="3:3" s="151" customFormat="1" ht="12.75">
      <c r="C785" s="171"/>
    </row>
    <row r="786" spans="3:3" s="151" customFormat="1" ht="12.75">
      <c r="C786" s="171"/>
    </row>
    <row r="787" spans="3:3" s="151" customFormat="1" ht="12.75">
      <c r="C787" s="171"/>
    </row>
    <row r="788" spans="3:3" s="151" customFormat="1" ht="12.75">
      <c r="C788" s="171"/>
    </row>
    <row r="789" spans="3:3" s="151" customFormat="1" ht="12.75">
      <c r="C789" s="171"/>
    </row>
    <row r="790" spans="3:3" s="151" customFormat="1" ht="12.75">
      <c r="C790" s="171"/>
    </row>
    <row r="791" spans="3:3" s="151" customFormat="1" ht="12.75">
      <c r="C791" s="171"/>
    </row>
    <row r="792" spans="3:3" s="151" customFormat="1" ht="12.75">
      <c r="C792" s="171"/>
    </row>
    <row r="793" spans="3:3" s="151" customFormat="1" ht="12.75">
      <c r="C793" s="171"/>
    </row>
    <row r="794" spans="3:3" s="151" customFormat="1" ht="12.75">
      <c r="C794" s="171"/>
    </row>
    <row r="795" spans="3:3" s="151" customFormat="1" ht="12.75">
      <c r="C795" s="171"/>
    </row>
    <row r="796" spans="3:3" s="151" customFormat="1" ht="12.75">
      <c r="C796" s="171"/>
    </row>
    <row r="797" spans="3:3" s="151" customFormat="1" ht="12.75">
      <c r="C797" s="171"/>
    </row>
    <row r="798" spans="3:3" s="151" customFormat="1" ht="12.75">
      <c r="C798" s="171"/>
    </row>
    <row r="799" spans="3:3" s="151" customFormat="1" ht="12.75">
      <c r="C799" s="171"/>
    </row>
    <row r="800" spans="3:3" s="151" customFormat="1" ht="12.75">
      <c r="C800" s="171"/>
    </row>
    <row r="801" spans="3:3" s="151" customFormat="1" ht="12.75">
      <c r="C801" s="171"/>
    </row>
    <row r="802" spans="3:3" s="151" customFormat="1" ht="12.75">
      <c r="C802" s="171"/>
    </row>
    <row r="803" spans="3:3" s="151" customFormat="1" ht="12.75">
      <c r="C803" s="171"/>
    </row>
    <row r="804" spans="3:3" s="151" customFormat="1" ht="12.75">
      <c r="C804" s="171"/>
    </row>
    <row r="805" spans="3:3" s="151" customFormat="1" ht="12.75">
      <c r="C805" s="171"/>
    </row>
    <row r="806" spans="3:3" s="151" customFormat="1" ht="12.75">
      <c r="C806" s="171"/>
    </row>
    <row r="807" spans="3:3" s="151" customFormat="1" ht="12.75">
      <c r="C807" s="171"/>
    </row>
    <row r="808" spans="3:3" s="151" customFormat="1" ht="12.75">
      <c r="C808" s="171"/>
    </row>
    <row r="809" spans="3:3" s="151" customFormat="1" ht="12.75">
      <c r="C809" s="171"/>
    </row>
    <row r="810" spans="3:3" s="151" customFormat="1" ht="12.75">
      <c r="C810" s="171"/>
    </row>
    <row r="811" spans="3:3" s="151" customFormat="1" ht="12.75">
      <c r="C811" s="171"/>
    </row>
    <row r="812" spans="3:3" s="151" customFormat="1" ht="12.75">
      <c r="C812" s="171"/>
    </row>
    <row r="813" spans="3:3" s="151" customFormat="1" ht="12.75">
      <c r="C813" s="171"/>
    </row>
    <row r="814" spans="3:3" s="151" customFormat="1" ht="12.75">
      <c r="C814" s="171"/>
    </row>
    <row r="815" spans="3:3" s="151" customFormat="1" ht="12.75">
      <c r="C815" s="171"/>
    </row>
    <row r="816" spans="3:3" s="151" customFormat="1" ht="12.75">
      <c r="C816" s="171"/>
    </row>
    <row r="817" spans="3:3" s="151" customFormat="1" ht="12.75">
      <c r="C817" s="171"/>
    </row>
    <row r="818" spans="3:3" s="151" customFormat="1" ht="12.75">
      <c r="C818" s="171"/>
    </row>
    <row r="819" spans="3:3" s="151" customFormat="1" ht="12.75">
      <c r="C819" s="171"/>
    </row>
    <row r="820" spans="3:3" s="151" customFormat="1" ht="12.75">
      <c r="C820" s="171"/>
    </row>
    <row r="821" spans="3:3" s="151" customFormat="1" ht="12.75">
      <c r="C821" s="171"/>
    </row>
    <row r="822" spans="3:3" s="151" customFormat="1" ht="12.75">
      <c r="C822" s="171"/>
    </row>
    <row r="823" spans="3:3" s="151" customFormat="1" ht="12.75">
      <c r="C823" s="171"/>
    </row>
    <row r="824" spans="3:3" s="151" customFormat="1" ht="12.75">
      <c r="C824" s="171"/>
    </row>
    <row r="825" spans="3:3" s="151" customFormat="1" ht="12.75">
      <c r="C825" s="171"/>
    </row>
    <row r="826" spans="3:3" s="151" customFormat="1" ht="12.75">
      <c r="C826" s="171"/>
    </row>
    <row r="827" spans="3:3" s="151" customFormat="1" ht="12.75">
      <c r="C827" s="171"/>
    </row>
    <row r="828" spans="3:3" s="151" customFormat="1" ht="12.75">
      <c r="C828" s="171"/>
    </row>
    <row r="829" spans="3:3" s="151" customFormat="1" ht="12.75">
      <c r="C829" s="171"/>
    </row>
    <row r="830" spans="3:3" s="151" customFormat="1" ht="12.75">
      <c r="C830" s="171"/>
    </row>
    <row r="831" spans="3:3" s="151" customFormat="1" ht="12.75">
      <c r="C831" s="171"/>
    </row>
    <row r="832" spans="3:3" s="151" customFormat="1" ht="12.75">
      <c r="C832" s="171"/>
    </row>
    <row r="833" spans="3:3" s="151" customFormat="1" ht="12.75">
      <c r="C833" s="171"/>
    </row>
    <row r="834" spans="3:3" s="151" customFormat="1" ht="12.75">
      <c r="C834" s="171"/>
    </row>
    <row r="835" spans="3:3" s="151" customFormat="1" ht="12.75">
      <c r="C835" s="171"/>
    </row>
    <row r="836" spans="3:3" s="151" customFormat="1" ht="12.75">
      <c r="C836" s="171"/>
    </row>
    <row r="837" spans="3:3" s="151" customFormat="1" ht="12.75">
      <c r="C837" s="171"/>
    </row>
    <row r="838" spans="3:3" s="151" customFormat="1" ht="12.75">
      <c r="C838" s="171"/>
    </row>
    <row r="839" spans="3:3" s="151" customFormat="1" ht="12.75">
      <c r="C839" s="171"/>
    </row>
    <row r="840" spans="3:3" s="151" customFormat="1" ht="12.75">
      <c r="C840" s="171"/>
    </row>
    <row r="841" spans="3:3" s="151" customFormat="1" ht="12.75">
      <c r="C841" s="171"/>
    </row>
    <row r="842" spans="3:3" s="151" customFormat="1" ht="12.75">
      <c r="C842" s="171"/>
    </row>
    <row r="843" spans="3:3" s="151" customFormat="1" ht="12.75">
      <c r="C843" s="171"/>
    </row>
    <row r="844" spans="3:3" s="151" customFormat="1" ht="12.75">
      <c r="C844" s="171"/>
    </row>
    <row r="845" spans="3:3" s="151" customFormat="1" ht="12.75">
      <c r="C845" s="171"/>
    </row>
    <row r="846" spans="3:3" s="151" customFormat="1" ht="12.75">
      <c r="C846" s="171"/>
    </row>
    <row r="847" spans="3:3" s="151" customFormat="1" ht="12.75">
      <c r="C847" s="171"/>
    </row>
    <row r="848" spans="3:3" s="151" customFormat="1" ht="12.75">
      <c r="C848" s="171"/>
    </row>
    <row r="849" spans="3:3" s="151" customFormat="1" ht="12.75">
      <c r="C849" s="171"/>
    </row>
    <row r="850" spans="3:3" s="151" customFormat="1" ht="12.75">
      <c r="C850" s="171"/>
    </row>
    <row r="851" spans="3:3" s="151" customFormat="1" ht="12.75">
      <c r="C851" s="171"/>
    </row>
    <row r="852" spans="3:3" s="151" customFormat="1" ht="12.75">
      <c r="C852" s="171"/>
    </row>
    <row r="853" spans="3:3" s="151" customFormat="1" ht="12.75">
      <c r="C853" s="171"/>
    </row>
    <row r="854" spans="3:3" s="151" customFormat="1" ht="12.75">
      <c r="C854" s="171"/>
    </row>
    <row r="855" spans="3:3" s="151" customFormat="1" ht="12.75">
      <c r="C855" s="171"/>
    </row>
    <row r="856" spans="3:3" s="151" customFormat="1" ht="12.75">
      <c r="C856" s="171"/>
    </row>
    <row r="857" spans="3:3" s="151" customFormat="1" ht="12.75">
      <c r="C857" s="171"/>
    </row>
    <row r="858" spans="3:3" s="151" customFormat="1" ht="12.75">
      <c r="C858" s="171"/>
    </row>
    <row r="859" spans="3:3" s="151" customFormat="1" ht="12.75">
      <c r="C859" s="171"/>
    </row>
    <row r="860" spans="3:3" s="151" customFormat="1" ht="12.75">
      <c r="C860" s="171"/>
    </row>
    <row r="861" spans="3:3" s="151" customFormat="1" ht="12.75">
      <c r="C861" s="171"/>
    </row>
    <row r="862" spans="3:3" s="151" customFormat="1" ht="12.75">
      <c r="C862" s="171"/>
    </row>
    <row r="863" spans="3:3" s="151" customFormat="1" ht="12.75">
      <c r="C863" s="171"/>
    </row>
    <row r="864" spans="3:3" s="151" customFormat="1" ht="12.75">
      <c r="C864" s="171"/>
    </row>
    <row r="865" spans="3:3" s="151" customFormat="1" ht="12.75">
      <c r="C865" s="171"/>
    </row>
    <row r="866" spans="3:3" s="151" customFormat="1" ht="12.75">
      <c r="C866" s="171"/>
    </row>
    <row r="867" spans="3:3" s="151" customFormat="1" ht="12.75">
      <c r="C867" s="171"/>
    </row>
    <row r="868" spans="3:3" s="151" customFormat="1" ht="12.75">
      <c r="C868" s="171"/>
    </row>
    <row r="869" spans="3:3" s="151" customFormat="1" ht="12.75">
      <c r="C869" s="171"/>
    </row>
    <row r="870" spans="3:3" s="151" customFormat="1" ht="12.75">
      <c r="C870" s="171"/>
    </row>
    <row r="871" spans="3:3" s="151" customFormat="1" ht="12.75">
      <c r="C871" s="171"/>
    </row>
    <row r="872" spans="3:3" s="151" customFormat="1" ht="12.75">
      <c r="C872" s="171"/>
    </row>
    <row r="873" spans="3:3" s="151" customFormat="1" ht="12.75">
      <c r="C873" s="171"/>
    </row>
    <row r="874" spans="3:3" s="151" customFormat="1" ht="12.75">
      <c r="C874" s="171"/>
    </row>
    <row r="875" spans="3:3" s="151" customFormat="1" ht="12.75">
      <c r="C875" s="171"/>
    </row>
    <row r="876" spans="3:3" s="151" customFormat="1" ht="12.75">
      <c r="C876" s="171"/>
    </row>
    <row r="877" spans="3:3" s="151" customFormat="1" ht="12.75">
      <c r="C877" s="171"/>
    </row>
    <row r="878" spans="3:3" s="151" customFormat="1" ht="12.75">
      <c r="C878" s="171"/>
    </row>
    <row r="879" spans="3:3" s="151" customFormat="1" ht="12.75">
      <c r="C879" s="171"/>
    </row>
    <row r="880" spans="3:3" s="151" customFormat="1" ht="12.75">
      <c r="C880" s="171"/>
    </row>
    <row r="881" spans="3:3" s="151" customFormat="1" ht="12.75">
      <c r="C881" s="171"/>
    </row>
    <row r="882" spans="3:3" s="151" customFormat="1" ht="12.75">
      <c r="C882" s="171"/>
    </row>
    <row r="883" spans="3:3" s="151" customFormat="1" ht="12.75">
      <c r="C883" s="171"/>
    </row>
    <row r="884" spans="3:3" s="151" customFormat="1" ht="12.75">
      <c r="C884" s="171"/>
    </row>
    <row r="885" spans="3:3" s="151" customFormat="1" ht="12.75">
      <c r="C885" s="171"/>
    </row>
    <row r="886" spans="3:3" s="151" customFormat="1" ht="12.75">
      <c r="C886" s="171"/>
    </row>
    <row r="887" spans="3:3" s="151" customFormat="1" ht="12.75">
      <c r="C887" s="171"/>
    </row>
    <row r="888" spans="3:3" s="151" customFormat="1" ht="12.75">
      <c r="C888" s="171"/>
    </row>
    <row r="889" spans="3:3" s="151" customFormat="1" ht="12.75">
      <c r="C889" s="171"/>
    </row>
    <row r="890" spans="3:3" s="151" customFormat="1" ht="12.75">
      <c r="C890" s="171"/>
    </row>
    <row r="891" spans="3:3" s="151" customFormat="1" ht="12.75">
      <c r="C891" s="171"/>
    </row>
    <row r="892" spans="3:3" s="151" customFormat="1" ht="12.75">
      <c r="C892" s="171"/>
    </row>
    <row r="893" spans="3:3" s="151" customFormat="1" ht="12.75">
      <c r="C893" s="171"/>
    </row>
    <row r="894" spans="3:3" s="151" customFormat="1" ht="12.75">
      <c r="C894" s="171"/>
    </row>
    <row r="895" spans="3:3" s="151" customFormat="1" ht="12.75">
      <c r="C895" s="171"/>
    </row>
    <row r="896" spans="3:3" s="151" customFormat="1" ht="12.75">
      <c r="C896" s="171"/>
    </row>
    <row r="897" spans="3:3" s="151" customFormat="1" ht="12.75">
      <c r="C897" s="171"/>
    </row>
    <row r="898" spans="3:3" s="151" customFormat="1" ht="12.75">
      <c r="C898" s="171"/>
    </row>
    <row r="899" spans="3:3" s="151" customFormat="1" ht="12.75">
      <c r="C899" s="171"/>
    </row>
    <row r="900" spans="3:3" s="151" customFormat="1" ht="12.75">
      <c r="C900" s="171"/>
    </row>
    <row r="901" spans="3:3" s="151" customFormat="1" ht="12.75">
      <c r="C901" s="171"/>
    </row>
    <row r="902" spans="3:3" s="151" customFormat="1" ht="12.75">
      <c r="C902" s="171"/>
    </row>
    <row r="903" spans="3:3" s="151" customFormat="1" ht="12.75">
      <c r="C903" s="171"/>
    </row>
    <row r="904" spans="3:3" s="151" customFormat="1" ht="12.75">
      <c r="C904" s="171"/>
    </row>
    <row r="905" spans="3:3" s="151" customFormat="1" ht="12.75">
      <c r="C905" s="171"/>
    </row>
    <row r="906" spans="3:3" s="151" customFormat="1" ht="12.75">
      <c r="C906" s="171"/>
    </row>
    <row r="907" spans="3:3" s="151" customFormat="1" ht="12.75">
      <c r="C907" s="171"/>
    </row>
    <row r="908" spans="3:3" s="151" customFormat="1" ht="12.75">
      <c r="C908" s="171"/>
    </row>
    <row r="909" spans="3:3" s="151" customFormat="1" ht="12.75">
      <c r="C909" s="171"/>
    </row>
    <row r="910" spans="3:3" s="151" customFormat="1" ht="12.75">
      <c r="C910" s="171"/>
    </row>
    <row r="911" spans="3:3" s="151" customFormat="1" ht="12.75">
      <c r="C911" s="171"/>
    </row>
    <row r="912" spans="3:3" s="151" customFormat="1" ht="12.75">
      <c r="C912" s="171"/>
    </row>
    <row r="913" spans="3:3" s="151" customFormat="1" ht="12.75">
      <c r="C913" s="171"/>
    </row>
    <row r="914" spans="3:3" s="151" customFormat="1" ht="12.75">
      <c r="C914" s="171"/>
    </row>
    <row r="915" spans="3:3" s="151" customFormat="1" ht="12.75">
      <c r="C915" s="171"/>
    </row>
    <row r="916" spans="3:3" s="151" customFormat="1" ht="12.75">
      <c r="C916" s="171"/>
    </row>
    <row r="917" spans="3:3" s="151" customFormat="1" ht="12.75">
      <c r="C917" s="171"/>
    </row>
    <row r="918" spans="3:3" s="151" customFormat="1" ht="12.75">
      <c r="C918" s="171"/>
    </row>
    <row r="919" spans="3:3" s="151" customFormat="1" ht="12.75">
      <c r="C919" s="171"/>
    </row>
    <row r="920" spans="3:3" s="151" customFormat="1" ht="12.75">
      <c r="C920" s="171"/>
    </row>
    <row r="921" spans="3:3" s="151" customFormat="1" ht="12.75">
      <c r="C921" s="171"/>
    </row>
    <row r="922" spans="3:3" s="151" customFormat="1" ht="12.75">
      <c r="C922" s="171"/>
    </row>
    <row r="923" spans="3:3" s="151" customFormat="1" ht="12.75">
      <c r="C923" s="171"/>
    </row>
    <row r="924" spans="3:3" s="151" customFormat="1" ht="12.75">
      <c r="C924" s="171"/>
    </row>
    <row r="925" spans="3:3" s="151" customFormat="1" ht="12.75">
      <c r="C925" s="171"/>
    </row>
    <row r="926" spans="3:3" s="151" customFormat="1" ht="12.75">
      <c r="C926" s="171"/>
    </row>
    <row r="927" spans="3:3" s="151" customFormat="1" ht="12.75">
      <c r="C927" s="171"/>
    </row>
    <row r="928" spans="3:3" s="151" customFormat="1" ht="12.75">
      <c r="C928" s="171"/>
    </row>
    <row r="929" spans="3:3" s="151" customFormat="1" ht="12.75">
      <c r="C929" s="171"/>
    </row>
    <row r="930" spans="3:3" s="151" customFormat="1" ht="12.75">
      <c r="C930" s="171"/>
    </row>
    <row r="931" spans="3:3" s="151" customFormat="1" ht="12.75">
      <c r="C931" s="171"/>
    </row>
    <row r="932" spans="3:3" s="151" customFormat="1" ht="12.75">
      <c r="C932" s="171"/>
    </row>
    <row r="933" spans="3:3" s="151" customFormat="1" ht="12.75">
      <c r="C933" s="171"/>
    </row>
    <row r="934" spans="3:3" s="151" customFormat="1" ht="12.75">
      <c r="C934" s="171"/>
    </row>
    <row r="935" spans="3:3" s="151" customFormat="1" ht="12.75">
      <c r="C935" s="171"/>
    </row>
    <row r="936" spans="3:3" s="151" customFormat="1" ht="12.75">
      <c r="C936" s="171"/>
    </row>
    <row r="937" spans="3:3" s="151" customFormat="1" ht="12.75">
      <c r="C937" s="171"/>
    </row>
    <row r="938" spans="3:3" s="151" customFormat="1" ht="12.75">
      <c r="C938" s="171"/>
    </row>
    <row r="939" spans="3:3" s="151" customFormat="1" ht="12.75">
      <c r="C939" s="171"/>
    </row>
    <row r="940" spans="3:3" s="151" customFormat="1" ht="12.75">
      <c r="C940" s="171"/>
    </row>
    <row r="941" spans="3:3" s="151" customFormat="1" ht="12.75">
      <c r="C941" s="171"/>
    </row>
    <row r="942" spans="3:3" s="151" customFormat="1" ht="12.75">
      <c r="C942" s="171"/>
    </row>
    <row r="943" spans="3:3" s="151" customFormat="1" ht="12.75">
      <c r="C943" s="171"/>
    </row>
    <row r="944" spans="3:3" s="151" customFormat="1" ht="12.75">
      <c r="C944" s="171"/>
    </row>
    <row r="945" spans="3:3" s="151" customFormat="1" ht="12.75">
      <c r="C945" s="171"/>
    </row>
    <row r="946" spans="3:3" s="151" customFormat="1" ht="12.75">
      <c r="C946" s="171"/>
    </row>
    <row r="947" spans="3:3" s="151" customFormat="1" ht="12.75">
      <c r="C947" s="171"/>
    </row>
    <row r="948" spans="3:3" s="151" customFormat="1" ht="12.75">
      <c r="C948" s="171"/>
    </row>
    <row r="949" spans="3:3" s="151" customFormat="1" ht="12.75">
      <c r="C949" s="171"/>
    </row>
    <row r="950" spans="3:3" s="151" customFormat="1" ht="12.75">
      <c r="C950" s="171"/>
    </row>
    <row r="951" spans="3:3" s="151" customFormat="1" ht="12.75">
      <c r="C951" s="171"/>
    </row>
    <row r="952" spans="3:3" s="151" customFormat="1" ht="12.75">
      <c r="C952" s="171"/>
    </row>
    <row r="953" spans="3:3" s="151" customFormat="1" ht="12.75">
      <c r="C953" s="171"/>
    </row>
    <row r="954" spans="3:3" s="151" customFormat="1" ht="12.75">
      <c r="C954" s="171"/>
    </row>
    <row r="955" spans="3:3" s="151" customFormat="1" ht="12.75">
      <c r="C955" s="171"/>
    </row>
    <row r="956" spans="3:3" s="151" customFormat="1" ht="12.75">
      <c r="C956" s="171"/>
    </row>
    <row r="957" spans="3:3" s="151" customFormat="1" ht="12.75">
      <c r="C957" s="171"/>
    </row>
    <row r="958" spans="3:3" s="151" customFormat="1" ht="12.75">
      <c r="C958" s="171"/>
    </row>
    <row r="959" spans="3:3" s="151" customFormat="1" ht="12.75">
      <c r="C959" s="171"/>
    </row>
    <row r="960" spans="3:3" s="151" customFormat="1" ht="12.75">
      <c r="C960" s="171"/>
    </row>
    <row r="961" spans="3:3" s="151" customFormat="1" ht="12.75">
      <c r="C961" s="171"/>
    </row>
    <row r="962" spans="3:3" s="151" customFormat="1" ht="12.75">
      <c r="C962" s="171"/>
    </row>
    <row r="963" spans="3:3" s="151" customFormat="1" ht="12.75">
      <c r="C963" s="171"/>
    </row>
    <row r="964" spans="3:3" s="151" customFormat="1" ht="12.75">
      <c r="C964" s="171"/>
    </row>
    <row r="965" spans="3:3" s="151" customFormat="1" ht="12.75">
      <c r="C965" s="171"/>
    </row>
    <row r="966" spans="3:3" s="151" customFormat="1" ht="12.75">
      <c r="C966" s="171"/>
    </row>
    <row r="967" spans="3:3" s="151" customFormat="1" ht="12.75">
      <c r="C967" s="171"/>
    </row>
    <row r="968" spans="3:3" s="151" customFormat="1" ht="12.75">
      <c r="C968" s="171"/>
    </row>
    <row r="969" spans="3:3" s="151" customFormat="1" ht="12.75">
      <c r="C969" s="171"/>
    </row>
    <row r="970" spans="3:3" s="151" customFormat="1" ht="12.75">
      <c r="C970" s="171"/>
    </row>
    <row r="971" spans="3:3" s="151" customFormat="1" ht="12.75">
      <c r="C971" s="171"/>
    </row>
    <row r="972" spans="3:3" s="151" customFormat="1" ht="12.75">
      <c r="C972" s="171"/>
    </row>
    <row r="973" spans="3:3" s="151" customFormat="1" ht="12.75">
      <c r="C973" s="171"/>
    </row>
    <row r="974" spans="3:3" s="151" customFormat="1" ht="12.75">
      <c r="C974" s="171"/>
    </row>
    <row r="975" spans="3:3" s="151" customFormat="1" ht="12.75">
      <c r="C975" s="171"/>
    </row>
    <row r="976" spans="3:3" s="151" customFormat="1" ht="12.75">
      <c r="C976" s="171"/>
    </row>
    <row r="977" spans="3:3" s="151" customFormat="1" ht="12.75">
      <c r="C977" s="171"/>
    </row>
    <row r="978" spans="3:3" s="151" customFormat="1" ht="12.75">
      <c r="C978" s="171"/>
    </row>
    <row r="979" spans="3:3" s="151" customFormat="1" ht="12.75">
      <c r="C979" s="171"/>
    </row>
    <row r="980" spans="3:3" s="151" customFormat="1" ht="12.75">
      <c r="C980" s="171"/>
    </row>
    <row r="981" spans="3:3" s="151" customFormat="1" ht="12.75">
      <c r="C981" s="171"/>
    </row>
    <row r="982" spans="3:3" s="151" customFormat="1" ht="12.75">
      <c r="C982" s="171"/>
    </row>
    <row r="983" spans="3:3" s="151" customFormat="1" ht="12.75">
      <c r="C983" s="171"/>
    </row>
    <row r="984" spans="3:3" s="151" customFormat="1" ht="12.75">
      <c r="C984" s="171"/>
    </row>
    <row r="985" spans="3:3" s="151" customFormat="1" ht="12.75">
      <c r="C985" s="171"/>
    </row>
    <row r="986" spans="3:3" s="151" customFormat="1" ht="12.75">
      <c r="C986" s="171"/>
    </row>
    <row r="987" spans="3:3" s="151" customFormat="1" ht="12.75">
      <c r="C987" s="171"/>
    </row>
    <row r="988" spans="3:3" s="151" customFormat="1" ht="12.75">
      <c r="C988" s="171"/>
    </row>
    <row r="989" spans="3:3" s="151" customFormat="1" ht="12.75">
      <c r="C989" s="171"/>
    </row>
    <row r="990" spans="3:3" s="151" customFormat="1" ht="12.75">
      <c r="C990" s="171"/>
    </row>
    <row r="991" spans="3:3" s="151" customFormat="1" ht="12.75">
      <c r="C991" s="171"/>
    </row>
    <row r="992" spans="3:3" s="151" customFormat="1" ht="12.75">
      <c r="C992" s="171"/>
    </row>
    <row r="993" spans="3:3" s="151" customFormat="1" ht="12.75">
      <c r="C993" s="171"/>
    </row>
    <row r="994" spans="3:3" s="151" customFormat="1" ht="12.75">
      <c r="C994" s="171"/>
    </row>
    <row r="995" spans="3:3" s="151" customFormat="1" ht="12.75">
      <c r="C995" s="171"/>
    </row>
    <row r="996" spans="3:3" s="151" customFormat="1" ht="12.75">
      <c r="C996" s="171"/>
    </row>
    <row r="997" spans="3:3" s="151" customFormat="1" ht="12.75">
      <c r="C997" s="171"/>
    </row>
    <row r="998" spans="3:3" s="151" customFormat="1" ht="12.75">
      <c r="C998" s="171"/>
    </row>
    <row r="999" spans="3:3" s="151" customFormat="1" ht="12.75">
      <c r="C999" s="171"/>
    </row>
    <row r="1000" spans="3:3" s="151" customFormat="1" ht="12.75">
      <c r="C1000" s="171"/>
    </row>
    <row r="1001" spans="3:3" s="151" customFormat="1" ht="12.75">
      <c r="C1001" s="171"/>
    </row>
    <row r="1002" spans="3:3" s="151" customFormat="1" ht="12.75">
      <c r="C1002" s="171"/>
    </row>
    <row r="1003" spans="3:3" s="151" customFormat="1" ht="12.75">
      <c r="C1003" s="171"/>
    </row>
    <row r="1004" spans="3:3" s="151" customFormat="1" ht="12.75">
      <c r="C1004" s="171"/>
    </row>
    <row r="1005" spans="3:3" s="151" customFormat="1" ht="12.75">
      <c r="C1005" s="171"/>
    </row>
    <row r="1006" spans="3:3" s="151" customFormat="1" ht="12.75">
      <c r="C1006" s="171"/>
    </row>
    <row r="1007" spans="3:3" s="151" customFormat="1" ht="12.75">
      <c r="C1007" s="171"/>
    </row>
    <row r="1008" spans="3:3" s="151" customFormat="1" ht="12.75">
      <c r="C1008" s="171"/>
    </row>
    <row r="1009" spans="3:3" s="151" customFormat="1" ht="12.75">
      <c r="C1009" s="171"/>
    </row>
    <row r="1010" spans="3:3" s="151" customFormat="1" ht="12.75">
      <c r="C1010" s="171"/>
    </row>
    <row r="1011" spans="3:3" s="151" customFormat="1" ht="12.75">
      <c r="C1011" s="171"/>
    </row>
    <row r="1012" spans="3:3" s="151" customFormat="1" ht="12.75">
      <c r="C1012" s="171"/>
    </row>
    <row r="1013" spans="3:3" s="151" customFormat="1" ht="12.75">
      <c r="C1013" s="171"/>
    </row>
    <row r="1014" spans="3:3" s="151" customFormat="1" ht="12.75">
      <c r="C1014" s="171"/>
    </row>
    <row r="1015" spans="3:3" s="151" customFormat="1" ht="12.75">
      <c r="C1015" s="171"/>
    </row>
    <row r="1016" spans="3:3" s="151" customFormat="1" ht="12.75">
      <c r="C1016" s="171"/>
    </row>
    <row r="1017" spans="3:3" s="151" customFormat="1" ht="12.75">
      <c r="C1017" s="171"/>
    </row>
    <row r="1018" spans="3:3" s="151" customFormat="1" ht="12.75">
      <c r="C1018" s="171"/>
    </row>
    <row r="1019" spans="3:3" s="151" customFormat="1" ht="12.75">
      <c r="C1019" s="171"/>
    </row>
    <row r="1020" spans="3:3" s="151" customFormat="1" ht="12.75">
      <c r="C1020" s="171"/>
    </row>
    <row r="1021" spans="3:3" s="151" customFormat="1" ht="12.75">
      <c r="C1021" s="171"/>
    </row>
    <row r="1022" spans="3:3" s="151" customFormat="1" ht="12.75">
      <c r="C1022" s="171"/>
    </row>
    <row r="1023" spans="3:3" s="151" customFormat="1" ht="12.75">
      <c r="C1023" s="171"/>
    </row>
    <row r="1024" spans="3:3" s="151" customFormat="1" ht="12.75">
      <c r="C1024" s="171"/>
    </row>
    <row r="1025" spans="3:3" s="151" customFormat="1" ht="12.75">
      <c r="C1025" s="171"/>
    </row>
    <row r="1026" spans="3:3" s="151" customFormat="1" ht="12.75">
      <c r="C1026" s="171"/>
    </row>
    <row r="1027" spans="3:3" s="151" customFormat="1" ht="12.75">
      <c r="C1027" s="171"/>
    </row>
    <row r="1028" spans="3:3" s="151" customFormat="1" ht="12.75">
      <c r="C1028" s="171"/>
    </row>
    <row r="1029" spans="3:3" s="151" customFormat="1" ht="12.75">
      <c r="C1029" s="171"/>
    </row>
    <row r="1030" spans="3:3" s="151" customFormat="1" ht="12.75">
      <c r="C1030" s="171"/>
    </row>
    <row r="1031" spans="3:3" s="151" customFormat="1" ht="12.75">
      <c r="C1031" s="171"/>
    </row>
    <row r="1032" spans="3:3" s="151" customFormat="1" ht="12.75">
      <c r="C1032" s="171"/>
    </row>
    <row r="1033" spans="3:3" s="151" customFormat="1" ht="12.75">
      <c r="C1033" s="171"/>
    </row>
    <row r="1034" spans="3:3" s="151" customFormat="1" ht="12.75">
      <c r="C1034" s="171"/>
    </row>
    <row r="1035" spans="3:3" s="151" customFormat="1" ht="12.75">
      <c r="C1035" s="171"/>
    </row>
    <row r="1036" spans="3:3" s="151" customFormat="1" ht="12.75">
      <c r="C1036" s="171"/>
    </row>
    <row r="1037" spans="3:3" s="151" customFormat="1" ht="12.75">
      <c r="C1037" s="171"/>
    </row>
    <row r="1038" spans="3:3" s="151" customFormat="1" ht="12.75">
      <c r="C1038" s="171"/>
    </row>
    <row r="1039" spans="3:3" s="151" customFormat="1" ht="12.75">
      <c r="C1039" s="171"/>
    </row>
    <row r="1040" spans="3:3" s="151" customFormat="1" ht="12.75">
      <c r="C1040" s="171"/>
    </row>
    <row r="1041" spans="3:3" s="151" customFormat="1" ht="12.75">
      <c r="C1041" s="171"/>
    </row>
    <row r="1042" spans="3:3" s="151" customFormat="1" ht="12.75">
      <c r="C1042" s="171"/>
    </row>
    <row r="1043" spans="3:3" s="151" customFormat="1" ht="12.75">
      <c r="C1043" s="171"/>
    </row>
    <row r="1044" spans="3:3" s="151" customFormat="1" ht="12.75">
      <c r="C1044" s="171"/>
    </row>
    <row r="1045" spans="3:3" s="151" customFormat="1" ht="12.75">
      <c r="C1045" s="171"/>
    </row>
    <row r="1046" spans="3:3" s="151" customFormat="1" ht="12.75">
      <c r="C1046" s="171"/>
    </row>
    <row r="1047" spans="3:3" s="151" customFormat="1" ht="12.75">
      <c r="C1047" s="171"/>
    </row>
    <row r="1048" spans="3:3" s="151" customFormat="1" ht="12.75">
      <c r="C1048" s="171"/>
    </row>
    <row r="1049" spans="3:3" s="151" customFormat="1" ht="12.75">
      <c r="C1049" s="171"/>
    </row>
    <row r="1050" spans="3:3" s="151" customFormat="1" ht="12.75">
      <c r="C1050" s="171"/>
    </row>
    <row r="1051" spans="3:3" s="151" customFormat="1" ht="12.75">
      <c r="C1051" s="171"/>
    </row>
    <row r="1052" spans="3:3" s="151" customFormat="1" ht="12.75">
      <c r="C1052" s="171"/>
    </row>
    <row r="1053" spans="3:3" s="151" customFormat="1" ht="12.75">
      <c r="C1053" s="171"/>
    </row>
    <row r="1054" spans="3:3" s="151" customFormat="1" ht="12.75">
      <c r="C1054" s="171"/>
    </row>
    <row r="1055" spans="3:3" s="151" customFormat="1" ht="12.75">
      <c r="C1055" s="171"/>
    </row>
    <row r="1056" spans="3:3" s="151" customFormat="1" ht="12.75">
      <c r="C1056" s="171"/>
    </row>
    <row r="1057" spans="3:3" s="151" customFormat="1" ht="12.75">
      <c r="C1057" s="171"/>
    </row>
    <row r="1058" spans="3:3" s="151" customFormat="1" ht="12.75">
      <c r="C1058" s="171"/>
    </row>
    <row r="1059" spans="3:3" s="151" customFormat="1" ht="12.75">
      <c r="C1059" s="171"/>
    </row>
    <row r="1060" spans="3:3" s="151" customFormat="1" ht="12.75">
      <c r="C1060" s="171"/>
    </row>
    <row r="1061" spans="3:3" s="151" customFormat="1" ht="12.75">
      <c r="C1061" s="171"/>
    </row>
    <row r="1062" spans="3:3" s="151" customFormat="1" ht="12.75">
      <c r="C1062" s="171"/>
    </row>
    <row r="1063" spans="3:3" s="151" customFormat="1" ht="12.75">
      <c r="C1063" s="171"/>
    </row>
    <row r="1064" spans="3:3" s="151" customFormat="1" ht="12.75">
      <c r="C1064" s="171"/>
    </row>
    <row r="1065" spans="3:3" s="151" customFormat="1" ht="12.75">
      <c r="C1065" s="171"/>
    </row>
    <row r="1066" spans="3:3" s="151" customFormat="1" ht="12.75">
      <c r="C1066" s="171"/>
    </row>
    <row r="1067" spans="3:3" s="151" customFormat="1" ht="12.75">
      <c r="C1067" s="171"/>
    </row>
    <row r="1068" spans="3:3" s="151" customFormat="1" ht="12.75">
      <c r="C1068" s="171"/>
    </row>
    <row r="1069" spans="3:3" s="151" customFormat="1" ht="12.75">
      <c r="C1069" s="171"/>
    </row>
    <row r="1070" spans="3:3" s="151" customFormat="1" ht="12.75">
      <c r="C1070" s="171"/>
    </row>
    <row r="1071" spans="3:3" s="151" customFormat="1" ht="12.75">
      <c r="C1071" s="171"/>
    </row>
    <row r="1072" spans="3:3" s="151" customFormat="1" ht="12.75">
      <c r="C1072" s="171"/>
    </row>
    <row r="1073" spans="3:3" s="151" customFormat="1" ht="12.75">
      <c r="C1073" s="171"/>
    </row>
    <row r="1074" spans="3:3" s="151" customFormat="1" ht="12.75">
      <c r="C1074" s="171"/>
    </row>
    <row r="1075" spans="3:3" s="151" customFormat="1" ht="12.75">
      <c r="C1075" s="171"/>
    </row>
    <row r="1076" spans="3:3" s="151" customFormat="1" ht="12.75">
      <c r="C1076" s="171"/>
    </row>
    <row r="1077" spans="3:3" s="151" customFormat="1" ht="12.75">
      <c r="C1077" s="171"/>
    </row>
    <row r="1078" spans="3:3" s="151" customFormat="1" ht="12.75">
      <c r="C1078" s="171"/>
    </row>
    <row r="1079" spans="3:3" s="151" customFormat="1" ht="12.75">
      <c r="C1079" s="171"/>
    </row>
    <row r="1080" spans="3:3" s="151" customFormat="1" ht="12.75">
      <c r="C1080" s="171"/>
    </row>
    <row r="1081" spans="3:3" s="151" customFormat="1" ht="12.75">
      <c r="C1081" s="171"/>
    </row>
    <row r="1082" spans="3:3" s="151" customFormat="1" ht="12.75">
      <c r="C1082" s="171"/>
    </row>
    <row r="1083" spans="3:3" s="151" customFormat="1" ht="12.75">
      <c r="C1083" s="171"/>
    </row>
    <row r="1084" spans="3:3" s="151" customFormat="1" ht="12.75">
      <c r="C1084" s="171"/>
    </row>
    <row r="1085" spans="3:3" s="151" customFormat="1" ht="12.75">
      <c r="C1085" s="171"/>
    </row>
    <row r="1086" spans="3:3" s="151" customFormat="1" ht="12.75">
      <c r="C1086" s="171"/>
    </row>
    <row r="1087" spans="3:3" s="151" customFormat="1" ht="12.75">
      <c r="C1087" s="171"/>
    </row>
    <row r="1088" spans="3:3" s="151" customFormat="1" ht="12.75">
      <c r="C1088" s="171"/>
    </row>
    <row r="1089" spans="3:3" s="151" customFormat="1" ht="12.75">
      <c r="C1089" s="171"/>
    </row>
    <row r="1090" spans="3:3" s="151" customFormat="1" ht="12.75">
      <c r="C1090" s="171"/>
    </row>
    <row r="1091" spans="3:3" s="151" customFormat="1" ht="12.75">
      <c r="C1091" s="171"/>
    </row>
    <row r="1092" spans="3:3" s="151" customFormat="1" ht="12.75">
      <c r="C1092" s="171"/>
    </row>
    <row r="1093" spans="3:3" s="151" customFormat="1" ht="12.75">
      <c r="C1093" s="171"/>
    </row>
    <row r="1094" spans="3:3" s="151" customFormat="1" ht="12.75">
      <c r="C1094" s="171"/>
    </row>
    <row r="1095" spans="3:3" s="151" customFormat="1" ht="12.75">
      <c r="C1095" s="171"/>
    </row>
    <row r="1096" spans="3:3" s="151" customFormat="1" ht="12.75">
      <c r="C1096" s="171"/>
    </row>
    <row r="1097" spans="3:3" s="151" customFormat="1" ht="12.75">
      <c r="C1097" s="171"/>
    </row>
    <row r="1098" spans="3:3" s="151" customFormat="1" ht="12.75">
      <c r="C1098" s="171"/>
    </row>
    <row r="1099" spans="3:3" s="151" customFormat="1" ht="12.75">
      <c r="C1099" s="171"/>
    </row>
    <row r="1100" spans="3:3" s="151" customFormat="1" ht="12.75">
      <c r="C1100" s="171"/>
    </row>
    <row r="1101" spans="3:3" s="151" customFormat="1" ht="12.75">
      <c r="C1101" s="171"/>
    </row>
    <row r="1102" spans="3:3" s="151" customFormat="1" ht="12.75">
      <c r="C1102" s="171"/>
    </row>
    <row r="1103" spans="3:3" s="151" customFormat="1" ht="12.75">
      <c r="C1103" s="171"/>
    </row>
    <row r="1104" spans="3:3" s="151" customFormat="1" ht="12.75">
      <c r="C1104" s="171"/>
    </row>
    <row r="1105" spans="3:3" s="151" customFormat="1" ht="12.75">
      <c r="C1105" s="171"/>
    </row>
    <row r="1106" spans="3:3" s="151" customFormat="1" ht="12.75">
      <c r="C1106" s="171"/>
    </row>
    <row r="1107" spans="3:3" s="151" customFormat="1" ht="12.75">
      <c r="C1107" s="171"/>
    </row>
    <row r="1108" spans="3:3" s="151" customFormat="1" ht="12.75">
      <c r="C1108" s="171"/>
    </row>
    <row r="1109" spans="3:3" s="151" customFormat="1" ht="12.75">
      <c r="C1109" s="171"/>
    </row>
    <row r="1110" spans="3:3" s="151" customFormat="1" ht="12.75">
      <c r="C1110" s="171"/>
    </row>
    <row r="1111" spans="3:3" s="151" customFormat="1" ht="12.75">
      <c r="C1111" s="171"/>
    </row>
    <row r="1112" spans="3:3" s="151" customFormat="1" ht="12.75">
      <c r="C1112" s="171"/>
    </row>
    <row r="1113" spans="3:3" s="151" customFormat="1" ht="12.75">
      <c r="C1113" s="171"/>
    </row>
    <row r="1114" spans="3:3" s="151" customFormat="1" ht="12.75">
      <c r="C1114" s="171"/>
    </row>
    <row r="1115" spans="3:3" s="151" customFormat="1" ht="12.75">
      <c r="C1115" s="171"/>
    </row>
    <row r="1116" spans="3:3" s="151" customFormat="1" ht="12.75">
      <c r="C1116" s="171"/>
    </row>
    <row r="1117" spans="3:3" s="151" customFormat="1" ht="12.75">
      <c r="C1117" s="171"/>
    </row>
    <row r="1118" spans="3:3" s="151" customFormat="1" ht="12.75">
      <c r="C1118" s="171"/>
    </row>
    <row r="1119" spans="3:3" s="151" customFormat="1" ht="12.75">
      <c r="C1119" s="171"/>
    </row>
    <row r="1120" spans="3:3" s="151" customFormat="1" ht="12.75">
      <c r="C1120" s="171"/>
    </row>
    <row r="1121" spans="3:3" s="151" customFormat="1" ht="12.75">
      <c r="C1121" s="171"/>
    </row>
    <row r="1122" spans="3:3" s="151" customFormat="1" ht="12.75">
      <c r="C1122" s="171"/>
    </row>
    <row r="1123" spans="3:3" s="151" customFormat="1" ht="12.75">
      <c r="C1123" s="171"/>
    </row>
    <row r="1124" spans="3:3" s="151" customFormat="1" ht="12.75">
      <c r="C1124" s="171"/>
    </row>
    <row r="1125" spans="3:3" s="151" customFormat="1" ht="12.75">
      <c r="C1125" s="171"/>
    </row>
    <row r="1126" spans="3:3" s="151" customFormat="1" ht="12.75">
      <c r="C1126" s="171"/>
    </row>
    <row r="1127" spans="3:3" s="151" customFormat="1" ht="12.75">
      <c r="C1127" s="171"/>
    </row>
    <row r="1128" spans="3:3" s="151" customFormat="1" ht="12.75">
      <c r="C1128" s="171"/>
    </row>
    <row r="1129" spans="3:3" s="151" customFormat="1" ht="12.75">
      <c r="C1129" s="171"/>
    </row>
    <row r="1130" spans="3:3" s="151" customFormat="1" ht="12.75">
      <c r="C1130" s="171"/>
    </row>
    <row r="1131" spans="3:3" s="151" customFormat="1" ht="12.75">
      <c r="C1131" s="171"/>
    </row>
    <row r="1132" spans="3:3" s="151" customFormat="1" ht="12.75">
      <c r="C1132" s="171"/>
    </row>
    <row r="1133" spans="3:3" s="151" customFormat="1" ht="12.75">
      <c r="C1133" s="171"/>
    </row>
    <row r="1134" spans="3:3" s="151" customFormat="1" ht="12.75">
      <c r="C1134" s="171"/>
    </row>
    <row r="1135" spans="3:3" s="151" customFormat="1" ht="12.75">
      <c r="C1135" s="171"/>
    </row>
    <row r="1136" spans="3:3" s="151" customFormat="1" ht="12.75">
      <c r="C1136" s="171"/>
    </row>
    <row r="1137" spans="3:3" s="151" customFormat="1" ht="12.75">
      <c r="C1137" s="171"/>
    </row>
    <row r="1138" spans="3:3" s="151" customFormat="1" ht="12.75">
      <c r="C1138" s="171"/>
    </row>
    <row r="1139" spans="3:3" s="151" customFormat="1" ht="12.75">
      <c r="C1139" s="171"/>
    </row>
    <row r="1140" spans="3:3" s="151" customFormat="1" ht="12.75">
      <c r="C1140" s="171"/>
    </row>
    <row r="1141" spans="3:3" s="151" customFormat="1" ht="12.75">
      <c r="C1141" s="171"/>
    </row>
    <row r="1142" spans="3:3" s="151" customFormat="1" ht="12.75">
      <c r="C1142" s="171"/>
    </row>
    <row r="1143" spans="3:3" s="151" customFormat="1" ht="12.75">
      <c r="C1143" s="171"/>
    </row>
    <row r="1144" spans="3:3" s="151" customFormat="1" ht="12.75">
      <c r="C1144" s="171"/>
    </row>
    <row r="1145" spans="3:3" s="151" customFormat="1" ht="12.75">
      <c r="C1145" s="171"/>
    </row>
    <row r="1146" spans="3:3" s="151" customFormat="1" ht="12.75">
      <c r="C1146" s="171"/>
    </row>
    <row r="1147" spans="3:3" s="151" customFormat="1" ht="12.75">
      <c r="C1147" s="171"/>
    </row>
    <row r="1148" spans="3:3" s="151" customFormat="1" ht="12.75">
      <c r="C1148" s="171"/>
    </row>
    <row r="1149" spans="3:3" s="151" customFormat="1" ht="12.75">
      <c r="C1149" s="171"/>
    </row>
    <row r="1150" spans="3:3" s="151" customFormat="1" ht="12.75">
      <c r="C1150" s="171"/>
    </row>
    <row r="1151" spans="3:3" s="151" customFormat="1" ht="12.75">
      <c r="C1151" s="171"/>
    </row>
    <row r="1152" spans="3:3" s="151" customFormat="1" ht="12.75">
      <c r="C1152" s="171"/>
    </row>
    <row r="1153" spans="3:3" s="151" customFormat="1" ht="12.75">
      <c r="C1153" s="171"/>
    </row>
    <row r="1154" spans="3:3" s="151" customFormat="1" ht="12.75">
      <c r="C1154" s="171"/>
    </row>
    <row r="1155" spans="3:3" s="151" customFormat="1" ht="12.75">
      <c r="C1155" s="171"/>
    </row>
    <row r="1156" spans="3:3" s="151" customFormat="1" ht="12.75">
      <c r="C1156" s="171"/>
    </row>
    <row r="1157" spans="3:3" s="151" customFormat="1" ht="12.75">
      <c r="C1157" s="171"/>
    </row>
    <row r="1158" spans="3:3" s="151" customFormat="1" ht="12.75">
      <c r="C1158" s="171"/>
    </row>
    <row r="1159" spans="3:3" s="151" customFormat="1" ht="12.75">
      <c r="C1159" s="171"/>
    </row>
    <row r="1160" spans="3:3" s="151" customFormat="1" ht="12.75">
      <c r="C1160" s="171"/>
    </row>
    <row r="1161" spans="3:3" s="151" customFormat="1" ht="12.75">
      <c r="C1161" s="171"/>
    </row>
    <row r="1162" spans="3:3" s="151" customFormat="1" ht="12.75">
      <c r="C1162" s="171"/>
    </row>
    <row r="1163" spans="3:3" s="151" customFormat="1" ht="12.75">
      <c r="C1163" s="171"/>
    </row>
    <row r="1164" spans="3:3" s="151" customFormat="1" ht="12.75">
      <c r="C1164" s="171"/>
    </row>
    <row r="1165" spans="3:3" s="151" customFormat="1" ht="12.75">
      <c r="C1165" s="171"/>
    </row>
    <row r="1166" spans="3:3" s="151" customFormat="1" ht="12.75">
      <c r="C1166" s="171"/>
    </row>
    <row r="1167" spans="3:3" s="151" customFormat="1" ht="12.75">
      <c r="C1167" s="171"/>
    </row>
    <row r="1168" spans="3:3" s="151" customFormat="1" ht="12.75">
      <c r="C1168" s="171"/>
    </row>
    <row r="1169" spans="3:3" s="151" customFormat="1" ht="12.75">
      <c r="C1169" s="171"/>
    </row>
    <row r="1170" spans="3:3" s="151" customFormat="1" ht="12.75">
      <c r="C1170" s="171"/>
    </row>
    <row r="1171" spans="3:3" s="151" customFormat="1" ht="12.75">
      <c r="C1171" s="171"/>
    </row>
    <row r="1172" spans="3:3" s="151" customFormat="1" ht="12.75">
      <c r="C1172" s="171"/>
    </row>
    <row r="1173" spans="3:3" s="151" customFormat="1" ht="12.75">
      <c r="C1173" s="171"/>
    </row>
    <row r="1174" spans="3:3" s="151" customFormat="1" ht="12.75">
      <c r="C1174" s="171"/>
    </row>
    <row r="1175" spans="3:3" s="151" customFormat="1" ht="12.75">
      <c r="C1175" s="171"/>
    </row>
    <row r="1176" spans="3:3" s="151" customFormat="1" ht="12.75">
      <c r="C1176" s="171"/>
    </row>
    <row r="1177" spans="3:3" s="151" customFormat="1" ht="12.75">
      <c r="C1177" s="171"/>
    </row>
    <row r="1178" spans="3:3" s="151" customFormat="1" ht="12.75">
      <c r="C1178" s="171"/>
    </row>
    <row r="1179" spans="3:3" s="151" customFormat="1" ht="12.75">
      <c r="C1179" s="171"/>
    </row>
    <row r="1180" spans="3:3" s="151" customFormat="1" ht="12.75">
      <c r="C1180" s="171"/>
    </row>
    <row r="1181" spans="3:3" s="151" customFormat="1" ht="12.75">
      <c r="C1181" s="171"/>
    </row>
    <row r="1182" spans="3:3" s="151" customFormat="1" ht="12.75">
      <c r="C1182" s="171"/>
    </row>
    <row r="1183" spans="3:3" s="151" customFormat="1" ht="12.75">
      <c r="C1183" s="171"/>
    </row>
    <row r="1184" spans="3:3" s="151" customFormat="1" ht="12.75">
      <c r="C1184" s="171"/>
    </row>
    <row r="1185" spans="3:3" s="151" customFormat="1" ht="12.75">
      <c r="C1185" s="171"/>
    </row>
    <row r="1186" spans="3:3" s="151" customFormat="1" ht="12.75">
      <c r="C1186" s="171"/>
    </row>
    <row r="1187" spans="3:3" s="151" customFormat="1" ht="12.75">
      <c r="C1187" s="171"/>
    </row>
    <row r="1188" spans="3:3" s="151" customFormat="1" ht="12.75">
      <c r="C1188" s="171"/>
    </row>
    <row r="1189" spans="3:3" s="151" customFormat="1" ht="12.75">
      <c r="C1189" s="171"/>
    </row>
    <row r="1190" spans="3:3" s="151" customFormat="1" ht="12.75">
      <c r="C1190" s="171"/>
    </row>
    <row r="1191" spans="3:3" s="151" customFormat="1" ht="12.75">
      <c r="C1191" s="171"/>
    </row>
    <row r="1192" spans="3:3" s="151" customFormat="1" ht="12.75">
      <c r="C1192" s="171"/>
    </row>
    <row r="1193" spans="3:3" s="151" customFormat="1" ht="12.75">
      <c r="C1193" s="171"/>
    </row>
    <row r="1194" spans="3:3" s="151" customFormat="1" ht="12.75">
      <c r="C1194" s="171"/>
    </row>
    <row r="1195" spans="3:3" s="151" customFormat="1" ht="12.75">
      <c r="C1195" s="171"/>
    </row>
    <row r="1196" spans="3:3" s="151" customFormat="1" ht="12.75">
      <c r="C1196" s="171"/>
    </row>
    <row r="1197" spans="3:3" s="151" customFormat="1" ht="12.75">
      <c r="C1197" s="171"/>
    </row>
    <row r="1198" spans="3:3" s="151" customFormat="1" ht="12.75">
      <c r="C1198" s="171"/>
    </row>
    <row r="1199" spans="3:3" s="151" customFormat="1" ht="12.75">
      <c r="C1199" s="171"/>
    </row>
    <row r="1200" spans="3:3" s="151" customFormat="1" ht="12.75">
      <c r="C1200" s="171"/>
    </row>
    <row r="1201" spans="3:3" s="151" customFormat="1" ht="12.75">
      <c r="C1201" s="171"/>
    </row>
    <row r="1202" spans="3:3" s="151" customFormat="1" ht="12.75">
      <c r="C1202" s="171"/>
    </row>
    <row r="1203" spans="3:3" s="151" customFormat="1" ht="12.75">
      <c r="C1203" s="171"/>
    </row>
    <row r="1204" spans="3:3" s="151" customFormat="1" ht="12.75">
      <c r="C1204" s="171"/>
    </row>
    <row r="1205" spans="3:3" s="151" customFormat="1" ht="12.75">
      <c r="C1205" s="171"/>
    </row>
    <row r="1206" spans="3:3" s="151" customFormat="1" ht="12.75">
      <c r="C1206" s="171"/>
    </row>
    <row r="1207" spans="3:3" s="151" customFormat="1" ht="12.75">
      <c r="C1207" s="171"/>
    </row>
    <row r="1208" spans="3:3" s="151" customFormat="1" ht="12.75">
      <c r="C1208" s="171"/>
    </row>
    <row r="1209" spans="3:3" s="151" customFormat="1" ht="12.75">
      <c r="C1209" s="171"/>
    </row>
    <row r="1210" spans="3:3" s="151" customFormat="1" ht="12.75">
      <c r="C1210" s="171"/>
    </row>
    <row r="1211" spans="3:3" s="151" customFormat="1" ht="12.75">
      <c r="C1211" s="171"/>
    </row>
    <row r="1212" spans="3:3" s="151" customFormat="1" ht="12.75">
      <c r="C1212" s="171"/>
    </row>
    <row r="1213" spans="3:3" s="151" customFormat="1" ht="12.75">
      <c r="C1213" s="171"/>
    </row>
    <row r="1214" spans="3:3" s="151" customFormat="1" ht="12.75">
      <c r="C1214" s="171"/>
    </row>
    <row r="1215" spans="3:3" s="151" customFormat="1" ht="12.75">
      <c r="C1215" s="171"/>
    </row>
    <row r="1216" spans="3:3" s="151" customFormat="1" ht="12.75">
      <c r="C1216" s="171"/>
    </row>
    <row r="1217" spans="3:3" s="151" customFormat="1" ht="12.75">
      <c r="C1217" s="171"/>
    </row>
    <row r="1218" spans="3:3" s="151" customFormat="1" ht="12.75">
      <c r="C1218" s="171"/>
    </row>
    <row r="1219" spans="3:3" s="151" customFormat="1" ht="12.75">
      <c r="C1219" s="171"/>
    </row>
    <row r="1220" spans="3:3" s="151" customFormat="1" ht="12.75">
      <c r="C1220" s="171"/>
    </row>
    <row r="1221" spans="3:3" s="151" customFormat="1" ht="12.75">
      <c r="C1221" s="171"/>
    </row>
    <row r="1222" spans="3:3" s="151" customFormat="1" ht="12.75">
      <c r="C1222" s="171"/>
    </row>
    <row r="1223" spans="3:3" s="151" customFormat="1" ht="12.75">
      <c r="C1223" s="171"/>
    </row>
    <row r="1224" spans="3:3" s="151" customFormat="1" ht="12.75">
      <c r="C1224" s="171"/>
    </row>
    <row r="1225" spans="3:3" s="151" customFormat="1" ht="12.75">
      <c r="C1225" s="171"/>
    </row>
    <row r="1226" spans="3:3" s="151" customFormat="1" ht="12.75">
      <c r="C1226" s="171"/>
    </row>
    <row r="1227" spans="3:3" s="151" customFormat="1" ht="12.75">
      <c r="C1227" s="171"/>
    </row>
    <row r="1228" spans="3:3" s="151" customFormat="1" ht="12.75">
      <c r="C1228" s="171"/>
    </row>
    <row r="1229" spans="3:3" s="151" customFormat="1" ht="12.75">
      <c r="C1229" s="171"/>
    </row>
    <row r="1230" spans="3:3" s="151" customFormat="1" ht="12.75">
      <c r="C1230" s="171"/>
    </row>
    <row r="1231" spans="3:3" s="151" customFormat="1" ht="12.75">
      <c r="C1231" s="171"/>
    </row>
    <row r="1232" spans="3:3" s="151" customFormat="1" ht="12.75">
      <c r="C1232" s="171"/>
    </row>
    <row r="1233" spans="3:3" s="151" customFormat="1" ht="12.75">
      <c r="C1233" s="171"/>
    </row>
    <row r="1234" spans="3:3" s="151" customFormat="1" ht="12.75">
      <c r="C1234" s="171"/>
    </row>
    <row r="1235" spans="3:3" s="151" customFormat="1" ht="12.75">
      <c r="C1235" s="171"/>
    </row>
    <row r="1236" spans="3:3" s="151" customFormat="1" ht="12.75">
      <c r="C1236" s="171"/>
    </row>
    <row r="1237" spans="3:3" s="151" customFormat="1" ht="12.75">
      <c r="C1237" s="171"/>
    </row>
    <row r="1238" spans="3:3" s="151" customFormat="1" ht="12.75">
      <c r="C1238" s="171"/>
    </row>
    <row r="1239" spans="3:3" s="151" customFormat="1" ht="12.75">
      <c r="C1239" s="171"/>
    </row>
    <row r="1240" spans="3:3" s="151" customFormat="1" ht="12.75">
      <c r="C1240" s="171"/>
    </row>
    <row r="1241" spans="3:3" s="151" customFormat="1" ht="12.75">
      <c r="C1241" s="171"/>
    </row>
    <row r="1242" spans="3:3" s="151" customFormat="1" ht="12.75">
      <c r="C1242" s="171"/>
    </row>
    <row r="1243" spans="3:3" s="151" customFormat="1" ht="12.75">
      <c r="C1243" s="171"/>
    </row>
    <row r="1244" spans="3:3" s="151" customFormat="1" ht="12.75">
      <c r="C1244" s="171"/>
    </row>
    <row r="1245" spans="3:3" s="151" customFormat="1" ht="12.75">
      <c r="C1245" s="171"/>
    </row>
    <row r="1246" spans="3:3" s="151" customFormat="1" ht="12.75">
      <c r="C1246" s="171"/>
    </row>
    <row r="1247" spans="3:3" s="151" customFormat="1" ht="12.75">
      <c r="C1247" s="171"/>
    </row>
    <row r="1248" spans="3:3" s="151" customFormat="1" ht="12.75">
      <c r="C1248" s="171"/>
    </row>
    <row r="1249" spans="3:3" s="151" customFormat="1" ht="12.75">
      <c r="C1249" s="171"/>
    </row>
    <row r="1250" spans="3:3" s="151" customFormat="1" ht="12.75">
      <c r="C1250" s="171"/>
    </row>
    <row r="1251" spans="3:3" s="151" customFormat="1" ht="12.75">
      <c r="C1251" s="171"/>
    </row>
    <row r="1252" spans="3:3" s="151" customFormat="1" ht="12.75">
      <c r="C1252" s="171"/>
    </row>
    <row r="1253" spans="3:3" s="151" customFormat="1" ht="12.75">
      <c r="C1253" s="171"/>
    </row>
    <row r="1254" spans="3:3" s="151" customFormat="1" ht="12.75">
      <c r="C1254" s="171"/>
    </row>
    <row r="1255" spans="3:3" s="151" customFormat="1" ht="12.75">
      <c r="C1255" s="171"/>
    </row>
    <row r="1256" spans="3:3" s="151" customFormat="1" ht="12.75">
      <c r="C1256" s="171"/>
    </row>
    <row r="1257" spans="3:3" s="151" customFormat="1" ht="12.75">
      <c r="C1257" s="171"/>
    </row>
    <row r="1258" spans="3:3" s="151" customFormat="1" ht="12.75">
      <c r="C1258" s="171"/>
    </row>
    <row r="1259" spans="3:3" s="151" customFormat="1" ht="12.75">
      <c r="C1259" s="171"/>
    </row>
    <row r="1260" spans="3:3" s="151" customFormat="1" ht="12.75">
      <c r="C1260" s="171"/>
    </row>
    <row r="1261" spans="3:3" s="151" customFormat="1" ht="12.75">
      <c r="C1261" s="171"/>
    </row>
    <row r="1262" spans="3:3" s="151" customFormat="1" ht="12.75">
      <c r="C1262" s="171"/>
    </row>
    <row r="1263" spans="3:3" s="151" customFormat="1" ht="12.75">
      <c r="C1263" s="171"/>
    </row>
    <row r="1264" spans="3:3" s="151" customFormat="1" ht="12.75">
      <c r="C1264" s="171"/>
    </row>
    <row r="1265" spans="3:3" s="151" customFormat="1" ht="12.75">
      <c r="C1265" s="171"/>
    </row>
    <row r="1266" spans="3:3" s="151" customFormat="1" ht="12.75">
      <c r="C1266" s="171"/>
    </row>
    <row r="1267" spans="3:3" s="151" customFormat="1" ht="12.75">
      <c r="C1267" s="171"/>
    </row>
    <row r="1268" spans="3:3" s="151" customFormat="1" ht="12.75">
      <c r="C1268" s="171"/>
    </row>
    <row r="1269" spans="3:3" s="151" customFormat="1" ht="12.75">
      <c r="C1269" s="171"/>
    </row>
    <row r="1270" spans="3:3" s="151" customFormat="1" ht="12.75">
      <c r="C1270" s="171"/>
    </row>
    <row r="1271" spans="3:3" s="151" customFormat="1" ht="12.75">
      <c r="C1271" s="171"/>
    </row>
    <row r="1272" spans="3:3" s="151" customFormat="1" ht="12.75">
      <c r="C1272" s="171"/>
    </row>
    <row r="1273" spans="3:3" s="151" customFormat="1" ht="12.75">
      <c r="C1273" s="171"/>
    </row>
    <row r="1274" spans="3:3" s="151" customFormat="1" ht="12.75">
      <c r="C1274" s="171"/>
    </row>
    <row r="1275" spans="3:3" s="151" customFormat="1" ht="12.75">
      <c r="C1275" s="171"/>
    </row>
    <row r="1276" spans="3:3" s="151" customFormat="1" ht="12.75">
      <c r="C1276" s="171"/>
    </row>
    <row r="1277" spans="3:3" s="151" customFormat="1" ht="12.75">
      <c r="C1277" s="171"/>
    </row>
    <row r="1278" spans="3:3" s="151" customFormat="1" ht="12.75">
      <c r="C1278" s="171"/>
    </row>
    <row r="1279" spans="3:3" s="151" customFormat="1" ht="12.75">
      <c r="C1279" s="171"/>
    </row>
    <row r="1280" spans="3:3" s="151" customFormat="1" ht="12.75">
      <c r="C1280" s="171"/>
    </row>
    <row r="1281" spans="3:3" s="151" customFormat="1" ht="12.75">
      <c r="C1281" s="171"/>
    </row>
    <row r="1282" spans="3:3" s="151" customFormat="1" ht="12.75">
      <c r="C1282" s="171"/>
    </row>
    <row r="1283" spans="3:3" s="151" customFormat="1" ht="12.75">
      <c r="C1283" s="171"/>
    </row>
    <row r="1284" spans="3:3" s="151" customFormat="1" ht="12.75">
      <c r="C1284" s="171"/>
    </row>
    <row r="1285" spans="3:3" s="151" customFormat="1" ht="12.75">
      <c r="C1285" s="171"/>
    </row>
    <row r="1286" spans="3:3" s="151" customFormat="1" ht="12.75">
      <c r="C1286" s="171"/>
    </row>
    <row r="1287" spans="3:3" s="151" customFormat="1" ht="12.75">
      <c r="C1287" s="171"/>
    </row>
    <row r="1288" spans="3:3" s="151" customFormat="1" ht="12.75">
      <c r="C1288" s="171"/>
    </row>
    <row r="1289" spans="3:3" s="151" customFormat="1" ht="12.75">
      <c r="C1289" s="171"/>
    </row>
    <row r="1290" spans="3:3" s="151" customFormat="1" ht="12.75">
      <c r="C1290" s="171"/>
    </row>
    <row r="1291" spans="3:3" s="151" customFormat="1" ht="12.75">
      <c r="C1291" s="171"/>
    </row>
    <row r="1292" spans="3:3" s="151" customFormat="1" ht="12.75">
      <c r="C1292" s="171"/>
    </row>
    <row r="1293" spans="3:3" s="151" customFormat="1" ht="12.75">
      <c r="C1293" s="171"/>
    </row>
    <row r="1294" spans="3:3" s="151" customFormat="1" ht="12.75">
      <c r="C1294" s="171"/>
    </row>
    <row r="1295" spans="3:3" s="151" customFormat="1" ht="12.75">
      <c r="C1295" s="171"/>
    </row>
    <row r="1296" spans="3:3" s="151" customFormat="1" ht="12.75">
      <c r="C1296" s="171"/>
    </row>
    <row r="1297" spans="3:3" s="151" customFormat="1" ht="12.75">
      <c r="C1297" s="171"/>
    </row>
    <row r="1298" spans="3:3" s="151" customFormat="1" ht="12.75">
      <c r="C1298" s="171"/>
    </row>
    <row r="1299" spans="3:3" s="151" customFormat="1" ht="12.75">
      <c r="C1299" s="171"/>
    </row>
    <row r="1300" spans="3:3" s="151" customFormat="1" ht="12.75">
      <c r="C1300" s="171"/>
    </row>
    <row r="1301" spans="3:3" s="151" customFormat="1" ht="12.75">
      <c r="C1301" s="171"/>
    </row>
    <row r="1302" spans="3:3" s="151" customFormat="1" ht="12.75">
      <c r="C1302" s="171"/>
    </row>
    <row r="1303" spans="3:3" s="151" customFormat="1" ht="12.75">
      <c r="C1303" s="171"/>
    </row>
    <row r="1304" spans="3:3" s="151" customFormat="1" ht="12.75">
      <c r="C1304" s="171"/>
    </row>
    <row r="1305" spans="3:3" s="151" customFormat="1" ht="12.75">
      <c r="C1305" s="171"/>
    </row>
    <row r="1306" spans="3:3" s="151" customFormat="1" ht="12.75">
      <c r="C1306" s="171"/>
    </row>
    <row r="1307" spans="3:3" s="151" customFormat="1" ht="12.75">
      <c r="C1307" s="171"/>
    </row>
    <row r="1308" spans="3:3" s="151" customFormat="1" ht="12.75">
      <c r="C1308" s="171"/>
    </row>
    <row r="1309" spans="3:3" s="151" customFormat="1" ht="12.75">
      <c r="C1309" s="171"/>
    </row>
    <row r="1310" spans="3:3" s="151" customFormat="1" ht="12.75">
      <c r="C1310" s="171"/>
    </row>
    <row r="1311" spans="3:3" s="151" customFormat="1" ht="12.75">
      <c r="C1311" s="171"/>
    </row>
    <row r="1312" spans="3:3" s="151" customFormat="1" ht="12.75">
      <c r="C1312" s="171"/>
    </row>
    <row r="1313" spans="3:3" s="151" customFormat="1" ht="12.75">
      <c r="C1313" s="171"/>
    </row>
    <row r="1314" spans="3:3" s="151" customFormat="1" ht="12.75">
      <c r="C1314" s="171"/>
    </row>
    <row r="1315" spans="3:3" s="151" customFormat="1" ht="12.75">
      <c r="C1315" s="171"/>
    </row>
    <row r="1316" spans="3:3" s="151" customFormat="1" ht="12.75">
      <c r="C1316" s="171"/>
    </row>
    <row r="1317" spans="3:3" s="151" customFormat="1" ht="12.75">
      <c r="C1317" s="171"/>
    </row>
    <row r="1318" spans="3:3" s="151" customFormat="1" ht="12.75">
      <c r="C1318" s="171"/>
    </row>
    <row r="1319" spans="3:3" s="151" customFormat="1" ht="12.75">
      <c r="C1319" s="171"/>
    </row>
    <row r="1320" spans="3:3" s="151" customFormat="1" ht="12.75">
      <c r="C1320" s="171"/>
    </row>
    <row r="1321" spans="3:3" s="151" customFormat="1" ht="12.75">
      <c r="C1321" s="171"/>
    </row>
    <row r="1322" spans="3:3" s="151" customFormat="1" ht="12.75">
      <c r="C1322" s="171"/>
    </row>
    <row r="1323" spans="3:3" s="151" customFormat="1" ht="12.75">
      <c r="C1323" s="171"/>
    </row>
    <row r="1324" spans="3:3" s="151" customFormat="1" ht="12.75">
      <c r="C1324" s="171"/>
    </row>
    <row r="1325" spans="3:3" s="151" customFormat="1" ht="12.75">
      <c r="C1325" s="171"/>
    </row>
    <row r="1326" spans="3:3" s="151" customFormat="1" ht="12.75">
      <c r="C1326" s="171"/>
    </row>
    <row r="1327" spans="3:3" s="151" customFormat="1" ht="12.75">
      <c r="C1327" s="171"/>
    </row>
    <row r="1328" spans="3:3" s="151" customFormat="1" ht="12.75">
      <c r="C1328" s="171"/>
    </row>
    <row r="1329" spans="3:3" s="151" customFormat="1" ht="12.75">
      <c r="C1329" s="171"/>
    </row>
    <row r="1330" spans="3:3" s="151" customFormat="1" ht="12.75">
      <c r="C1330" s="171"/>
    </row>
    <row r="1331" spans="3:3" s="151" customFormat="1" ht="12.75">
      <c r="C1331" s="171"/>
    </row>
    <row r="1332" spans="3:3" s="151" customFormat="1" ht="12.75">
      <c r="C1332" s="171"/>
    </row>
    <row r="1333" spans="3:3" s="151" customFormat="1" ht="12.75">
      <c r="C1333" s="171"/>
    </row>
    <row r="1334" spans="3:3" s="151" customFormat="1" ht="12.75">
      <c r="C1334" s="171"/>
    </row>
    <row r="1335" spans="3:3" s="151" customFormat="1" ht="12.75">
      <c r="C1335" s="171"/>
    </row>
    <row r="1336" spans="3:3" s="151" customFormat="1" ht="12.75">
      <c r="C1336" s="171"/>
    </row>
    <row r="1337" spans="3:3" s="151" customFormat="1" ht="12.75">
      <c r="C1337" s="171"/>
    </row>
    <row r="1338" spans="3:3" s="151" customFormat="1" ht="12.75">
      <c r="C1338" s="171"/>
    </row>
    <row r="1339" spans="3:3" s="151" customFormat="1" ht="12.75">
      <c r="C1339" s="171"/>
    </row>
    <row r="1340" spans="3:3" s="151" customFormat="1" ht="12.75">
      <c r="C1340" s="171"/>
    </row>
    <row r="1341" spans="3:3" s="151" customFormat="1" ht="12.75">
      <c r="C1341" s="171"/>
    </row>
    <row r="1342" spans="3:3" s="151" customFormat="1" ht="12.75">
      <c r="C1342" s="171"/>
    </row>
    <row r="1343" spans="3:3" s="151" customFormat="1" ht="12.75">
      <c r="C1343" s="171"/>
    </row>
    <row r="1344" spans="3:3" s="151" customFormat="1" ht="12.75">
      <c r="C1344" s="171"/>
    </row>
    <row r="1345" spans="3:3" s="151" customFormat="1" ht="12.75">
      <c r="C1345" s="171"/>
    </row>
    <row r="1346" spans="3:3" s="151" customFormat="1" ht="12.75">
      <c r="C1346" s="171"/>
    </row>
    <row r="1347" spans="3:3" s="151" customFormat="1" ht="12.75">
      <c r="C1347" s="171"/>
    </row>
    <row r="1348" spans="3:3" s="151" customFormat="1" ht="12.75">
      <c r="C1348" s="171"/>
    </row>
    <row r="1349" spans="3:3" s="151" customFormat="1" ht="12.75">
      <c r="C1349" s="171"/>
    </row>
    <row r="1350" spans="3:3" s="151" customFormat="1" ht="12.75">
      <c r="C1350" s="171"/>
    </row>
    <row r="1351" spans="3:3" s="151" customFormat="1" ht="12.75">
      <c r="C1351" s="171"/>
    </row>
    <row r="1352" spans="3:3" s="151" customFormat="1" ht="12.75">
      <c r="C1352" s="171"/>
    </row>
    <row r="1353" spans="3:3" s="151" customFormat="1" ht="12.75">
      <c r="C1353" s="171"/>
    </row>
    <row r="1354" spans="3:3" s="151" customFormat="1" ht="12.75">
      <c r="C1354" s="171"/>
    </row>
    <row r="1355" spans="3:3" s="151" customFormat="1" ht="12.75">
      <c r="C1355" s="171"/>
    </row>
    <row r="1356" spans="3:3" s="151" customFormat="1" ht="12.75">
      <c r="C1356" s="171"/>
    </row>
    <row r="1357" spans="3:3" s="151" customFormat="1" ht="12.75">
      <c r="C1357" s="171"/>
    </row>
    <row r="1358" spans="3:3" s="151" customFormat="1" ht="12.75">
      <c r="C1358" s="171"/>
    </row>
    <row r="1359" spans="3:3" s="151" customFormat="1" ht="12.75">
      <c r="C1359" s="171"/>
    </row>
    <row r="1360" spans="3:3" s="151" customFormat="1" ht="12.75">
      <c r="C1360" s="171"/>
    </row>
    <row r="1361" spans="3:3" s="151" customFormat="1" ht="12.75">
      <c r="C1361" s="171"/>
    </row>
    <row r="1362" spans="3:3" s="151" customFormat="1" ht="12.75">
      <c r="C1362" s="171"/>
    </row>
    <row r="1363" spans="3:3" s="151" customFormat="1" ht="12.75">
      <c r="C1363" s="171"/>
    </row>
    <row r="1364" spans="3:3" s="151" customFormat="1" ht="12.75">
      <c r="C1364" s="171"/>
    </row>
    <row r="1365" spans="3:3" s="151" customFormat="1" ht="12.75">
      <c r="C1365" s="171"/>
    </row>
    <row r="1366" spans="3:3" s="151" customFormat="1" ht="12.75">
      <c r="C1366" s="171"/>
    </row>
    <row r="1367" spans="3:3" s="151" customFormat="1" ht="12.75">
      <c r="C1367" s="171"/>
    </row>
    <row r="1368" spans="3:3" s="151" customFormat="1" ht="12.75">
      <c r="C1368" s="171"/>
    </row>
    <row r="1369" spans="3:3" s="151" customFormat="1" ht="12.75">
      <c r="C1369" s="171"/>
    </row>
    <row r="1370" spans="3:3" s="151" customFormat="1" ht="12.75">
      <c r="C1370" s="171"/>
    </row>
    <row r="1371" spans="3:3" s="151" customFormat="1" ht="12.75">
      <c r="C1371" s="171"/>
    </row>
    <row r="1372" spans="3:3" s="151" customFormat="1" ht="12.75">
      <c r="C1372" s="171"/>
    </row>
    <row r="1373" spans="3:3" s="151" customFormat="1" ht="12.75">
      <c r="C1373" s="171"/>
    </row>
    <row r="1374" spans="3:3" s="151" customFormat="1" ht="12.75">
      <c r="C1374" s="171"/>
    </row>
    <row r="1375" spans="3:3" s="151" customFormat="1" ht="12.75">
      <c r="C1375" s="171"/>
    </row>
    <row r="1376" spans="3:3" s="151" customFormat="1" ht="12.75">
      <c r="C1376" s="171"/>
    </row>
    <row r="1377" spans="3:3" s="151" customFormat="1" ht="12.75">
      <c r="C1377" s="171"/>
    </row>
    <row r="1378" spans="3:3" s="151" customFormat="1" ht="12.75">
      <c r="C1378" s="171"/>
    </row>
    <row r="1379" spans="3:3" s="151" customFormat="1" ht="12.75">
      <c r="C1379" s="171"/>
    </row>
    <row r="1380" spans="3:3" s="151" customFormat="1" ht="12.75">
      <c r="C1380" s="171"/>
    </row>
    <row r="1381" spans="3:3" s="151" customFormat="1" ht="12.75">
      <c r="C1381" s="171"/>
    </row>
    <row r="1382" spans="3:3" s="151" customFormat="1" ht="12.75">
      <c r="C1382" s="171"/>
    </row>
    <row r="1383" spans="3:3" s="151" customFormat="1" ht="12.75">
      <c r="C1383" s="171"/>
    </row>
    <row r="1384" spans="3:3" s="151" customFormat="1" ht="12.75">
      <c r="C1384" s="171"/>
    </row>
    <row r="1385" spans="3:3" s="151" customFormat="1" ht="12.75">
      <c r="C1385" s="171"/>
    </row>
    <row r="1386" spans="3:3" s="151" customFormat="1" ht="12.75">
      <c r="C1386" s="171"/>
    </row>
    <row r="1387" spans="3:3" s="151" customFormat="1" ht="12.75">
      <c r="C1387" s="171"/>
    </row>
    <row r="1388" spans="3:3" s="151" customFormat="1" ht="12.75">
      <c r="C1388" s="171"/>
    </row>
    <row r="1389" spans="3:3" s="151" customFormat="1" ht="12.75">
      <c r="C1389" s="171"/>
    </row>
    <row r="1390" spans="3:3" s="151" customFormat="1" ht="12.75">
      <c r="C1390" s="171"/>
    </row>
    <row r="1391" spans="3:3" s="151" customFormat="1" ht="12.75">
      <c r="C1391" s="171"/>
    </row>
    <row r="1392" spans="3:3" s="151" customFormat="1" ht="12.75">
      <c r="C1392" s="171"/>
    </row>
    <row r="1393" spans="3:3" s="151" customFormat="1" ht="12.75">
      <c r="C1393" s="171"/>
    </row>
    <row r="1394" spans="3:3" s="151" customFormat="1" ht="12.75">
      <c r="C1394" s="171"/>
    </row>
    <row r="1395" spans="3:3" s="151" customFormat="1" ht="12.75">
      <c r="C1395" s="171"/>
    </row>
    <row r="1396" spans="3:3" s="151" customFormat="1" ht="12.75">
      <c r="C1396" s="171"/>
    </row>
    <row r="1397" spans="3:3" s="151" customFormat="1" ht="12.75">
      <c r="C1397" s="171"/>
    </row>
    <row r="1398" spans="3:3" s="151" customFormat="1" ht="12.75">
      <c r="C1398" s="171"/>
    </row>
    <row r="1399" spans="3:3" s="151" customFormat="1" ht="12.75">
      <c r="C1399" s="171"/>
    </row>
    <row r="1400" spans="3:3" s="151" customFormat="1" ht="12.75">
      <c r="C1400" s="171"/>
    </row>
    <row r="1401" spans="3:3" s="151" customFormat="1" ht="12.75">
      <c r="C1401" s="171"/>
    </row>
    <row r="1402" spans="3:3" s="151" customFormat="1" ht="12.75">
      <c r="C1402" s="171"/>
    </row>
    <row r="1403" spans="3:3" s="151" customFormat="1" ht="12.75">
      <c r="C1403" s="171"/>
    </row>
    <row r="1404" spans="3:3" s="151" customFormat="1" ht="12.75">
      <c r="C1404" s="171"/>
    </row>
    <row r="1405" spans="3:3" s="151" customFormat="1" ht="12.75">
      <c r="C1405" s="171"/>
    </row>
    <row r="1406" spans="3:3" s="151" customFormat="1" ht="12.75">
      <c r="C1406" s="171"/>
    </row>
    <row r="1407" spans="3:3" s="151" customFormat="1" ht="12.75">
      <c r="C1407" s="171"/>
    </row>
    <row r="1408" spans="3:3" s="151" customFormat="1" ht="12.75">
      <c r="C1408" s="171"/>
    </row>
    <row r="1409" spans="3:3" s="151" customFormat="1" ht="12.75">
      <c r="C1409" s="171"/>
    </row>
    <row r="1410" spans="3:3" s="151" customFormat="1" ht="12.75">
      <c r="C1410" s="171"/>
    </row>
    <row r="1411" spans="3:3" s="151" customFormat="1" ht="12.75">
      <c r="C1411" s="171"/>
    </row>
    <row r="1412" spans="3:3" s="151" customFormat="1" ht="12.75">
      <c r="C1412" s="171"/>
    </row>
    <row r="1413" spans="3:3" s="151" customFormat="1" ht="12.75">
      <c r="C1413" s="171"/>
    </row>
    <row r="1414" spans="3:3" s="151" customFormat="1" ht="12.75">
      <c r="C1414" s="171"/>
    </row>
    <row r="1415" spans="3:3" s="151" customFormat="1" ht="12.75">
      <c r="C1415" s="171"/>
    </row>
    <row r="1416" spans="3:3" s="151" customFormat="1" ht="12.75">
      <c r="C1416" s="171"/>
    </row>
    <row r="1417" spans="3:3" s="151" customFormat="1" ht="12.75">
      <c r="C1417" s="171"/>
    </row>
    <row r="1418" spans="3:3" s="151" customFormat="1" ht="12.75">
      <c r="C1418" s="171"/>
    </row>
    <row r="1419" spans="3:3" s="151" customFormat="1" ht="12.75">
      <c r="C1419" s="171"/>
    </row>
    <row r="1420" spans="3:3" s="151" customFormat="1" ht="12.75">
      <c r="C1420" s="171"/>
    </row>
    <row r="1421" spans="3:3" s="151" customFormat="1" ht="12.75">
      <c r="C1421" s="171"/>
    </row>
    <row r="1422" spans="3:3" s="151" customFormat="1" ht="12.75">
      <c r="C1422" s="171"/>
    </row>
    <row r="1423" spans="3:3" s="151" customFormat="1" ht="12.75">
      <c r="C1423" s="171"/>
    </row>
    <row r="1424" spans="3:3" s="151" customFormat="1" ht="12.75">
      <c r="C1424" s="171"/>
    </row>
    <row r="1425" spans="3:3" s="151" customFormat="1" ht="12.75">
      <c r="C1425" s="171"/>
    </row>
    <row r="1426" spans="3:3" s="151" customFormat="1" ht="12.75">
      <c r="C1426" s="171"/>
    </row>
    <row r="1427" spans="3:3" s="151" customFormat="1" ht="12.75">
      <c r="C1427" s="171"/>
    </row>
    <row r="1428" spans="3:3" s="151" customFormat="1" ht="12.75">
      <c r="C1428" s="171"/>
    </row>
    <row r="1429" spans="3:3" s="151" customFormat="1" ht="12.75">
      <c r="C1429" s="171"/>
    </row>
    <row r="1430" spans="3:3" s="151" customFormat="1" ht="12.75">
      <c r="C1430" s="171"/>
    </row>
    <row r="1431" spans="3:3" s="151" customFormat="1" ht="12.75">
      <c r="C1431" s="171"/>
    </row>
    <row r="1432" spans="3:3" s="151" customFormat="1" ht="12.75">
      <c r="C1432" s="171"/>
    </row>
    <row r="1433" spans="3:3" s="151" customFormat="1" ht="12.75">
      <c r="C1433" s="171"/>
    </row>
    <row r="1434" spans="3:3" s="151" customFormat="1" ht="12.75">
      <c r="C1434" s="171"/>
    </row>
    <row r="1435" spans="3:3" s="151" customFormat="1" ht="12.75">
      <c r="C1435" s="171"/>
    </row>
    <row r="1436" spans="3:3" s="151" customFormat="1" ht="12.75">
      <c r="C1436" s="171"/>
    </row>
    <row r="1437" spans="3:3" s="151" customFormat="1" ht="12.75">
      <c r="C1437" s="171"/>
    </row>
    <row r="1438" spans="3:3" s="151" customFormat="1" ht="12.75">
      <c r="C1438" s="171"/>
    </row>
    <row r="1439" spans="3:3" s="151" customFormat="1" ht="12.75">
      <c r="C1439" s="171"/>
    </row>
    <row r="1440" spans="3:3" s="151" customFormat="1" ht="12.75">
      <c r="C1440" s="171"/>
    </row>
    <row r="1441" spans="3:3" s="151" customFormat="1" ht="12.75">
      <c r="C1441" s="171"/>
    </row>
    <row r="1442" spans="3:3" s="151" customFormat="1" ht="12.75">
      <c r="C1442" s="171"/>
    </row>
    <row r="1443" spans="3:3" s="151" customFormat="1" ht="12.75">
      <c r="C1443" s="171"/>
    </row>
    <row r="1444" spans="3:3" s="151" customFormat="1" ht="12.75">
      <c r="C1444" s="171"/>
    </row>
    <row r="1445" spans="3:3" s="151" customFormat="1" ht="12.75">
      <c r="C1445" s="171"/>
    </row>
    <row r="1446" spans="3:3" s="151" customFormat="1" ht="12.75">
      <c r="C1446" s="171"/>
    </row>
    <row r="1447" spans="3:3" s="151" customFormat="1" ht="12.75">
      <c r="C1447" s="171"/>
    </row>
    <row r="1448" spans="3:3" s="151" customFormat="1" ht="12.75">
      <c r="C1448" s="171"/>
    </row>
    <row r="1449" spans="3:3" s="151" customFormat="1" ht="12.75">
      <c r="C1449" s="171"/>
    </row>
    <row r="1450" spans="3:3" s="151" customFormat="1" ht="12.75">
      <c r="C1450" s="171"/>
    </row>
    <row r="1451" spans="3:3" s="151" customFormat="1" ht="12.75">
      <c r="C1451" s="171"/>
    </row>
    <row r="1452" spans="3:3" s="151" customFormat="1" ht="12.75">
      <c r="C1452" s="171"/>
    </row>
    <row r="1453" spans="3:3" s="151" customFormat="1" ht="12.75">
      <c r="C1453" s="171"/>
    </row>
    <row r="1454" spans="3:3" s="151" customFormat="1" ht="12.75">
      <c r="C1454" s="171"/>
    </row>
    <row r="1455" spans="3:3" s="151" customFormat="1" ht="12.75">
      <c r="C1455" s="171"/>
    </row>
    <row r="1456" spans="3:3" s="151" customFormat="1" ht="12.75">
      <c r="C1456" s="171"/>
    </row>
    <row r="1457" spans="3:3" s="151" customFormat="1" ht="12.75">
      <c r="C1457" s="171"/>
    </row>
    <row r="1458" spans="3:3" s="151" customFormat="1" ht="12.75">
      <c r="C1458" s="171"/>
    </row>
    <row r="1459" spans="3:3" s="151" customFormat="1" ht="12.75">
      <c r="C1459" s="171"/>
    </row>
    <row r="1460" spans="3:3" s="151" customFormat="1" ht="12.75">
      <c r="C1460" s="171"/>
    </row>
    <row r="1461" spans="3:3" s="151" customFormat="1" ht="12.75">
      <c r="C1461" s="171"/>
    </row>
    <row r="1462" spans="3:3" s="151" customFormat="1" ht="12.75">
      <c r="C1462" s="171"/>
    </row>
    <row r="1463" spans="3:3" s="151" customFormat="1" ht="12.75">
      <c r="C1463" s="171"/>
    </row>
    <row r="1464" spans="3:3" s="151" customFormat="1" ht="12.75">
      <c r="C1464" s="171"/>
    </row>
    <row r="1465" spans="3:3" s="151" customFormat="1" ht="12.75">
      <c r="C1465" s="171"/>
    </row>
    <row r="1466" spans="3:3" s="151" customFormat="1" ht="12.75">
      <c r="C1466" s="171"/>
    </row>
    <row r="1467" spans="3:3" s="151" customFormat="1" ht="12.75">
      <c r="C1467" s="171"/>
    </row>
    <row r="1468" spans="3:3" s="151" customFormat="1" ht="12.75">
      <c r="C1468" s="171"/>
    </row>
    <row r="1469" spans="3:3" s="151" customFormat="1" ht="12.75">
      <c r="C1469" s="171"/>
    </row>
    <row r="1470" spans="3:3" s="151" customFormat="1" ht="12.75">
      <c r="C1470" s="171"/>
    </row>
    <row r="1471" spans="3:3" s="151" customFormat="1" ht="12.75">
      <c r="C1471" s="171"/>
    </row>
    <row r="1472" spans="3:3" s="151" customFormat="1" ht="12.75">
      <c r="C1472" s="171"/>
    </row>
    <row r="1473" spans="3:3" s="151" customFormat="1" ht="12.75">
      <c r="C1473" s="171"/>
    </row>
    <row r="1474" spans="3:3" s="151" customFormat="1" ht="12.75">
      <c r="C1474" s="171"/>
    </row>
    <row r="1475" spans="3:3" s="151" customFormat="1" ht="12.75">
      <c r="C1475" s="171"/>
    </row>
    <row r="1476" spans="3:3" s="151" customFormat="1" ht="12.75">
      <c r="C1476" s="171"/>
    </row>
    <row r="1477" spans="3:3" s="151" customFormat="1" ht="12.75">
      <c r="C1477" s="171"/>
    </row>
    <row r="1478" spans="3:3" s="151" customFormat="1" ht="12.75">
      <c r="C1478" s="171"/>
    </row>
    <row r="1479" spans="3:3" s="151" customFormat="1" ht="12.75">
      <c r="C1479" s="171"/>
    </row>
    <row r="1480" spans="3:3" s="151" customFormat="1" ht="12.75">
      <c r="C1480" s="171"/>
    </row>
    <row r="1481" spans="3:3" s="151" customFormat="1" ht="12.75">
      <c r="C1481" s="171"/>
    </row>
    <row r="1482" spans="3:3" s="151" customFormat="1" ht="12.75">
      <c r="C1482" s="171"/>
    </row>
    <row r="1483" spans="3:3" s="151" customFormat="1" ht="12.75">
      <c r="C1483" s="171"/>
    </row>
    <row r="1484" spans="3:3" s="151" customFormat="1" ht="12.75">
      <c r="C1484" s="171"/>
    </row>
    <row r="1485" spans="3:3" s="151" customFormat="1" ht="12.75">
      <c r="C1485" s="171"/>
    </row>
    <row r="1486" spans="3:3" s="151" customFormat="1" ht="12.75">
      <c r="C1486" s="171"/>
    </row>
    <row r="1487" spans="3:3" s="151" customFormat="1" ht="12.75">
      <c r="C1487" s="171"/>
    </row>
    <row r="1488" spans="3:3" s="151" customFormat="1" ht="12.75">
      <c r="C1488" s="171"/>
    </row>
    <row r="1489" spans="3:3" s="151" customFormat="1" ht="12.75">
      <c r="C1489" s="171"/>
    </row>
    <row r="1490" spans="3:3" s="151" customFormat="1" ht="12.75">
      <c r="C1490" s="171"/>
    </row>
    <row r="1491" spans="3:3" s="151" customFormat="1" ht="12.75">
      <c r="C1491" s="171"/>
    </row>
    <row r="1492" spans="3:3" s="151" customFormat="1" ht="12.75">
      <c r="C1492" s="171"/>
    </row>
    <row r="1493" spans="3:3" s="151" customFormat="1" ht="12.75">
      <c r="C1493" s="171"/>
    </row>
    <row r="1494" spans="3:3" s="151" customFormat="1" ht="12.75">
      <c r="C1494" s="171"/>
    </row>
    <row r="1495" spans="3:3" s="151" customFormat="1" ht="12.75">
      <c r="C1495" s="171"/>
    </row>
    <row r="1496" spans="3:3" s="151" customFormat="1" ht="12.75">
      <c r="C1496" s="171"/>
    </row>
    <row r="1497" spans="3:3" s="151" customFormat="1" ht="12.75">
      <c r="C1497" s="171"/>
    </row>
    <row r="1498" spans="3:3" s="151" customFormat="1" ht="12.75">
      <c r="C1498" s="171"/>
    </row>
    <row r="1499" spans="3:3" s="151" customFormat="1" ht="12.75">
      <c r="C1499" s="171"/>
    </row>
    <row r="1500" spans="3:3" s="151" customFormat="1" ht="12.75">
      <c r="C1500" s="171"/>
    </row>
    <row r="1501" spans="3:3" s="151" customFormat="1" ht="12.75">
      <c r="C1501" s="171"/>
    </row>
    <row r="1502" spans="3:3" s="151" customFormat="1" ht="12.75">
      <c r="C1502" s="171"/>
    </row>
    <row r="1503" spans="3:3" s="151" customFormat="1" ht="12.75">
      <c r="C1503" s="171"/>
    </row>
    <row r="1504" spans="3:3" s="151" customFormat="1" ht="12.75">
      <c r="C1504" s="171"/>
    </row>
    <row r="1505" spans="3:3" s="151" customFormat="1" ht="12.75">
      <c r="C1505" s="171"/>
    </row>
    <row r="1506" spans="3:3" s="151" customFormat="1" ht="12.75">
      <c r="C1506" s="171"/>
    </row>
    <row r="1507" spans="3:3" s="151" customFormat="1" ht="12.75">
      <c r="C1507" s="171"/>
    </row>
    <row r="1508" spans="3:3" s="151" customFormat="1" ht="12.75">
      <c r="C1508" s="171"/>
    </row>
    <row r="1509" spans="3:3" s="151" customFormat="1" ht="12.75">
      <c r="C1509" s="171"/>
    </row>
    <row r="1510" spans="3:3" s="151" customFormat="1" ht="12.75">
      <c r="C1510" s="171"/>
    </row>
    <row r="1511" spans="3:3" s="151" customFormat="1" ht="12.75">
      <c r="C1511" s="171"/>
    </row>
    <row r="1512" spans="3:3" s="151" customFormat="1" ht="12.75">
      <c r="C1512" s="171"/>
    </row>
    <row r="1513" spans="3:3" s="151" customFormat="1" ht="12.75">
      <c r="C1513" s="171"/>
    </row>
    <row r="1514" spans="3:3" s="151" customFormat="1" ht="12.75">
      <c r="C1514" s="171"/>
    </row>
    <row r="1515" spans="3:3" s="151" customFormat="1" ht="12.75">
      <c r="C1515" s="171"/>
    </row>
    <row r="1516" spans="3:3" s="151" customFormat="1" ht="12.75">
      <c r="C1516" s="171"/>
    </row>
    <row r="1517" spans="3:3" s="151" customFormat="1" ht="12.75">
      <c r="C1517" s="171"/>
    </row>
    <row r="1518" spans="3:3" s="151" customFormat="1" ht="12.75">
      <c r="C1518" s="171"/>
    </row>
    <row r="1519" spans="3:3" s="151" customFormat="1" ht="12.75">
      <c r="C1519" s="171"/>
    </row>
    <row r="1520" spans="3:3" s="151" customFormat="1" ht="12.75">
      <c r="C1520" s="171"/>
    </row>
    <row r="1521" spans="3:3" s="151" customFormat="1" ht="12.75">
      <c r="C1521" s="171"/>
    </row>
    <row r="1522" spans="3:3" s="151" customFormat="1" ht="12.75">
      <c r="C1522" s="171"/>
    </row>
    <row r="1523" spans="3:3" s="151" customFormat="1" ht="12.75">
      <c r="C1523" s="171"/>
    </row>
    <row r="1524" spans="3:3" s="151" customFormat="1" ht="12.75">
      <c r="C1524" s="171"/>
    </row>
    <row r="1525" spans="3:3" s="151" customFormat="1" ht="12.75">
      <c r="C1525" s="171"/>
    </row>
    <row r="1526" spans="3:3" s="151" customFormat="1" ht="12.75">
      <c r="C1526" s="171"/>
    </row>
    <row r="1527" spans="3:3" s="151" customFormat="1" ht="12.75">
      <c r="C1527" s="171"/>
    </row>
    <row r="1528" spans="3:3" s="151" customFormat="1" ht="12.75">
      <c r="C1528" s="171"/>
    </row>
    <row r="1529" spans="3:3" s="151" customFormat="1" ht="12.75">
      <c r="C1529" s="171"/>
    </row>
    <row r="1530" spans="3:3" s="151" customFormat="1" ht="12.75">
      <c r="C1530" s="171"/>
    </row>
    <row r="1531" spans="3:3" s="151" customFormat="1" ht="12.75">
      <c r="C1531" s="171"/>
    </row>
    <row r="1532" spans="3:3" s="151" customFormat="1" ht="12.75">
      <c r="C1532" s="171"/>
    </row>
    <row r="1533" spans="3:3" s="151" customFormat="1" ht="12.75">
      <c r="C1533" s="171"/>
    </row>
    <row r="1534" spans="3:3" s="151" customFormat="1" ht="12.75">
      <c r="C1534" s="171"/>
    </row>
    <row r="1535" spans="3:3" s="151" customFormat="1" ht="12.75">
      <c r="C1535" s="171"/>
    </row>
    <row r="1536" spans="3:3" s="151" customFormat="1" ht="12.75">
      <c r="C1536" s="171"/>
    </row>
    <row r="1537" spans="3:3" s="151" customFormat="1" ht="12.75">
      <c r="C1537" s="171"/>
    </row>
    <row r="1538" spans="3:3" s="151" customFormat="1" ht="12.75">
      <c r="C1538" s="171"/>
    </row>
    <row r="1539" spans="3:3" s="151" customFormat="1" ht="12.75">
      <c r="C1539" s="171"/>
    </row>
    <row r="1540" spans="3:3" s="151" customFormat="1" ht="12.75">
      <c r="C1540" s="171"/>
    </row>
    <row r="1541" spans="3:3" s="151" customFormat="1" ht="12.75">
      <c r="C1541" s="171"/>
    </row>
    <row r="1542" spans="3:3" s="151" customFormat="1" ht="12.75">
      <c r="C1542" s="171"/>
    </row>
    <row r="1543" spans="3:3" s="151" customFormat="1" ht="12.75">
      <c r="C1543" s="171"/>
    </row>
    <row r="1544" spans="3:3" s="151" customFormat="1" ht="12.75">
      <c r="C1544" s="171"/>
    </row>
    <row r="1545" spans="3:3" s="151" customFormat="1" ht="12.75">
      <c r="C1545" s="171"/>
    </row>
    <row r="1546" spans="3:3" s="151" customFormat="1" ht="12.75">
      <c r="C1546" s="171"/>
    </row>
    <row r="1547" spans="3:3" s="151" customFormat="1" ht="12.75">
      <c r="C1547" s="171"/>
    </row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2:G2"/>
    <mergeCell ref="A3:G3"/>
    <mergeCell ref="A4:G4"/>
    <mergeCell ref="B13:C13"/>
    <mergeCell ref="A32:B32"/>
    <mergeCell ref="D32:E32"/>
    <mergeCell ref="F32:G32"/>
    <mergeCell ref="A33:B33"/>
    <mergeCell ref="D33:E33"/>
    <mergeCell ref="F33:G33"/>
  </mergeCells>
  <dataValidations count="7">
    <dataValidation allowBlank="1" showInputMessage="1" showErrorMessage="1" prompt="Razón de existencia/fin del fideicomiso." sqref="G11" xr:uid="{00000000-0002-0000-0600-000000000000}"/>
    <dataValidation allowBlank="1" showInputMessage="1" showErrorMessage="1" prompt="Nombre con el que se identifica el fideicomiso." sqref="F11" xr:uid="{00000000-0002-0000-0600-000001000000}"/>
    <dataValidation allowBlank="1" showInputMessage="1" showErrorMessage="1" prompt="Caracterisiticas relevantes que tengan impacto financiero o situación de riesgo. Ejemplo: Becas a fondo perdido." sqref="E11" xr:uid="{00000000-0002-0000-0600-000002000000}"/>
    <dataValidation allowBlank="1" showInputMessage="1" showErrorMessage="1" prompt="Corresponde al número de la cuenta de acuerdo al Plan de Cuentas emitido por el CONAC (DOF 22/11/2010)." sqref="A11" xr:uid="{00000000-0002-0000-0600-000003000000}"/>
    <dataValidation allowBlank="1" showInputMessage="1" showErrorMessage="1" prompt="Corresponde al nombre o descripción de la cuenta de acuerdo al Plan de Cuentas emitido por el CONAC." sqref="B11" xr:uid="{00000000-0002-0000-0600-000004000000}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11" xr:uid="{00000000-0002-0000-0600-000005000000}"/>
    <dataValidation allowBlank="1" showInputMessage="1" showErrorMessage="1" prompt="Tipo de fideicomiso(s) que tiene la entidad derivado de los recursos asignados (Art. 32 LGCG.). Puede ser de: Administración, Inversión." sqref="D11" xr:uid="{00000000-0002-0000-0600-000006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M1547"/>
  <sheetViews>
    <sheetView zoomScaleNormal="100" zoomScaleSheetLayoutView="100" workbookViewId="0">
      <selection activeCell="F18" sqref="F18"/>
    </sheetView>
  </sheetViews>
  <sheetFormatPr defaultColWidth="11.42578125" defaultRowHeight="11.25"/>
  <cols>
    <col min="1" max="1" width="31.28515625" style="56" customWidth="1"/>
    <col min="2" max="2" width="50.7109375" style="56" customWidth="1"/>
    <col min="3" max="3" width="29.7109375" style="57" customWidth="1"/>
    <col min="4" max="4" width="31.140625" style="56" customWidth="1"/>
    <col min="5" max="5" width="29.28515625" style="56" customWidth="1"/>
    <col min="6" max="16384" width="11.42578125" style="56"/>
  </cols>
  <sheetData>
    <row r="1" spans="1:13" s="151" customFormat="1" ht="12.75">
      <c r="A1" s="485" t="s">
        <v>53</v>
      </c>
      <c r="B1" s="486"/>
      <c r="C1" s="486"/>
      <c r="D1" s="486"/>
      <c r="E1" s="487"/>
      <c r="F1" s="473"/>
      <c r="G1" s="473"/>
      <c r="H1" s="473"/>
      <c r="I1" s="473"/>
      <c r="J1" s="473"/>
      <c r="K1" s="473"/>
      <c r="L1" s="473"/>
      <c r="M1" s="473"/>
    </row>
    <row r="2" spans="1:13" s="151" customFormat="1" ht="12.75">
      <c r="A2" s="488" t="s">
        <v>19</v>
      </c>
      <c r="B2" s="489"/>
      <c r="C2" s="489"/>
      <c r="D2" s="489"/>
      <c r="E2" s="490"/>
      <c r="F2" s="473"/>
      <c r="G2" s="473"/>
      <c r="H2" s="473"/>
      <c r="I2" s="473"/>
      <c r="J2" s="473"/>
      <c r="K2" s="473"/>
      <c r="L2" s="473"/>
      <c r="M2" s="473"/>
    </row>
    <row r="3" spans="1:13" s="151" customFormat="1" ht="12.75">
      <c r="A3" s="488" t="s">
        <v>734</v>
      </c>
      <c r="B3" s="489"/>
      <c r="C3" s="489"/>
      <c r="D3" s="489"/>
      <c r="E3" s="490"/>
      <c r="F3" s="473"/>
      <c r="G3" s="473"/>
      <c r="H3" s="473"/>
      <c r="I3" s="473"/>
      <c r="J3" s="473"/>
      <c r="K3" s="473"/>
      <c r="L3" s="473"/>
      <c r="M3" s="473"/>
    </row>
    <row r="4" spans="1:13" s="151" customFormat="1" ht="12.75">
      <c r="A4" s="491" t="s">
        <v>55</v>
      </c>
      <c r="B4" s="492"/>
      <c r="C4" s="492"/>
      <c r="D4" s="492"/>
      <c r="E4" s="493"/>
      <c r="F4" s="473"/>
      <c r="G4" s="473"/>
      <c r="H4" s="473"/>
      <c r="I4" s="473"/>
      <c r="J4" s="473"/>
      <c r="K4" s="473"/>
      <c r="L4" s="473"/>
      <c r="M4" s="473"/>
    </row>
    <row r="5" spans="1:13" s="151" customFormat="1" ht="11.25" customHeight="1">
      <c r="A5" s="120" t="s">
        <v>56</v>
      </c>
      <c r="B5" s="120"/>
      <c r="C5" s="257"/>
      <c r="D5" s="120"/>
      <c r="E5" s="186" t="s">
        <v>57</v>
      </c>
      <c r="F5" s="473"/>
      <c r="G5" s="473"/>
      <c r="H5" s="473"/>
      <c r="I5" s="473"/>
      <c r="J5" s="473"/>
      <c r="K5" s="473"/>
      <c r="L5" s="473"/>
      <c r="M5" s="473"/>
    </row>
    <row r="6" spans="1:13" s="151" customFormat="1" ht="12.75">
      <c r="A6" s="120" t="s">
        <v>58</v>
      </c>
      <c r="B6" s="120"/>
      <c r="C6" s="257"/>
      <c r="D6" s="120"/>
      <c r="E6" s="120"/>
      <c r="F6" s="473"/>
      <c r="G6" s="473"/>
      <c r="H6" s="473"/>
      <c r="I6" s="473"/>
      <c r="J6" s="473"/>
      <c r="K6" s="473"/>
      <c r="L6" s="473"/>
      <c r="M6" s="473"/>
    </row>
    <row r="7" spans="1:13" s="151" customFormat="1" ht="15" customHeight="1">
      <c r="A7" s="473"/>
      <c r="B7" s="473"/>
      <c r="C7" s="171"/>
      <c r="D7" s="473"/>
      <c r="E7" s="473"/>
      <c r="F7" s="473"/>
      <c r="G7" s="473"/>
      <c r="H7" s="473"/>
      <c r="I7" s="473"/>
      <c r="J7" s="473"/>
      <c r="K7" s="473"/>
      <c r="L7" s="473"/>
      <c r="M7" s="473"/>
    </row>
    <row r="8" spans="1:13" s="151" customFormat="1" ht="12.75">
      <c r="A8" s="473"/>
      <c r="B8" s="473"/>
      <c r="C8" s="171"/>
      <c r="D8" s="473"/>
      <c r="E8" s="473"/>
      <c r="F8" s="473"/>
      <c r="G8" s="473"/>
      <c r="H8" s="473"/>
      <c r="I8" s="473"/>
      <c r="J8" s="473"/>
      <c r="K8" s="473"/>
      <c r="L8" s="473"/>
      <c r="M8" s="473"/>
    </row>
    <row r="9" spans="1:13" s="151" customFormat="1" ht="12.75">
      <c r="A9" s="479"/>
      <c r="B9" s="479"/>
      <c r="C9" s="181"/>
      <c r="D9" s="220"/>
      <c r="E9" s="242"/>
      <c r="F9" s="473"/>
      <c r="G9" s="473"/>
      <c r="H9" s="473"/>
      <c r="I9" s="473"/>
      <c r="J9" s="473"/>
      <c r="K9" s="473"/>
      <c r="L9" s="473"/>
      <c r="M9" s="473"/>
    </row>
    <row r="10" spans="1:13" s="151" customFormat="1" ht="12.75">
      <c r="A10" s="504"/>
      <c r="B10" s="504"/>
      <c r="C10" s="504"/>
      <c r="D10" s="504"/>
      <c r="E10" s="504"/>
      <c r="F10" s="473"/>
      <c r="G10" s="473"/>
      <c r="H10" s="473"/>
      <c r="I10" s="473"/>
      <c r="J10" s="473"/>
      <c r="K10" s="473"/>
      <c r="L10" s="473"/>
      <c r="M10" s="473"/>
    </row>
    <row r="11" spans="1:13" s="133" customFormat="1" ht="12.75">
      <c r="A11" s="190" t="s">
        <v>60</v>
      </c>
      <c r="B11" s="191" t="s">
        <v>61</v>
      </c>
      <c r="C11" s="281" t="s">
        <v>62</v>
      </c>
      <c r="D11" s="323" t="s">
        <v>63</v>
      </c>
      <c r="E11" s="191" t="s">
        <v>735</v>
      </c>
      <c r="G11" s="172"/>
      <c r="J11" s="172"/>
      <c r="K11" s="172"/>
      <c r="L11" s="328"/>
      <c r="M11" s="329"/>
    </row>
    <row r="12" spans="1:13" s="133" customFormat="1" ht="12.75">
      <c r="A12" s="222" t="s">
        <v>736</v>
      </c>
      <c r="B12" s="255"/>
      <c r="C12" s="330"/>
      <c r="D12" s="331"/>
      <c r="E12" s="255"/>
      <c r="F12" s="124" t="s">
        <v>737</v>
      </c>
      <c r="G12" s="172"/>
      <c r="J12" s="172"/>
      <c r="K12" s="172"/>
      <c r="L12" s="328"/>
      <c r="M12" s="329"/>
    </row>
    <row r="13" spans="1:13" s="133" customFormat="1" ht="12.75">
      <c r="A13" s="332"/>
      <c r="B13" s="333" t="s">
        <v>71</v>
      </c>
      <c r="C13" s="330"/>
      <c r="D13" s="331"/>
      <c r="E13" s="255"/>
      <c r="G13" s="172"/>
      <c r="J13" s="172"/>
      <c r="K13" s="172"/>
      <c r="L13" s="328"/>
      <c r="M13" s="329"/>
    </row>
    <row r="14" spans="1:13" s="133" customFormat="1" ht="12.75">
      <c r="A14" s="332"/>
      <c r="D14" s="222"/>
      <c r="E14" s="222"/>
      <c r="G14" s="172"/>
      <c r="J14" s="172"/>
      <c r="K14" s="172"/>
      <c r="L14" s="328"/>
      <c r="M14" s="329"/>
    </row>
    <row r="15" spans="1:13" s="133" customFormat="1" ht="12.75">
      <c r="A15" s="332"/>
      <c r="B15" s="222" t="s">
        <v>69</v>
      </c>
      <c r="C15" s="222">
        <v>0</v>
      </c>
      <c r="D15" s="331"/>
      <c r="E15" s="255"/>
      <c r="G15" s="172"/>
      <c r="J15" s="172"/>
      <c r="K15" s="172"/>
      <c r="L15" s="328"/>
      <c r="M15" s="329"/>
    </row>
    <row r="16" spans="1:13" s="133" customFormat="1" ht="12.75">
      <c r="A16" s="332"/>
      <c r="B16" s="255"/>
      <c r="C16" s="330"/>
      <c r="D16" s="331"/>
      <c r="E16" s="255"/>
      <c r="G16" s="172"/>
      <c r="J16" s="172"/>
      <c r="K16" s="172"/>
      <c r="L16" s="328"/>
      <c r="M16" s="329"/>
    </row>
    <row r="17" spans="1:13" s="133" customFormat="1" ht="12.75">
      <c r="A17" s="332"/>
      <c r="B17" s="255"/>
      <c r="C17" s="330"/>
      <c r="D17" s="331"/>
      <c r="E17" s="255"/>
      <c r="G17" s="172"/>
      <c r="J17" s="172"/>
      <c r="K17" s="172"/>
      <c r="L17" s="328"/>
      <c r="M17" s="329"/>
    </row>
    <row r="18" spans="1:13" s="133" customFormat="1" ht="12.75">
      <c r="A18" s="332"/>
      <c r="B18" s="255"/>
      <c r="C18" s="330"/>
      <c r="D18" s="331"/>
      <c r="E18" s="255"/>
      <c r="G18" s="172"/>
      <c r="J18" s="172"/>
      <c r="K18" s="172"/>
      <c r="L18" s="328"/>
      <c r="M18" s="329"/>
    </row>
    <row r="19" spans="1:13" s="133" customFormat="1" ht="12.75">
      <c r="A19" s="332"/>
      <c r="B19" s="255"/>
      <c r="C19" s="330"/>
      <c r="D19" s="331"/>
      <c r="E19" s="255"/>
      <c r="G19" s="172"/>
      <c r="J19" s="172"/>
      <c r="K19" s="172"/>
      <c r="L19" s="328"/>
      <c r="M19" s="329"/>
    </row>
    <row r="20" spans="1:13" s="133" customFormat="1" ht="12.75">
      <c r="A20" s="332"/>
      <c r="B20" s="255"/>
      <c r="C20" s="330"/>
      <c r="D20" s="331"/>
      <c r="E20" s="255"/>
      <c r="G20" s="172"/>
      <c r="J20" s="172"/>
      <c r="K20" s="172"/>
      <c r="L20" s="328"/>
      <c r="M20" s="329"/>
    </row>
    <row r="21" spans="1:13" s="133" customFormat="1" ht="12.75">
      <c r="A21" s="332"/>
      <c r="B21" s="255"/>
      <c r="C21" s="330"/>
      <c r="D21" s="331"/>
      <c r="E21" s="255"/>
      <c r="G21" s="172"/>
      <c r="J21" s="172"/>
      <c r="K21" s="172"/>
      <c r="L21" s="328"/>
      <c r="M21" s="329"/>
    </row>
    <row r="22" spans="1:13" s="133" customFormat="1" ht="12.75">
      <c r="A22" s="332"/>
      <c r="B22" s="255"/>
      <c r="C22" s="330"/>
      <c r="D22" s="331"/>
      <c r="E22" s="255"/>
      <c r="G22" s="172"/>
      <c r="J22" s="172"/>
      <c r="K22" s="172"/>
      <c r="L22" s="328"/>
      <c r="M22" s="329"/>
    </row>
    <row r="23" spans="1:13" s="133" customFormat="1" ht="12.75">
      <c r="A23" s="332"/>
      <c r="B23" s="255"/>
      <c r="C23" s="330"/>
      <c r="D23" s="331"/>
      <c r="E23" s="255"/>
      <c r="G23" s="172"/>
      <c r="J23" s="172"/>
      <c r="K23" s="172"/>
      <c r="L23" s="328"/>
      <c r="M23" s="329"/>
    </row>
    <row r="24" spans="1:13" s="133" customFormat="1" ht="12.75">
      <c r="A24" s="332"/>
      <c r="B24" s="255"/>
      <c r="C24" s="330"/>
      <c r="D24" s="331"/>
      <c r="E24" s="255"/>
      <c r="G24" s="172"/>
      <c r="J24" s="172"/>
      <c r="K24" s="172"/>
      <c r="L24" s="328"/>
      <c r="M24" s="329"/>
    </row>
    <row r="25" spans="1:13" s="133" customFormat="1" ht="12.75">
      <c r="A25" s="332"/>
      <c r="B25" s="255"/>
      <c r="C25" s="330"/>
      <c r="D25" s="331"/>
      <c r="E25" s="255"/>
      <c r="G25" s="172"/>
      <c r="J25" s="172"/>
      <c r="K25" s="172"/>
      <c r="L25" s="328"/>
      <c r="M25" s="329"/>
    </row>
    <row r="26" spans="1:13" s="133" customFormat="1" ht="12.75">
      <c r="A26" s="332"/>
      <c r="B26" s="255"/>
      <c r="C26" s="330"/>
      <c r="D26" s="331"/>
      <c r="E26" s="255"/>
      <c r="G26" s="172"/>
      <c r="J26" s="172"/>
      <c r="K26" s="172"/>
      <c r="L26" s="328"/>
      <c r="M26" s="329"/>
    </row>
    <row r="27" spans="1:13" s="133" customFormat="1" ht="12.75">
      <c r="A27" s="332"/>
      <c r="B27" s="255"/>
      <c r="C27" s="330"/>
      <c r="D27" s="331"/>
      <c r="E27" s="255"/>
      <c r="G27" s="172"/>
      <c r="J27" s="172"/>
      <c r="K27" s="172"/>
      <c r="L27" s="328"/>
      <c r="M27" s="329"/>
    </row>
    <row r="28" spans="1:13" s="133" customFormat="1" ht="12.75">
      <c r="A28" s="332"/>
      <c r="B28" s="255"/>
      <c r="C28" s="330"/>
      <c r="D28" s="331"/>
      <c r="E28" s="255"/>
      <c r="G28" s="172"/>
      <c r="J28" s="172"/>
      <c r="K28" s="172"/>
      <c r="L28" s="328"/>
      <c r="M28" s="329"/>
    </row>
    <row r="29" spans="1:13" s="133" customFormat="1" ht="12.75">
      <c r="A29" s="332"/>
      <c r="B29" s="255"/>
      <c r="C29" s="330"/>
      <c r="D29" s="331"/>
      <c r="E29" s="255"/>
      <c r="G29" s="172"/>
      <c r="J29" s="172"/>
      <c r="K29" s="172"/>
      <c r="L29" s="328"/>
      <c r="M29" s="329"/>
    </row>
    <row r="30" spans="1:13" s="133" customFormat="1" ht="12.75">
      <c r="A30" s="332"/>
      <c r="B30" s="255"/>
      <c r="C30" s="330"/>
      <c r="D30" s="331"/>
      <c r="E30" s="255"/>
      <c r="G30" s="172"/>
      <c r="J30" s="172"/>
      <c r="K30" s="172"/>
      <c r="L30" s="328"/>
      <c r="M30" s="329"/>
    </row>
    <row r="31" spans="1:13" s="133" customFormat="1" ht="12.75">
      <c r="A31" s="332"/>
      <c r="B31" s="255"/>
      <c r="C31" s="330"/>
      <c r="D31" s="331"/>
      <c r="E31" s="255"/>
      <c r="G31" s="172"/>
      <c r="J31" s="172"/>
      <c r="K31" s="172"/>
      <c r="L31" s="328"/>
      <c r="M31" s="329"/>
    </row>
    <row r="32" spans="1:13" s="133" customFormat="1" ht="12.75">
      <c r="A32" s="332"/>
      <c r="B32" s="255"/>
      <c r="C32" s="330"/>
      <c r="D32" s="331"/>
      <c r="E32" s="255"/>
      <c r="G32" s="172"/>
      <c r="J32" s="172"/>
      <c r="K32" s="172"/>
      <c r="L32" s="328"/>
      <c r="M32" s="329"/>
    </row>
    <row r="33" spans="1:13" s="133" customFormat="1" ht="12.75">
      <c r="A33" s="332"/>
      <c r="B33" s="255"/>
      <c r="C33" s="330"/>
      <c r="D33" s="331"/>
      <c r="E33" s="255"/>
      <c r="G33" s="172"/>
      <c r="J33" s="172"/>
      <c r="K33" s="172"/>
      <c r="L33" s="328"/>
      <c r="M33" s="329"/>
    </row>
    <row r="34" spans="1:13" s="133" customFormat="1" ht="12.75">
      <c r="A34" s="332"/>
      <c r="B34" s="255"/>
      <c r="C34" s="330"/>
      <c r="D34" s="331"/>
      <c r="E34" s="255"/>
      <c r="G34" s="172"/>
      <c r="J34" s="172"/>
      <c r="K34" s="172"/>
      <c r="L34" s="328"/>
      <c r="M34" s="329"/>
    </row>
    <row r="35" spans="1:13" s="133" customFormat="1" ht="12.75">
      <c r="A35" s="332"/>
      <c r="B35" s="255"/>
      <c r="C35" s="330"/>
      <c r="D35" s="331"/>
      <c r="E35" s="255"/>
      <c r="G35" s="172"/>
      <c r="J35" s="172"/>
      <c r="K35" s="172"/>
      <c r="L35" s="328"/>
      <c r="M35" s="329"/>
    </row>
    <row r="36" spans="1:13" s="133" customFormat="1" ht="12.75">
      <c r="A36" s="332"/>
      <c r="B36" s="255"/>
      <c r="C36" s="330"/>
      <c r="D36" s="331"/>
      <c r="E36" s="255"/>
      <c r="G36" s="172"/>
      <c r="J36" s="172"/>
      <c r="K36" s="172"/>
      <c r="L36" s="328"/>
      <c r="M36" s="329"/>
    </row>
    <row r="37" spans="1:13" s="133" customFormat="1" ht="12.75">
      <c r="A37" s="332"/>
      <c r="B37" s="255"/>
      <c r="C37" s="330"/>
      <c r="D37" s="331"/>
      <c r="E37" s="255"/>
      <c r="G37" s="172"/>
      <c r="J37" s="172"/>
      <c r="K37" s="172"/>
      <c r="L37" s="328"/>
      <c r="M37" s="329"/>
    </row>
    <row r="38" spans="1:13" s="133" customFormat="1" ht="25.5">
      <c r="A38" s="334" t="s">
        <v>74</v>
      </c>
      <c r="B38" s="467" t="s">
        <v>75</v>
      </c>
      <c r="C38" s="505" t="s">
        <v>76</v>
      </c>
      <c r="D38" s="505"/>
      <c r="E38" s="467" t="s">
        <v>77</v>
      </c>
      <c r="G38" s="172"/>
      <c r="J38" s="172"/>
      <c r="K38" s="172"/>
      <c r="L38" s="328"/>
      <c r="M38" s="329"/>
    </row>
    <row r="39" spans="1:13" s="133" customFormat="1" ht="12.75">
      <c r="A39" s="464" t="s">
        <v>78</v>
      </c>
      <c r="B39" s="464" t="s">
        <v>79</v>
      </c>
      <c r="C39" s="497" t="s">
        <v>80</v>
      </c>
      <c r="D39" s="497"/>
      <c r="E39" s="464" t="s">
        <v>81</v>
      </c>
      <c r="G39" s="172"/>
      <c r="J39" s="172"/>
      <c r="K39" s="172"/>
      <c r="L39" s="328"/>
      <c r="M39" s="329"/>
    </row>
    <row r="40" spans="1:13" s="133" customFormat="1" ht="12.75">
      <c r="A40" s="332"/>
      <c r="B40" s="255"/>
      <c r="C40" s="330"/>
      <c r="D40" s="331"/>
      <c r="E40" s="255"/>
      <c r="G40" s="172"/>
      <c r="J40" s="172"/>
      <c r="K40" s="172"/>
      <c r="L40" s="328"/>
      <c r="M40" s="329"/>
    </row>
    <row r="41" spans="1:13" s="133" customFormat="1" ht="12.75">
      <c r="A41" s="332"/>
      <c r="B41" s="255"/>
      <c r="C41" s="330"/>
      <c r="D41" s="331"/>
      <c r="E41" s="255"/>
      <c r="G41" s="172"/>
      <c r="J41" s="172"/>
      <c r="K41" s="172"/>
      <c r="L41" s="328"/>
      <c r="M41" s="329"/>
    </row>
    <row r="42" spans="1:13" s="133" customFormat="1" ht="12.75">
      <c r="A42" s="332"/>
      <c r="B42" s="255"/>
      <c r="C42" s="330"/>
      <c r="D42" s="331"/>
      <c r="E42" s="255"/>
      <c r="G42" s="172"/>
      <c r="J42" s="172"/>
      <c r="K42" s="172"/>
      <c r="L42" s="328"/>
      <c r="M42" s="329"/>
    </row>
    <row r="43" spans="1:13" s="133" customFormat="1" ht="12.75">
      <c r="A43" s="332"/>
      <c r="B43" s="255"/>
      <c r="C43" s="330"/>
      <c r="D43" s="331"/>
      <c r="E43" s="255"/>
      <c r="G43" s="172"/>
      <c r="J43" s="172"/>
      <c r="K43" s="172"/>
      <c r="L43" s="328"/>
      <c r="M43" s="329"/>
    </row>
    <row r="44" spans="1:13" s="133" customFormat="1" ht="12.75">
      <c r="A44" s="332"/>
      <c r="B44" s="255"/>
      <c r="C44" s="330"/>
      <c r="D44" s="331"/>
      <c r="E44" s="255"/>
      <c r="G44" s="172"/>
      <c r="J44" s="172"/>
      <c r="K44" s="172"/>
      <c r="L44" s="328"/>
      <c r="M44" s="329"/>
    </row>
    <row r="45" spans="1:13" s="133" customFormat="1" ht="12.75">
      <c r="A45" s="332"/>
      <c r="B45" s="255"/>
      <c r="C45" s="330"/>
      <c r="D45" s="331"/>
      <c r="E45" s="255"/>
      <c r="G45" s="172"/>
      <c r="J45" s="172"/>
      <c r="K45" s="172"/>
      <c r="L45" s="328"/>
      <c r="M45" s="329"/>
    </row>
    <row r="46" spans="1:13" s="133" customFormat="1" ht="12.75">
      <c r="A46" s="332"/>
      <c r="B46" s="255"/>
      <c r="C46" s="330"/>
      <c r="D46" s="331"/>
      <c r="E46" s="255"/>
      <c r="G46" s="172"/>
      <c r="J46" s="172"/>
      <c r="K46" s="172"/>
      <c r="L46" s="328"/>
      <c r="M46" s="329"/>
    </row>
    <row r="47" spans="1:13" s="133" customFormat="1" ht="12.75">
      <c r="A47" s="332"/>
      <c r="B47" s="255"/>
      <c r="C47" s="330"/>
      <c r="D47" s="331"/>
      <c r="E47" s="255"/>
      <c r="G47" s="172"/>
      <c r="J47" s="172"/>
      <c r="K47" s="172"/>
      <c r="L47" s="328"/>
      <c r="M47" s="329"/>
    </row>
    <row r="48" spans="1:13" s="133" customFormat="1" ht="12.75">
      <c r="A48" s="332"/>
      <c r="B48" s="255"/>
      <c r="C48" s="330"/>
      <c r="D48" s="331"/>
      <c r="E48" s="255"/>
      <c r="G48" s="172"/>
      <c r="J48" s="172"/>
      <c r="K48" s="172"/>
      <c r="L48" s="328"/>
      <c r="M48" s="329"/>
    </row>
    <row r="49" spans="1:13" s="133" customFormat="1" ht="12.75">
      <c r="A49" s="332"/>
      <c r="B49" s="255"/>
      <c r="C49" s="330"/>
      <c r="D49" s="331"/>
      <c r="E49" s="255"/>
      <c r="G49" s="172"/>
      <c r="J49" s="172"/>
      <c r="K49" s="172"/>
      <c r="L49" s="328"/>
      <c r="M49" s="329"/>
    </row>
    <row r="50" spans="1:13" s="133" customFormat="1" ht="12.75">
      <c r="A50" s="332"/>
      <c r="B50" s="255"/>
      <c r="C50" s="330"/>
      <c r="D50" s="331"/>
      <c r="E50" s="255"/>
      <c r="G50" s="172"/>
      <c r="J50" s="172"/>
      <c r="K50" s="172"/>
      <c r="L50" s="328"/>
      <c r="M50" s="329"/>
    </row>
    <row r="51" spans="1:13" s="133" customFormat="1" ht="12.75">
      <c r="A51" s="332"/>
      <c r="B51" s="255"/>
      <c r="C51" s="330"/>
      <c r="D51" s="331"/>
      <c r="E51" s="255"/>
      <c r="G51" s="172"/>
      <c r="J51" s="172"/>
      <c r="K51" s="172"/>
      <c r="L51" s="328"/>
      <c r="M51" s="329"/>
    </row>
    <row r="52" spans="1:13" s="133" customFormat="1" ht="12.75">
      <c r="A52" s="332"/>
      <c r="B52" s="255"/>
      <c r="C52" s="330"/>
      <c r="D52" s="331"/>
      <c r="E52" s="255"/>
      <c r="G52" s="172"/>
      <c r="J52" s="172"/>
      <c r="K52" s="172"/>
      <c r="L52" s="328"/>
      <c r="M52" s="329"/>
    </row>
    <row r="53" spans="1:13" s="133" customFormat="1" ht="12.75">
      <c r="A53" s="332"/>
      <c r="B53" s="255"/>
      <c r="C53" s="330"/>
      <c r="D53" s="331"/>
      <c r="E53" s="255"/>
      <c r="G53" s="172"/>
      <c r="J53" s="172"/>
      <c r="K53" s="172"/>
      <c r="L53" s="328"/>
      <c r="M53" s="329"/>
    </row>
    <row r="54" spans="1:13" s="133" customFormat="1" ht="12.75">
      <c r="A54" s="332"/>
      <c r="B54" s="255"/>
      <c r="C54" s="330"/>
      <c r="D54" s="331"/>
      <c r="E54" s="255"/>
      <c r="G54" s="172"/>
      <c r="J54" s="172"/>
      <c r="K54" s="172"/>
      <c r="L54" s="328"/>
      <c r="M54" s="329"/>
    </row>
    <row r="55" spans="1:13" s="133" customFormat="1" ht="12.75">
      <c r="A55" s="332"/>
      <c r="B55" s="255"/>
      <c r="C55" s="330"/>
      <c r="D55" s="331"/>
      <c r="E55" s="255"/>
      <c r="G55" s="172"/>
      <c r="J55" s="172"/>
      <c r="K55" s="172"/>
      <c r="L55" s="328"/>
      <c r="M55" s="329"/>
    </row>
    <row r="56" spans="1:13" s="133" customFormat="1" ht="12.75">
      <c r="A56" s="332"/>
      <c r="B56" s="255"/>
      <c r="C56" s="330"/>
      <c r="D56" s="331"/>
      <c r="E56" s="255"/>
      <c r="G56" s="172"/>
      <c r="J56" s="172"/>
      <c r="K56" s="172"/>
      <c r="L56" s="328"/>
      <c r="M56" s="329"/>
    </row>
    <row r="57" spans="1:13" s="133" customFormat="1" ht="12.75">
      <c r="A57" s="332"/>
      <c r="B57" s="255"/>
      <c r="C57" s="330"/>
      <c r="D57" s="331"/>
      <c r="E57" s="255"/>
      <c r="G57" s="172"/>
      <c r="J57" s="172"/>
      <c r="K57" s="172"/>
      <c r="L57" s="328"/>
      <c r="M57" s="329"/>
    </row>
    <row r="58" spans="1:13" s="133" customFormat="1" ht="12.75">
      <c r="A58" s="332"/>
      <c r="B58" s="255"/>
      <c r="C58" s="330"/>
      <c r="D58" s="331"/>
      <c r="E58" s="255"/>
      <c r="G58" s="172"/>
      <c r="J58" s="172"/>
      <c r="K58" s="172"/>
      <c r="L58" s="328"/>
      <c r="M58" s="329"/>
    </row>
    <row r="59" spans="1:13" s="133" customFormat="1" ht="12.75">
      <c r="A59" s="332"/>
      <c r="B59" s="255"/>
      <c r="C59" s="330"/>
      <c r="D59" s="331"/>
      <c r="E59" s="255"/>
      <c r="G59" s="172"/>
      <c r="J59" s="172"/>
      <c r="K59" s="172"/>
      <c r="L59" s="328"/>
      <c r="M59" s="329"/>
    </row>
    <row r="60" spans="1:13" s="133" customFormat="1" ht="12.75">
      <c r="A60" s="332"/>
      <c r="B60" s="255"/>
      <c r="C60" s="330"/>
      <c r="D60" s="331"/>
      <c r="E60" s="255"/>
      <c r="G60" s="172"/>
      <c r="J60" s="172"/>
      <c r="K60" s="172"/>
      <c r="L60" s="328"/>
      <c r="M60" s="329"/>
    </row>
    <row r="61" spans="1:13" s="133" customFormat="1" ht="12.75">
      <c r="A61" s="332"/>
      <c r="B61" s="255"/>
      <c r="C61" s="330"/>
      <c r="D61" s="331"/>
      <c r="E61" s="255"/>
      <c r="G61" s="172"/>
      <c r="J61" s="172"/>
      <c r="K61" s="172"/>
      <c r="L61" s="328"/>
      <c r="M61" s="329"/>
    </row>
    <row r="62" spans="1:13" s="133" customFormat="1" ht="12.75">
      <c r="A62" s="332"/>
      <c r="B62" s="255"/>
      <c r="C62" s="330"/>
      <c r="D62" s="331"/>
      <c r="E62" s="255"/>
      <c r="G62" s="172"/>
      <c r="J62" s="172"/>
      <c r="K62" s="172"/>
      <c r="L62" s="328"/>
      <c r="M62" s="329"/>
    </row>
    <row r="63" spans="1:13" s="133" customFormat="1" ht="12.75">
      <c r="A63" s="332"/>
      <c r="B63" s="255"/>
      <c r="C63" s="330"/>
      <c r="D63" s="331"/>
      <c r="E63" s="255"/>
      <c r="G63" s="172"/>
      <c r="J63" s="172"/>
      <c r="K63" s="172"/>
      <c r="L63" s="328"/>
      <c r="M63" s="329"/>
    </row>
    <row r="64" spans="1:13" s="133" customFormat="1" ht="12.75">
      <c r="A64" s="332"/>
      <c r="B64" s="255"/>
      <c r="C64" s="330"/>
      <c r="D64" s="331"/>
      <c r="E64" s="255"/>
      <c r="G64" s="172"/>
      <c r="J64" s="172"/>
      <c r="K64" s="172"/>
      <c r="L64" s="328"/>
      <c r="M64" s="329"/>
    </row>
    <row r="65" spans="1:13" s="133" customFormat="1" ht="12.75">
      <c r="A65" s="332"/>
      <c r="B65" s="255"/>
      <c r="C65" s="330"/>
      <c r="D65" s="331"/>
      <c r="E65" s="255"/>
      <c r="G65" s="172"/>
      <c r="J65" s="172"/>
      <c r="K65" s="172"/>
      <c r="L65" s="328"/>
      <c r="M65" s="329"/>
    </row>
    <row r="66" spans="1:13" s="133" customFormat="1" ht="12.75">
      <c r="A66" s="332"/>
      <c r="B66" s="255"/>
      <c r="C66" s="330"/>
      <c r="D66" s="331"/>
      <c r="E66" s="255"/>
      <c r="G66" s="172"/>
      <c r="J66" s="172"/>
      <c r="K66" s="172"/>
      <c r="L66" s="328"/>
      <c r="M66" s="329"/>
    </row>
    <row r="67" spans="1:13" s="133" customFormat="1" ht="12.75">
      <c r="A67" s="332"/>
      <c r="B67" s="255"/>
      <c r="C67" s="330"/>
      <c r="D67" s="331"/>
      <c r="E67" s="255"/>
      <c r="G67" s="172"/>
      <c r="J67" s="172"/>
      <c r="K67" s="172"/>
      <c r="L67" s="328"/>
      <c r="M67" s="329"/>
    </row>
    <row r="68" spans="1:13" s="133" customFormat="1" ht="12.75">
      <c r="A68" s="332"/>
      <c r="B68" s="255"/>
      <c r="C68" s="330"/>
      <c r="D68" s="331"/>
      <c r="E68" s="255"/>
      <c r="G68" s="172"/>
      <c r="J68" s="172"/>
      <c r="K68" s="172"/>
      <c r="L68" s="328"/>
      <c r="M68" s="329"/>
    </row>
    <row r="69" spans="1:13" s="133" customFormat="1" ht="12.75">
      <c r="A69" s="332"/>
      <c r="B69" s="255"/>
      <c r="C69" s="330"/>
      <c r="D69" s="331"/>
      <c r="E69" s="255"/>
      <c r="G69" s="172"/>
      <c r="J69" s="172"/>
      <c r="K69" s="172"/>
      <c r="L69" s="328"/>
      <c r="M69" s="329"/>
    </row>
    <row r="70" spans="1:13" s="133" customFormat="1" ht="12.75">
      <c r="A70" s="332"/>
      <c r="B70" s="255"/>
      <c r="C70" s="330"/>
      <c r="D70" s="331"/>
      <c r="E70" s="255"/>
      <c r="G70" s="172"/>
      <c r="J70" s="172"/>
      <c r="K70" s="172"/>
      <c r="L70" s="328"/>
      <c r="M70" s="329"/>
    </row>
    <row r="71" spans="1:13" s="133" customFormat="1" ht="12.75">
      <c r="A71" s="332"/>
      <c r="B71" s="255"/>
      <c r="C71" s="330"/>
      <c r="D71" s="331"/>
      <c r="E71" s="255"/>
      <c r="G71" s="172"/>
      <c r="J71" s="172"/>
      <c r="K71" s="172"/>
      <c r="L71" s="328"/>
      <c r="M71" s="329"/>
    </row>
    <row r="72" spans="1:13" s="133" customFormat="1" ht="12.75">
      <c r="A72" s="332"/>
      <c r="B72" s="255"/>
      <c r="C72" s="330"/>
      <c r="D72" s="331"/>
      <c r="E72" s="255"/>
      <c r="G72" s="172"/>
      <c r="J72" s="172"/>
      <c r="K72" s="172"/>
      <c r="L72" s="328"/>
      <c r="M72" s="329"/>
    </row>
    <row r="73" spans="1:13" s="133" customFormat="1" ht="12.75">
      <c r="A73" s="332"/>
      <c r="B73" s="255"/>
      <c r="C73" s="330"/>
      <c r="D73" s="331"/>
      <c r="E73" s="255"/>
      <c r="G73" s="172"/>
      <c r="J73" s="172"/>
      <c r="K73" s="172"/>
      <c r="L73" s="328"/>
      <c r="M73" s="329"/>
    </row>
    <row r="74" spans="1:13" s="133" customFormat="1" ht="12.75">
      <c r="A74" s="332"/>
      <c r="B74" s="255"/>
      <c r="C74" s="330"/>
      <c r="D74" s="331"/>
      <c r="E74" s="255"/>
      <c r="G74" s="172"/>
      <c r="J74" s="172"/>
      <c r="K74" s="172"/>
      <c r="L74" s="328"/>
      <c r="M74" s="329"/>
    </row>
    <row r="75" spans="1:13" s="133" customFormat="1" ht="12.75">
      <c r="A75" s="332"/>
      <c r="B75" s="255"/>
      <c r="C75" s="330"/>
      <c r="D75" s="331"/>
      <c r="E75" s="255"/>
      <c r="G75" s="172"/>
      <c r="J75" s="172"/>
      <c r="K75" s="172"/>
      <c r="L75" s="328"/>
      <c r="M75" s="329"/>
    </row>
    <row r="76" spans="1:13" s="133" customFormat="1" ht="12.75">
      <c r="A76" s="332"/>
      <c r="B76" s="255"/>
      <c r="C76" s="330"/>
      <c r="D76" s="331"/>
      <c r="E76" s="255"/>
      <c r="G76" s="172"/>
      <c r="J76" s="172"/>
      <c r="K76" s="172"/>
      <c r="L76" s="328"/>
      <c r="M76" s="329"/>
    </row>
    <row r="77" spans="1:13" s="133" customFormat="1" ht="12.75">
      <c r="A77" s="332"/>
      <c r="B77" s="255"/>
      <c r="C77" s="330"/>
      <c r="D77" s="331"/>
      <c r="E77" s="255"/>
      <c r="G77" s="172"/>
      <c r="J77" s="172"/>
      <c r="K77" s="172"/>
      <c r="L77" s="328"/>
      <c r="M77" s="329"/>
    </row>
    <row r="78" spans="1:13" s="133" customFormat="1" ht="12.75">
      <c r="A78" s="338"/>
      <c r="B78" s="339"/>
      <c r="C78" s="340"/>
      <c r="D78" s="341"/>
      <c r="E78" s="339"/>
      <c r="G78" s="172"/>
      <c r="J78" s="172"/>
      <c r="K78" s="172"/>
      <c r="L78" s="328"/>
      <c r="M78" s="329"/>
    </row>
    <row r="79" spans="1:13" s="133" customFormat="1" ht="12.75">
      <c r="A79" s="312"/>
      <c r="B79" s="312"/>
      <c r="C79" s="178"/>
      <c r="D79" s="312"/>
      <c r="E79" s="312"/>
      <c r="G79" s="172"/>
      <c r="J79" s="172"/>
      <c r="M79" s="121"/>
    </row>
    <row r="80" spans="1:13" s="133" customFormat="1" ht="12.75">
      <c r="A80" s="312"/>
      <c r="B80" s="312"/>
      <c r="C80" s="178"/>
      <c r="D80" s="312"/>
      <c r="E80" s="312"/>
      <c r="F80" s="172"/>
      <c r="G80" s="172"/>
      <c r="J80" s="172"/>
      <c r="K80" s="172"/>
      <c r="L80" s="172"/>
      <c r="M80" s="172"/>
    </row>
    <row r="81" spans="1:13" s="133" customFormat="1" ht="12.75">
      <c r="A81" s="325"/>
      <c r="B81" s="325"/>
      <c r="C81" s="181"/>
      <c r="D81" s="325"/>
      <c r="E81" s="325"/>
      <c r="F81" s="172"/>
      <c r="G81" s="172"/>
      <c r="H81" s="172"/>
      <c r="I81" s="172"/>
      <c r="J81" s="172"/>
      <c r="K81" s="172"/>
      <c r="L81" s="470"/>
      <c r="M81" s="469"/>
    </row>
    <row r="82" spans="1:13" s="133" customFormat="1" ht="12.75">
      <c r="A82" s="325"/>
      <c r="B82" s="325"/>
      <c r="C82" s="181"/>
      <c r="D82" s="342"/>
      <c r="E82" s="325"/>
      <c r="F82" s="329"/>
      <c r="G82" s="329"/>
      <c r="H82" s="329"/>
      <c r="I82" s="329"/>
      <c r="J82" s="329"/>
      <c r="K82" s="329"/>
      <c r="L82" s="329"/>
      <c r="M82" s="329"/>
    </row>
    <row r="83" spans="1:13" s="151" customFormat="1" ht="12.75">
      <c r="A83" s="325"/>
      <c r="B83" s="325"/>
      <c r="C83" s="181"/>
      <c r="D83" s="342"/>
      <c r="E83" s="325"/>
      <c r="F83" s="473"/>
      <c r="G83" s="473"/>
      <c r="H83" s="473"/>
      <c r="I83" s="473"/>
      <c r="J83" s="473"/>
      <c r="K83" s="473"/>
      <c r="L83" s="473"/>
      <c r="M83" s="473"/>
    </row>
    <row r="84" spans="1:13" s="151" customFormat="1" ht="12.75">
      <c r="A84" s="325"/>
      <c r="B84" s="325"/>
      <c r="C84" s="181"/>
      <c r="D84" s="325"/>
      <c r="E84" s="325"/>
      <c r="F84" s="473"/>
      <c r="G84" s="473"/>
      <c r="H84" s="473"/>
      <c r="I84" s="473"/>
      <c r="J84" s="473"/>
      <c r="K84" s="473"/>
      <c r="L84" s="473"/>
      <c r="M84" s="473"/>
    </row>
    <row r="85" spans="1:13" s="151" customFormat="1" ht="12.75">
      <c r="A85" s="325"/>
      <c r="B85" s="325"/>
      <c r="C85" s="181"/>
      <c r="D85" s="325"/>
      <c r="E85" s="325"/>
      <c r="F85" s="473"/>
      <c r="G85" s="473"/>
      <c r="H85" s="473"/>
      <c r="I85" s="473"/>
      <c r="J85" s="473"/>
      <c r="K85" s="473"/>
      <c r="L85" s="473"/>
      <c r="M85" s="473"/>
    </row>
    <row r="86" spans="1:13">
      <c r="A86" s="59"/>
      <c r="B86" s="59"/>
      <c r="C86" s="50"/>
      <c r="D86" s="59"/>
      <c r="E86" s="59"/>
    </row>
    <row r="100" spans="3:3" s="151" customFormat="1" ht="12.75">
      <c r="C100" s="171"/>
    </row>
    <row r="309" spans="3:3" s="151" customFormat="1" ht="12.75">
      <c r="C309" s="171"/>
    </row>
    <row r="310" spans="3:3" s="151" customFormat="1" ht="12.75">
      <c r="C310" s="171"/>
    </row>
    <row r="311" spans="3:3" s="151" customFormat="1" ht="12.75">
      <c r="C311" s="171"/>
    </row>
    <row r="312" spans="3:3" s="151" customFormat="1" ht="12.75">
      <c r="C312" s="171"/>
    </row>
    <row r="313" spans="3:3" s="151" customFormat="1" ht="12.75">
      <c r="C313" s="171"/>
    </row>
    <row r="314" spans="3:3" s="151" customFormat="1" ht="12.75">
      <c r="C314" s="171"/>
    </row>
    <row r="315" spans="3:3" s="151" customFormat="1" ht="12.75">
      <c r="C315" s="171"/>
    </row>
    <row r="316" spans="3:3" s="151" customFormat="1" ht="12.75">
      <c r="C316" s="171"/>
    </row>
    <row r="317" spans="3:3" s="151" customFormat="1" ht="12.75">
      <c r="C317" s="171"/>
    </row>
    <row r="318" spans="3:3" s="151" customFormat="1" ht="12.75">
      <c r="C318" s="171"/>
    </row>
    <row r="319" spans="3:3" s="151" customFormat="1" ht="12.75">
      <c r="C319" s="171"/>
    </row>
    <row r="320" spans="3:3" s="151" customFormat="1" ht="12.75">
      <c r="C320" s="171"/>
    </row>
    <row r="321" spans="3:3" s="151" customFormat="1" ht="12.75">
      <c r="C321" s="171"/>
    </row>
    <row r="322" spans="3:3" s="151" customFormat="1" ht="12.75">
      <c r="C322" s="171"/>
    </row>
    <row r="323" spans="3:3" s="151" customFormat="1" ht="12.75">
      <c r="C323" s="171"/>
    </row>
    <row r="324" spans="3:3" s="151" customFormat="1" ht="12.75">
      <c r="C324" s="171"/>
    </row>
    <row r="325" spans="3:3" s="151" customFormat="1" ht="12.75">
      <c r="C325" s="171"/>
    </row>
    <row r="326" spans="3:3" s="151" customFormat="1" ht="12.75">
      <c r="C326" s="171"/>
    </row>
    <row r="327" spans="3:3" s="151" customFormat="1" ht="12.75">
      <c r="C327" s="171"/>
    </row>
    <row r="328" spans="3:3" s="151" customFormat="1" ht="12.75">
      <c r="C328" s="171"/>
    </row>
    <row r="329" spans="3:3" s="151" customFormat="1" ht="12.75">
      <c r="C329" s="171"/>
    </row>
    <row r="330" spans="3:3" s="151" customFormat="1" ht="12.75">
      <c r="C330" s="171"/>
    </row>
    <row r="331" spans="3:3" s="151" customFormat="1" ht="12.75">
      <c r="C331" s="171"/>
    </row>
    <row r="332" spans="3:3" s="151" customFormat="1" ht="12.75">
      <c r="C332" s="171"/>
    </row>
    <row r="333" spans="3:3" s="151" customFormat="1" ht="12.75">
      <c r="C333" s="171"/>
    </row>
    <row r="334" spans="3:3" s="151" customFormat="1" ht="12.75">
      <c r="C334" s="171"/>
    </row>
    <row r="335" spans="3:3" s="151" customFormat="1" ht="12.75">
      <c r="C335" s="171"/>
    </row>
    <row r="336" spans="3:3" s="151" customFormat="1" ht="12.75">
      <c r="C336" s="171"/>
    </row>
    <row r="337" spans="3:3" s="151" customFormat="1" ht="12.75">
      <c r="C337" s="171"/>
    </row>
    <row r="338" spans="3:3" s="151" customFormat="1" ht="12.75">
      <c r="C338" s="171"/>
    </row>
    <row r="339" spans="3:3" s="151" customFormat="1" ht="12.75">
      <c r="C339" s="171"/>
    </row>
    <row r="340" spans="3:3" s="151" customFormat="1" ht="12.75">
      <c r="C340" s="171"/>
    </row>
    <row r="341" spans="3:3" s="151" customFormat="1" ht="12.75">
      <c r="C341" s="171"/>
    </row>
    <row r="342" spans="3:3" s="151" customFormat="1" ht="12.75">
      <c r="C342" s="171"/>
    </row>
    <row r="343" spans="3:3" s="151" customFormat="1" ht="12.75">
      <c r="C343" s="171"/>
    </row>
    <row r="345" spans="3:3" s="151" customFormat="1" ht="12.75">
      <c r="C345" s="171"/>
    </row>
    <row r="346" spans="3:3" s="151" customFormat="1" ht="12.75">
      <c r="C346" s="171"/>
    </row>
    <row r="347" spans="3:3" s="151" customFormat="1" ht="12.75">
      <c r="C347" s="171"/>
    </row>
    <row r="348" spans="3:3" s="151" customFormat="1" ht="12.75">
      <c r="C348" s="171"/>
    </row>
    <row r="349" spans="3:3" s="151" customFormat="1" ht="12.75">
      <c r="C349" s="171"/>
    </row>
    <row r="350" spans="3:3" s="151" customFormat="1" ht="12.75">
      <c r="C350" s="171"/>
    </row>
    <row r="351" spans="3:3" s="151" customFormat="1" ht="12.75">
      <c r="C351" s="171"/>
    </row>
    <row r="352" spans="3:3" s="151" customFormat="1" ht="12.75">
      <c r="C352" s="171"/>
    </row>
    <row r="353" spans="3:3" s="151" customFormat="1" ht="12.75">
      <c r="C353" s="171"/>
    </row>
    <row r="354" spans="3:3" s="151" customFormat="1" ht="12.75">
      <c r="C354" s="171"/>
    </row>
    <row r="355" spans="3:3" s="151" customFormat="1" ht="12.75">
      <c r="C355" s="171"/>
    </row>
    <row r="356" spans="3:3" s="151" customFormat="1" ht="12.75">
      <c r="C356" s="171"/>
    </row>
    <row r="357" spans="3:3" s="151" customFormat="1" ht="12.75">
      <c r="C357" s="171"/>
    </row>
    <row r="358" spans="3:3" s="151" customFormat="1" ht="12.75">
      <c r="C358" s="171"/>
    </row>
    <row r="359" spans="3:3" s="151" customFormat="1" ht="12.75">
      <c r="C359" s="171"/>
    </row>
    <row r="360" spans="3:3" s="151" customFormat="1" ht="12.75">
      <c r="C360" s="171"/>
    </row>
    <row r="361" spans="3:3" s="151" customFormat="1" ht="12.75">
      <c r="C361" s="171"/>
    </row>
    <row r="362" spans="3:3" s="151" customFormat="1" ht="12.75">
      <c r="C362" s="171"/>
    </row>
    <row r="363" spans="3:3" s="151" customFormat="1" ht="12.75">
      <c r="C363" s="171"/>
    </row>
    <row r="364" spans="3:3" s="151" customFormat="1" ht="12.75">
      <c r="C364" s="171"/>
    </row>
    <row r="365" spans="3:3" s="151" customFormat="1" ht="12.75">
      <c r="C365" s="171"/>
    </row>
    <row r="366" spans="3:3" s="151" customFormat="1" ht="12.75">
      <c r="C366" s="171"/>
    </row>
    <row r="367" spans="3:3" s="151" customFormat="1" ht="12.75">
      <c r="C367" s="171"/>
    </row>
    <row r="368" spans="3:3" s="151" customFormat="1" ht="12.75">
      <c r="C368" s="171"/>
    </row>
    <row r="369" spans="3:3" s="151" customFormat="1" ht="12.75">
      <c r="C369" s="171"/>
    </row>
    <row r="370" spans="3:3" s="151" customFormat="1" ht="12.75">
      <c r="C370" s="171"/>
    </row>
    <row r="371" spans="3:3" s="151" customFormat="1" ht="12.75">
      <c r="C371" s="171"/>
    </row>
    <row r="372" spans="3:3" s="151" customFormat="1" ht="12.75">
      <c r="C372" s="171"/>
    </row>
    <row r="373" spans="3:3" s="151" customFormat="1" ht="12.75">
      <c r="C373" s="171"/>
    </row>
    <row r="374" spans="3:3" s="151" customFormat="1" ht="12.75">
      <c r="C374" s="171"/>
    </row>
    <row r="375" spans="3:3" s="151" customFormat="1" ht="12.75">
      <c r="C375" s="171"/>
    </row>
    <row r="376" spans="3:3" s="151" customFormat="1" ht="12.75">
      <c r="C376" s="171"/>
    </row>
    <row r="377" spans="3:3" s="151" customFormat="1" ht="12.75">
      <c r="C377" s="171"/>
    </row>
    <row r="378" spans="3:3" s="151" customFormat="1" ht="12.75">
      <c r="C378" s="171"/>
    </row>
    <row r="379" spans="3:3" s="151" customFormat="1" ht="12.75">
      <c r="C379" s="171"/>
    </row>
    <row r="380" spans="3:3" s="151" customFormat="1" ht="12.75">
      <c r="C380" s="171"/>
    </row>
    <row r="381" spans="3:3" s="151" customFormat="1" ht="12.75">
      <c r="C381" s="171"/>
    </row>
    <row r="382" spans="3:3" s="151" customFormat="1" ht="12.75">
      <c r="C382" s="171"/>
    </row>
    <row r="383" spans="3:3" s="151" customFormat="1" ht="12.75">
      <c r="C383" s="171"/>
    </row>
    <row r="384" spans="3:3" s="151" customFormat="1" ht="12.75">
      <c r="C384" s="171"/>
    </row>
    <row r="385" spans="3:3" s="151" customFormat="1" ht="12.75">
      <c r="C385" s="171"/>
    </row>
    <row r="386" spans="3:3" s="151" customFormat="1" ht="12.75">
      <c r="C386" s="171"/>
    </row>
    <row r="387" spans="3:3" s="151" customFormat="1" ht="12.75">
      <c r="C387" s="171"/>
    </row>
    <row r="388" spans="3:3" s="151" customFormat="1" ht="12.75">
      <c r="C388" s="171"/>
    </row>
    <row r="389" spans="3:3" s="151" customFormat="1" ht="12.75">
      <c r="C389" s="171"/>
    </row>
    <row r="390" spans="3:3" s="151" customFormat="1" ht="12.75">
      <c r="C390" s="171"/>
    </row>
    <row r="391" spans="3:3" s="151" customFormat="1" ht="12.75">
      <c r="C391" s="171"/>
    </row>
    <row r="392" spans="3:3" s="151" customFormat="1" ht="12.75">
      <c r="C392" s="171"/>
    </row>
    <row r="393" spans="3:3" s="151" customFormat="1" ht="12.75">
      <c r="C393" s="171"/>
    </row>
    <row r="394" spans="3:3" s="151" customFormat="1" ht="12.75">
      <c r="C394" s="171"/>
    </row>
    <row r="395" spans="3:3" s="151" customFormat="1" ht="12.75">
      <c r="C395" s="171"/>
    </row>
    <row r="396" spans="3:3" s="151" customFormat="1" ht="12.75">
      <c r="C396" s="171"/>
    </row>
    <row r="397" spans="3:3" s="151" customFormat="1" ht="12.75">
      <c r="C397" s="171"/>
    </row>
    <row r="398" spans="3:3" s="151" customFormat="1" ht="12.75">
      <c r="C398" s="171"/>
    </row>
    <row r="399" spans="3:3" s="151" customFormat="1" ht="12.75">
      <c r="C399" s="171"/>
    </row>
    <row r="400" spans="3:3" s="151" customFormat="1" ht="12.75">
      <c r="C400" s="171"/>
    </row>
    <row r="401" spans="3:3" s="151" customFormat="1" ht="12.75">
      <c r="C401" s="171"/>
    </row>
    <row r="402" spans="3:3" s="151" customFormat="1" ht="12.75">
      <c r="C402" s="171"/>
    </row>
    <row r="403" spans="3:3" s="151" customFormat="1" ht="12.75">
      <c r="C403" s="171"/>
    </row>
    <row r="404" spans="3:3" s="151" customFormat="1" ht="12.75">
      <c r="C404" s="171"/>
    </row>
    <row r="405" spans="3:3" s="151" customFormat="1" ht="12.75">
      <c r="C405" s="171"/>
    </row>
    <row r="406" spans="3:3" s="151" customFormat="1" ht="12.75">
      <c r="C406" s="171"/>
    </row>
    <row r="407" spans="3:3" s="151" customFormat="1" ht="12.75">
      <c r="C407" s="171"/>
    </row>
    <row r="408" spans="3:3" s="151" customFormat="1" ht="12.75">
      <c r="C408" s="171"/>
    </row>
    <row r="409" spans="3:3" s="151" customFormat="1" ht="12.75">
      <c r="C409" s="171"/>
    </row>
    <row r="410" spans="3:3" s="151" customFormat="1" ht="12.75">
      <c r="C410" s="171"/>
    </row>
    <row r="411" spans="3:3" s="151" customFormat="1" ht="12.75">
      <c r="C411" s="171"/>
    </row>
    <row r="412" spans="3:3" s="151" customFormat="1" ht="12.75">
      <c r="C412" s="171"/>
    </row>
    <row r="413" spans="3:3" s="151" customFormat="1" ht="12.75">
      <c r="C413" s="171"/>
    </row>
    <row r="414" spans="3:3" s="151" customFormat="1" ht="12.75">
      <c r="C414" s="171"/>
    </row>
    <row r="415" spans="3:3" s="151" customFormat="1" ht="12.75">
      <c r="C415" s="171"/>
    </row>
    <row r="416" spans="3:3" s="151" customFormat="1" ht="12.75">
      <c r="C416" s="171"/>
    </row>
    <row r="417" spans="3:3" s="151" customFormat="1" ht="12.75">
      <c r="C417" s="171"/>
    </row>
    <row r="418" spans="3:3" s="151" customFormat="1" ht="12.75">
      <c r="C418" s="171"/>
    </row>
    <row r="419" spans="3:3" s="151" customFormat="1" ht="12.75">
      <c r="C419" s="171"/>
    </row>
    <row r="420" spans="3:3" s="151" customFormat="1" ht="12.75">
      <c r="C420" s="171"/>
    </row>
    <row r="421" spans="3:3" s="151" customFormat="1" ht="12.75">
      <c r="C421" s="171"/>
    </row>
    <row r="422" spans="3:3" s="151" customFormat="1" ht="12.75">
      <c r="C422" s="171"/>
    </row>
    <row r="423" spans="3:3" s="151" customFormat="1" ht="12.75">
      <c r="C423" s="171"/>
    </row>
    <row r="424" spans="3:3" s="151" customFormat="1" ht="12.75">
      <c r="C424" s="171"/>
    </row>
    <row r="425" spans="3:3" s="151" customFormat="1" ht="12.75">
      <c r="C425" s="171"/>
    </row>
    <row r="426" spans="3:3" s="151" customFormat="1" ht="12.75">
      <c r="C426" s="171"/>
    </row>
    <row r="427" spans="3:3" s="151" customFormat="1" ht="12.75">
      <c r="C427" s="171"/>
    </row>
    <row r="428" spans="3:3" s="151" customFormat="1" ht="12.75">
      <c r="C428" s="171"/>
    </row>
    <row r="429" spans="3:3" s="151" customFormat="1" ht="12.75">
      <c r="C429" s="171"/>
    </row>
    <row r="430" spans="3:3" s="151" customFormat="1" ht="12.75">
      <c r="C430" s="171"/>
    </row>
    <row r="431" spans="3:3" s="151" customFormat="1" ht="12.75">
      <c r="C431" s="171"/>
    </row>
    <row r="432" spans="3:3" s="151" customFormat="1" ht="12.75">
      <c r="C432" s="171"/>
    </row>
    <row r="433" spans="3:3" s="151" customFormat="1" ht="12.75">
      <c r="C433" s="171"/>
    </row>
    <row r="434" spans="3:3" s="151" customFormat="1" ht="12.75">
      <c r="C434" s="171"/>
    </row>
    <row r="435" spans="3:3" s="151" customFormat="1" ht="12.75">
      <c r="C435" s="171"/>
    </row>
    <row r="436" spans="3:3" s="151" customFormat="1" ht="12.75">
      <c r="C436" s="171"/>
    </row>
    <row r="437" spans="3:3" s="151" customFormat="1" ht="12.75">
      <c r="C437" s="171"/>
    </row>
    <row r="438" spans="3:3" s="151" customFormat="1" ht="12.75">
      <c r="C438" s="171"/>
    </row>
    <row r="439" spans="3:3" s="151" customFormat="1" ht="12.75">
      <c r="C439" s="171"/>
    </row>
    <row r="440" spans="3:3" s="151" customFormat="1" ht="12.75">
      <c r="C440" s="171"/>
    </row>
    <row r="441" spans="3:3" s="151" customFormat="1" ht="12.75">
      <c r="C441" s="171"/>
    </row>
    <row r="442" spans="3:3" s="151" customFormat="1" ht="12.75">
      <c r="C442" s="171"/>
    </row>
    <row r="443" spans="3:3" s="151" customFormat="1" ht="12.75">
      <c r="C443" s="171"/>
    </row>
    <row r="444" spans="3:3" s="151" customFormat="1" ht="12.75">
      <c r="C444" s="171"/>
    </row>
    <row r="445" spans="3:3" s="151" customFormat="1" ht="12.75">
      <c r="C445" s="171"/>
    </row>
    <row r="446" spans="3:3" s="151" customFormat="1" ht="12.75">
      <c r="C446" s="171"/>
    </row>
    <row r="447" spans="3:3" s="151" customFormat="1" ht="12.75">
      <c r="C447" s="171"/>
    </row>
    <row r="448" spans="3:3" s="151" customFormat="1" ht="12.75">
      <c r="C448" s="171"/>
    </row>
    <row r="449" spans="3:3" s="151" customFormat="1" ht="12.75">
      <c r="C449" s="171"/>
    </row>
    <row r="450" spans="3:3" s="151" customFormat="1" ht="12.75">
      <c r="C450" s="171"/>
    </row>
    <row r="451" spans="3:3" s="151" customFormat="1" ht="12.75">
      <c r="C451" s="171"/>
    </row>
    <row r="452" spans="3:3" s="151" customFormat="1" ht="12.75">
      <c r="C452" s="171"/>
    </row>
    <row r="453" spans="3:3" s="151" customFormat="1" ht="12.75">
      <c r="C453" s="171"/>
    </row>
    <row r="454" spans="3:3" s="151" customFormat="1" ht="12.75">
      <c r="C454" s="171"/>
    </row>
    <row r="455" spans="3:3" s="151" customFormat="1" ht="12.75">
      <c r="C455" s="171"/>
    </row>
    <row r="456" spans="3:3" s="151" customFormat="1" ht="12.75">
      <c r="C456" s="171"/>
    </row>
    <row r="457" spans="3:3" s="151" customFormat="1" ht="12.75">
      <c r="C457" s="171"/>
    </row>
    <row r="458" spans="3:3" s="151" customFormat="1" ht="12.75">
      <c r="C458" s="171"/>
    </row>
    <row r="459" spans="3:3" s="151" customFormat="1" ht="12.75">
      <c r="C459" s="171"/>
    </row>
    <row r="460" spans="3:3" s="151" customFormat="1" ht="12.75">
      <c r="C460" s="171"/>
    </row>
    <row r="461" spans="3:3" s="151" customFormat="1" ht="12.75">
      <c r="C461" s="171"/>
    </row>
    <row r="462" spans="3:3" s="151" customFormat="1" ht="12.75">
      <c r="C462" s="171"/>
    </row>
    <row r="463" spans="3:3" s="151" customFormat="1" ht="12.75">
      <c r="C463" s="171"/>
    </row>
    <row r="464" spans="3:3" s="151" customFormat="1" ht="12.75">
      <c r="C464" s="171"/>
    </row>
    <row r="465" spans="3:3" s="151" customFormat="1" ht="12.75">
      <c r="C465" s="171"/>
    </row>
    <row r="466" spans="3:3" s="151" customFormat="1" ht="12.75">
      <c r="C466" s="171"/>
    </row>
    <row r="467" spans="3:3" s="151" customFormat="1" ht="12.75">
      <c r="C467" s="171"/>
    </row>
    <row r="468" spans="3:3" s="151" customFormat="1" ht="12.75">
      <c r="C468" s="171"/>
    </row>
    <row r="469" spans="3:3" s="151" customFormat="1" ht="12.75">
      <c r="C469" s="171"/>
    </row>
    <row r="470" spans="3:3" s="151" customFormat="1" ht="12.75">
      <c r="C470" s="171"/>
    </row>
    <row r="471" spans="3:3" s="151" customFormat="1" ht="12.75">
      <c r="C471" s="171"/>
    </row>
    <row r="472" spans="3:3" s="151" customFormat="1" ht="12.75">
      <c r="C472" s="171"/>
    </row>
    <row r="473" spans="3:3" s="151" customFormat="1" ht="12.75">
      <c r="C473" s="171"/>
    </row>
    <row r="474" spans="3:3" s="151" customFormat="1" ht="12.75">
      <c r="C474" s="171"/>
    </row>
    <row r="475" spans="3:3" s="151" customFormat="1" ht="12.75">
      <c r="C475" s="171"/>
    </row>
    <row r="476" spans="3:3" s="151" customFormat="1" ht="12.75">
      <c r="C476" s="171"/>
    </row>
    <row r="477" spans="3:3" s="151" customFormat="1" ht="12.75">
      <c r="C477" s="171"/>
    </row>
    <row r="478" spans="3:3" s="151" customFormat="1" ht="12.75">
      <c r="C478" s="171"/>
    </row>
    <row r="479" spans="3:3" s="151" customFormat="1" ht="12.75">
      <c r="C479" s="171"/>
    </row>
    <row r="480" spans="3:3" s="151" customFormat="1" ht="12.75">
      <c r="C480" s="171"/>
    </row>
    <row r="481" spans="3:3" s="151" customFormat="1" ht="12.75">
      <c r="C481" s="171"/>
    </row>
    <row r="482" spans="3:3" s="151" customFormat="1" ht="12.75">
      <c r="C482" s="171"/>
    </row>
    <row r="483" spans="3:3" s="151" customFormat="1" ht="12.75">
      <c r="C483" s="171"/>
    </row>
    <row r="484" spans="3:3" s="151" customFormat="1" ht="12.75">
      <c r="C484" s="171"/>
    </row>
    <row r="485" spans="3:3" s="151" customFormat="1" ht="12.75">
      <c r="C485" s="171"/>
    </row>
    <row r="486" spans="3:3" s="151" customFormat="1" ht="12.75">
      <c r="C486" s="171"/>
    </row>
    <row r="487" spans="3:3" s="151" customFormat="1" ht="12.75">
      <c r="C487" s="171"/>
    </row>
    <row r="488" spans="3:3" s="151" customFormat="1" ht="12.75">
      <c r="C488" s="171"/>
    </row>
    <row r="489" spans="3:3" s="151" customFormat="1" ht="12.75">
      <c r="C489" s="171"/>
    </row>
    <row r="490" spans="3:3" s="151" customFormat="1" ht="12.75">
      <c r="C490" s="171"/>
    </row>
    <row r="491" spans="3:3" s="151" customFormat="1" ht="12.75">
      <c r="C491" s="171"/>
    </row>
    <row r="492" spans="3:3" s="151" customFormat="1" ht="12.75">
      <c r="C492" s="171"/>
    </row>
    <row r="493" spans="3:3" s="151" customFormat="1" ht="12.75">
      <c r="C493" s="171"/>
    </row>
    <row r="494" spans="3:3" s="151" customFormat="1" ht="12.75">
      <c r="C494" s="171"/>
    </row>
    <row r="495" spans="3:3" s="151" customFormat="1" ht="12.75">
      <c r="C495" s="171"/>
    </row>
    <row r="496" spans="3:3" s="151" customFormat="1" ht="12.75">
      <c r="C496" s="171"/>
    </row>
    <row r="497" spans="3:3" s="151" customFormat="1" ht="12.75">
      <c r="C497" s="171"/>
    </row>
    <row r="498" spans="3:3" s="151" customFormat="1" ht="12.75">
      <c r="C498" s="171"/>
    </row>
    <row r="499" spans="3:3" s="151" customFormat="1" ht="12.75">
      <c r="C499" s="171"/>
    </row>
    <row r="500" spans="3:3" s="151" customFormat="1" ht="12.75">
      <c r="C500" s="171"/>
    </row>
    <row r="501" spans="3:3" s="151" customFormat="1" ht="12.75">
      <c r="C501" s="171"/>
    </row>
    <row r="502" spans="3:3" s="151" customFormat="1" ht="12.75">
      <c r="C502" s="171"/>
    </row>
    <row r="503" spans="3:3" s="151" customFormat="1" ht="12.75">
      <c r="C503" s="171"/>
    </row>
    <row r="504" spans="3:3" s="151" customFormat="1" ht="12.75">
      <c r="C504" s="171"/>
    </row>
    <row r="505" spans="3:3" s="151" customFormat="1" ht="12.75">
      <c r="C505" s="171"/>
    </row>
    <row r="506" spans="3:3" s="151" customFormat="1" ht="12.75">
      <c r="C506" s="171"/>
    </row>
    <row r="507" spans="3:3" s="151" customFormat="1" ht="12.75">
      <c r="C507" s="171"/>
    </row>
    <row r="508" spans="3:3" s="151" customFormat="1" ht="12.75">
      <c r="C508" s="171"/>
    </row>
    <row r="509" spans="3:3" s="151" customFormat="1" ht="12.75">
      <c r="C509" s="171"/>
    </row>
    <row r="510" spans="3:3" s="151" customFormat="1" ht="12.75">
      <c r="C510" s="171"/>
    </row>
    <row r="511" spans="3:3" s="151" customFormat="1" ht="12.75">
      <c r="C511" s="171"/>
    </row>
    <row r="512" spans="3:3" s="151" customFormat="1" ht="12.75">
      <c r="C512" s="171"/>
    </row>
    <row r="513" spans="3:3" s="151" customFormat="1" ht="12.75">
      <c r="C513" s="171"/>
    </row>
    <row r="514" spans="3:3" s="151" customFormat="1" ht="12.75">
      <c r="C514" s="171"/>
    </row>
    <row r="515" spans="3:3" s="151" customFormat="1" ht="12.75">
      <c r="C515" s="171"/>
    </row>
    <row r="516" spans="3:3" s="151" customFormat="1" ht="12.75">
      <c r="C516" s="171"/>
    </row>
    <row r="517" spans="3:3" s="151" customFormat="1" ht="12.75">
      <c r="C517" s="171"/>
    </row>
    <row r="518" spans="3:3" s="151" customFormat="1" ht="12.75">
      <c r="C518" s="171"/>
    </row>
    <row r="519" spans="3:3" s="151" customFormat="1" ht="12.75">
      <c r="C519" s="171"/>
    </row>
    <row r="520" spans="3:3" s="151" customFormat="1" ht="12.75">
      <c r="C520" s="171"/>
    </row>
    <row r="521" spans="3:3" s="151" customFormat="1" ht="12.75">
      <c r="C521" s="171"/>
    </row>
    <row r="522" spans="3:3" s="151" customFormat="1" ht="12.75">
      <c r="C522" s="171"/>
    </row>
    <row r="523" spans="3:3" s="151" customFormat="1" ht="12.75">
      <c r="C523" s="171"/>
    </row>
    <row r="524" spans="3:3" s="151" customFormat="1" ht="12.75">
      <c r="C524" s="171"/>
    </row>
    <row r="525" spans="3:3" s="151" customFormat="1" ht="12.75">
      <c r="C525" s="171"/>
    </row>
    <row r="526" spans="3:3" s="151" customFormat="1" ht="12.75">
      <c r="C526" s="171"/>
    </row>
    <row r="527" spans="3:3" s="151" customFormat="1" ht="12.75">
      <c r="C527" s="171"/>
    </row>
    <row r="528" spans="3:3" s="151" customFormat="1" ht="12.75">
      <c r="C528" s="171"/>
    </row>
    <row r="529" spans="3:3" s="151" customFormat="1" ht="12.75">
      <c r="C529" s="171"/>
    </row>
    <row r="530" spans="3:3" s="151" customFormat="1" ht="12.75">
      <c r="C530" s="171"/>
    </row>
    <row r="531" spans="3:3" s="151" customFormat="1" ht="12.75">
      <c r="C531" s="171"/>
    </row>
    <row r="532" spans="3:3" s="151" customFormat="1" ht="12.75">
      <c r="C532" s="171"/>
    </row>
    <row r="533" spans="3:3" s="151" customFormat="1" ht="12.75">
      <c r="C533" s="171"/>
    </row>
    <row r="534" spans="3:3" s="151" customFormat="1" ht="12.75">
      <c r="C534" s="171"/>
    </row>
    <row r="535" spans="3:3" s="151" customFormat="1" ht="12.75">
      <c r="C535" s="171"/>
    </row>
    <row r="536" spans="3:3" s="151" customFormat="1" ht="12.75">
      <c r="C536" s="171"/>
    </row>
    <row r="537" spans="3:3" s="151" customFormat="1" ht="12.75">
      <c r="C537" s="171"/>
    </row>
    <row r="538" spans="3:3" s="151" customFormat="1" ht="12.75">
      <c r="C538" s="171"/>
    </row>
    <row r="539" spans="3:3" s="151" customFormat="1" ht="12.75">
      <c r="C539" s="171"/>
    </row>
    <row r="540" spans="3:3" s="151" customFormat="1" ht="12.75">
      <c r="C540" s="171"/>
    </row>
    <row r="541" spans="3:3" s="151" customFormat="1" ht="12.75">
      <c r="C541" s="171"/>
    </row>
    <row r="542" spans="3:3" s="151" customFormat="1" ht="12.75">
      <c r="C542" s="171"/>
    </row>
    <row r="543" spans="3:3" s="151" customFormat="1" ht="12.75">
      <c r="C543" s="171"/>
    </row>
    <row r="544" spans="3:3" s="151" customFormat="1" ht="12.75">
      <c r="C544" s="171"/>
    </row>
    <row r="545" spans="3:3" s="151" customFormat="1" ht="12.75">
      <c r="C545" s="171"/>
    </row>
    <row r="546" spans="3:3" s="151" customFormat="1" ht="12.75">
      <c r="C546" s="171"/>
    </row>
    <row r="547" spans="3:3" s="151" customFormat="1" ht="12.75">
      <c r="C547" s="171"/>
    </row>
    <row r="548" spans="3:3" s="151" customFormat="1" ht="12.75">
      <c r="C548" s="171"/>
    </row>
    <row r="549" spans="3:3" s="151" customFormat="1" ht="12.75">
      <c r="C549" s="171"/>
    </row>
    <row r="550" spans="3:3" s="151" customFormat="1" ht="12.75">
      <c r="C550" s="171"/>
    </row>
    <row r="551" spans="3:3" s="151" customFormat="1" ht="12.75">
      <c r="C551" s="171"/>
    </row>
    <row r="552" spans="3:3" s="151" customFormat="1" ht="12.75">
      <c r="C552" s="171"/>
    </row>
    <row r="553" spans="3:3" s="151" customFormat="1" ht="12.75">
      <c r="C553" s="171"/>
    </row>
    <row r="554" spans="3:3" s="151" customFormat="1" ht="12.75">
      <c r="C554" s="171"/>
    </row>
    <row r="555" spans="3:3" s="151" customFormat="1" ht="12.75">
      <c r="C555" s="171"/>
    </row>
    <row r="556" spans="3:3" s="151" customFormat="1" ht="12.75">
      <c r="C556" s="171"/>
    </row>
    <row r="557" spans="3:3" s="151" customFormat="1" ht="12.75">
      <c r="C557" s="171"/>
    </row>
    <row r="558" spans="3:3" s="151" customFormat="1" ht="12.75">
      <c r="C558" s="171"/>
    </row>
    <row r="559" spans="3:3" s="151" customFormat="1" ht="12.75">
      <c r="C559" s="171"/>
    </row>
    <row r="560" spans="3:3" s="151" customFormat="1" ht="12.75">
      <c r="C560" s="171"/>
    </row>
    <row r="561" spans="3:3" s="151" customFormat="1" ht="12.75">
      <c r="C561" s="171"/>
    </row>
    <row r="562" spans="3:3" s="151" customFormat="1" ht="12.75">
      <c r="C562" s="171"/>
    </row>
    <row r="563" spans="3:3" s="151" customFormat="1" ht="12.75">
      <c r="C563" s="171"/>
    </row>
    <row r="564" spans="3:3" s="151" customFormat="1" ht="12.75">
      <c r="C564" s="171"/>
    </row>
    <row r="565" spans="3:3" s="151" customFormat="1" ht="12.75">
      <c r="C565" s="171"/>
    </row>
    <row r="566" spans="3:3" s="151" customFormat="1" ht="12.75">
      <c r="C566" s="171"/>
    </row>
    <row r="567" spans="3:3" s="151" customFormat="1" ht="12.75">
      <c r="C567" s="171"/>
    </row>
    <row r="568" spans="3:3" s="151" customFormat="1" ht="12.75">
      <c r="C568" s="171"/>
    </row>
    <row r="569" spans="3:3" s="151" customFormat="1" ht="12.75">
      <c r="C569" s="171"/>
    </row>
    <row r="570" spans="3:3" s="151" customFormat="1" ht="12.75">
      <c r="C570" s="171"/>
    </row>
    <row r="571" spans="3:3" s="151" customFormat="1" ht="12.75">
      <c r="C571" s="171"/>
    </row>
    <row r="572" spans="3:3" s="151" customFormat="1" ht="12.75">
      <c r="C572" s="171"/>
    </row>
    <row r="573" spans="3:3" s="151" customFormat="1" ht="12.75">
      <c r="C573" s="171"/>
    </row>
    <row r="574" spans="3:3" s="151" customFormat="1" ht="12.75">
      <c r="C574" s="171"/>
    </row>
    <row r="575" spans="3:3" s="151" customFormat="1" ht="12.75">
      <c r="C575" s="171"/>
    </row>
    <row r="576" spans="3:3" s="151" customFormat="1" ht="12.75">
      <c r="C576" s="171"/>
    </row>
    <row r="577" spans="3:3" s="151" customFormat="1" ht="12.75">
      <c r="C577" s="171"/>
    </row>
    <row r="578" spans="3:3" s="151" customFormat="1" ht="12.75">
      <c r="C578" s="171"/>
    </row>
    <row r="579" spans="3:3" s="151" customFormat="1" ht="12.75">
      <c r="C579" s="171"/>
    </row>
    <row r="580" spans="3:3" s="151" customFormat="1" ht="12.75">
      <c r="C580" s="171"/>
    </row>
    <row r="581" spans="3:3" s="151" customFormat="1" ht="12.75">
      <c r="C581" s="171"/>
    </row>
    <row r="582" spans="3:3" s="151" customFormat="1" ht="12.75">
      <c r="C582" s="171"/>
    </row>
    <row r="583" spans="3:3" s="151" customFormat="1" ht="12.75">
      <c r="C583" s="171"/>
    </row>
    <row r="584" spans="3:3" s="151" customFormat="1" ht="12.75">
      <c r="C584" s="171"/>
    </row>
    <row r="585" spans="3:3" s="151" customFormat="1" ht="12.75">
      <c r="C585" s="171"/>
    </row>
    <row r="586" spans="3:3" s="151" customFormat="1" ht="12.75">
      <c r="C586" s="171"/>
    </row>
    <row r="587" spans="3:3" s="151" customFormat="1" ht="12.75">
      <c r="C587" s="171"/>
    </row>
    <row r="588" spans="3:3" s="151" customFormat="1" ht="12.75">
      <c r="C588" s="171"/>
    </row>
    <row r="589" spans="3:3" s="151" customFormat="1" ht="12.75">
      <c r="C589" s="171"/>
    </row>
    <row r="590" spans="3:3" s="151" customFormat="1" ht="12.75">
      <c r="C590" s="171"/>
    </row>
    <row r="591" spans="3:3" s="151" customFormat="1" ht="12.75">
      <c r="C591" s="171"/>
    </row>
    <row r="592" spans="3:3" s="151" customFormat="1" ht="12.75">
      <c r="C592" s="171"/>
    </row>
    <row r="593" spans="3:3" s="151" customFormat="1" ht="12.75">
      <c r="C593" s="171"/>
    </row>
    <row r="594" spans="3:3" s="151" customFormat="1" ht="12.75">
      <c r="C594" s="171"/>
    </row>
    <row r="595" spans="3:3" s="151" customFormat="1" ht="12.75">
      <c r="C595" s="171"/>
    </row>
    <row r="596" spans="3:3" s="151" customFormat="1" ht="12.75">
      <c r="C596" s="171"/>
    </row>
    <row r="597" spans="3:3" s="151" customFormat="1" ht="12.75">
      <c r="C597" s="171"/>
    </row>
    <row r="598" spans="3:3" s="151" customFormat="1" ht="12.75">
      <c r="C598" s="171"/>
    </row>
    <row r="599" spans="3:3" s="151" customFormat="1" ht="12.75">
      <c r="C599" s="171"/>
    </row>
    <row r="600" spans="3:3" s="151" customFormat="1" ht="12.75">
      <c r="C600" s="171"/>
    </row>
    <row r="601" spans="3:3" s="151" customFormat="1" ht="12.75">
      <c r="C601" s="171"/>
    </row>
    <row r="602" spans="3:3" s="151" customFormat="1" ht="12.75">
      <c r="C602" s="171"/>
    </row>
    <row r="603" spans="3:3" s="151" customFormat="1" ht="12.75">
      <c r="C603" s="171"/>
    </row>
    <row r="604" spans="3:3" s="151" customFormat="1" ht="12.75">
      <c r="C604" s="171"/>
    </row>
    <row r="605" spans="3:3" s="151" customFormat="1" ht="12.75">
      <c r="C605" s="171"/>
    </row>
    <row r="606" spans="3:3" s="151" customFormat="1" ht="12.75">
      <c r="C606" s="171"/>
    </row>
    <row r="607" spans="3:3" s="151" customFormat="1" ht="12.75">
      <c r="C607" s="171"/>
    </row>
    <row r="608" spans="3:3" s="151" customFormat="1" ht="12.75">
      <c r="C608" s="171"/>
    </row>
    <row r="609" spans="3:3" s="151" customFormat="1" ht="12.75">
      <c r="C609" s="171"/>
    </row>
    <row r="610" spans="3:3" s="151" customFormat="1" ht="12.75">
      <c r="C610" s="171"/>
    </row>
    <row r="611" spans="3:3" s="151" customFormat="1" ht="12.75">
      <c r="C611" s="171"/>
    </row>
    <row r="612" spans="3:3" s="151" customFormat="1" ht="12.75">
      <c r="C612" s="171"/>
    </row>
    <row r="613" spans="3:3" s="151" customFormat="1" ht="12.75">
      <c r="C613" s="171"/>
    </row>
    <row r="614" spans="3:3" s="151" customFormat="1" ht="12.75">
      <c r="C614" s="171"/>
    </row>
    <row r="615" spans="3:3" s="151" customFormat="1" ht="12.75">
      <c r="C615" s="171"/>
    </row>
    <row r="616" spans="3:3" s="151" customFormat="1" ht="12.75">
      <c r="C616" s="171"/>
    </row>
    <row r="617" spans="3:3" s="151" customFormat="1" ht="12.75">
      <c r="C617" s="171"/>
    </row>
    <row r="618" spans="3:3" s="151" customFormat="1" ht="12.75">
      <c r="C618" s="171"/>
    </row>
    <row r="619" spans="3:3" s="151" customFormat="1" ht="12.75">
      <c r="C619" s="171"/>
    </row>
    <row r="620" spans="3:3" s="151" customFormat="1" ht="12.75">
      <c r="C620" s="171"/>
    </row>
    <row r="621" spans="3:3" s="151" customFormat="1" ht="12.75">
      <c r="C621" s="171"/>
    </row>
    <row r="622" spans="3:3" s="151" customFormat="1" ht="12.75">
      <c r="C622" s="171"/>
    </row>
    <row r="623" spans="3:3" s="151" customFormat="1" ht="12.75">
      <c r="C623" s="171"/>
    </row>
    <row r="624" spans="3:3" s="151" customFormat="1" ht="12.75">
      <c r="C624" s="171"/>
    </row>
    <row r="625" spans="3:3" s="151" customFormat="1" ht="12.75">
      <c r="C625" s="171"/>
    </row>
    <row r="626" spans="3:3" s="151" customFormat="1" ht="12.75">
      <c r="C626" s="171"/>
    </row>
    <row r="627" spans="3:3" s="151" customFormat="1" ht="12.75">
      <c r="C627" s="171"/>
    </row>
    <row r="628" spans="3:3" s="151" customFormat="1" ht="12.75">
      <c r="C628" s="171"/>
    </row>
    <row r="629" spans="3:3" s="151" customFormat="1" ht="12.75">
      <c r="C629" s="171"/>
    </row>
    <row r="630" spans="3:3" s="151" customFormat="1" ht="12.75">
      <c r="C630" s="171"/>
    </row>
    <row r="631" spans="3:3" s="151" customFormat="1" ht="12.75">
      <c r="C631" s="171"/>
    </row>
    <row r="632" spans="3:3" s="151" customFormat="1" ht="12.75">
      <c r="C632" s="171"/>
    </row>
    <row r="633" spans="3:3" s="151" customFormat="1" ht="12.75">
      <c r="C633" s="171"/>
    </row>
    <row r="634" spans="3:3" s="151" customFormat="1" ht="12.75">
      <c r="C634" s="171"/>
    </row>
    <row r="635" spans="3:3" s="151" customFormat="1" ht="12.75">
      <c r="C635" s="171"/>
    </row>
    <row r="636" spans="3:3" s="151" customFormat="1" ht="12.75">
      <c r="C636" s="171"/>
    </row>
    <row r="637" spans="3:3" s="151" customFormat="1" ht="12.75">
      <c r="C637" s="171"/>
    </row>
    <row r="638" spans="3:3" s="151" customFormat="1" ht="12.75">
      <c r="C638" s="171"/>
    </row>
    <row r="639" spans="3:3" s="151" customFormat="1" ht="12.75">
      <c r="C639" s="171"/>
    </row>
    <row r="640" spans="3:3" s="151" customFormat="1" ht="12.75">
      <c r="C640" s="171"/>
    </row>
    <row r="641" spans="3:3" s="151" customFormat="1" ht="12.75">
      <c r="C641" s="171"/>
    </row>
    <row r="642" spans="3:3" s="151" customFormat="1" ht="12.75">
      <c r="C642" s="171"/>
    </row>
    <row r="643" spans="3:3" s="151" customFormat="1" ht="12.75">
      <c r="C643" s="171"/>
    </row>
    <row r="644" spans="3:3" s="151" customFormat="1" ht="12.75">
      <c r="C644" s="171"/>
    </row>
    <row r="645" spans="3:3" s="151" customFormat="1" ht="12.75">
      <c r="C645" s="171"/>
    </row>
    <row r="646" spans="3:3" s="151" customFormat="1" ht="12.75">
      <c r="C646" s="171"/>
    </row>
    <row r="647" spans="3:3" s="151" customFormat="1" ht="12.75">
      <c r="C647" s="171"/>
    </row>
    <row r="648" spans="3:3" s="151" customFormat="1" ht="12.75">
      <c r="C648" s="171"/>
    </row>
    <row r="649" spans="3:3" s="151" customFormat="1" ht="12.75">
      <c r="C649" s="171"/>
    </row>
    <row r="650" spans="3:3" s="151" customFormat="1" ht="12.75">
      <c r="C650" s="171"/>
    </row>
    <row r="651" spans="3:3" s="151" customFormat="1" ht="12.75">
      <c r="C651" s="171"/>
    </row>
    <row r="652" spans="3:3" s="151" customFormat="1" ht="12.75">
      <c r="C652" s="171"/>
    </row>
    <row r="653" spans="3:3" s="151" customFormat="1" ht="12.75">
      <c r="C653" s="171"/>
    </row>
    <row r="654" spans="3:3" s="151" customFormat="1" ht="12.75">
      <c r="C654" s="171"/>
    </row>
    <row r="655" spans="3:3" s="151" customFormat="1" ht="12.75">
      <c r="C655" s="171"/>
    </row>
    <row r="656" spans="3:3" s="151" customFormat="1" ht="12.75">
      <c r="C656" s="171"/>
    </row>
    <row r="657" spans="3:3" s="151" customFormat="1" ht="12.75">
      <c r="C657" s="171"/>
    </row>
    <row r="658" spans="3:3" s="151" customFormat="1" ht="12.75">
      <c r="C658" s="171"/>
    </row>
    <row r="659" spans="3:3" s="151" customFormat="1" ht="12.75">
      <c r="C659" s="171"/>
    </row>
    <row r="660" spans="3:3" s="151" customFormat="1" ht="12.75">
      <c r="C660" s="171"/>
    </row>
    <row r="661" spans="3:3" s="151" customFormat="1" ht="12.75">
      <c r="C661" s="171"/>
    </row>
    <row r="662" spans="3:3" s="151" customFormat="1" ht="12.75">
      <c r="C662" s="171"/>
    </row>
    <row r="663" spans="3:3" s="151" customFormat="1" ht="12.75">
      <c r="C663" s="171"/>
    </row>
    <row r="664" spans="3:3" s="151" customFormat="1" ht="12.75">
      <c r="C664" s="171"/>
    </row>
    <row r="665" spans="3:3" s="151" customFormat="1" ht="12.75">
      <c r="C665" s="171"/>
    </row>
    <row r="666" spans="3:3" s="151" customFormat="1" ht="12.75">
      <c r="C666" s="171"/>
    </row>
    <row r="667" spans="3:3" s="151" customFormat="1" ht="12.75">
      <c r="C667" s="171"/>
    </row>
    <row r="668" spans="3:3" s="151" customFormat="1" ht="12.75">
      <c r="C668" s="171"/>
    </row>
    <row r="669" spans="3:3" s="151" customFormat="1" ht="12.75">
      <c r="C669" s="171"/>
    </row>
    <row r="670" spans="3:3" s="151" customFormat="1" ht="12.75">
      <c r="C670" s="171"/>
    </row>
    <row r="671" spans="3:3" s="151" customFormat="1" ht="12.75">
      <c r="C671" s="171"/>
    </row>
    <row r="672" spans="3:3" s="151" customFormat="1" ht="12.75">
      <c r="C672" s="171"/>
    </row>
    <row r="673" spans="3:3" s="151" customFormat="1" ht="12.75">
      <c r="C673" s="171"/>
    </row>
    <row r="674" spans="3:3" s="151" customFormat="1" ht="12.75">
      <c r="C674" s="171"/>
    </row>
    <row r="675" spans="3:3" s="151" customFormat="1" ht="12.75">
      <c r="C675" s="171"/>
    </row>
    <row r="676" spans="3:3" s="151" customFormat="1" ht="12.75">
      <c r="C676" s="171"/>
    </row>
    <row r="677" spans="3:3" s="151" customFormat="1" ht="12.75">
      <c r="C677" s="171"/>
    </row>
    <row r="678" spans="3:3" s="151" customFormat="1" ht="12.75">
      <c r="C678" s="171"/>
    </row>
    <row r="679" spans="3:3" s="151" customFormat="1" ht="12.75">
      <c r="C679" s="171"/>
    </row>
    <row r="680" spans="3:3" s="151" customFormat="1" ht="12.75">
      <c r="C680" s="171"/>
    </row>
    <row r="681" spans="3:3" s="151" customFormat="1" ht="12.75">
      <c r="C681" s="171"/>
    </row>
    <row r="682" spans="3:3" s="151" customFormat="1" ht="12.75">
      <c r="C682" s="171"/>
    </row>
    <row r="683" spans="3:3" s="151" customFormat="1" ht="12.75">
      <c r="C683" s="171"/>
    </row>
    <row r="684" spans="3:3" s="151" customFormat="1" ht="12.75">
      <c r="C684" s="171"/>
    </row>
    <row r="685" spans="3:3" s="151" customFormat="1" ht="12.75">
      <c r="C685" s="171"/>
    </row>
    <row r="686" spans="3:3" s="151" customFormat="1" ht="12.75">
      <c r="C686" s="171"/>
    </row>
    <row r="687" spans="3:3" s="151" customFormat="1" ht="12.75">
      <c r="C687" s="171"/>
    </row>
    <row r="688" spans="3:3" s="151" customFormat="1" ht="12.75">
      <c r="C688" s="171"/>
    </row>
    <row r="689" spans="3:3" s="151" customFormat="1" ht="12.75">
      <c r="C689" s="171"/>
    </row>
    <row r="690" spans="3:3" s="151" customFormat="1" ht="12.75">
      <c r="C690" s="171"/>
    </row>
    <row r="691" spans="3:3" s="151" customFormat="1" ht="12.75">
      <c r="C691" s="171"/>
    </row>
    <row r="692" spans="3:3" s="151" customFormat="1" ht="12.75">
      <c r="C692" s="171"/>
    </row>
    <row r="693" spans="3:3" s="151" customFormat="1" ht="12.75">
      <c r="C693" s="171"/>
    </row>
    <row r="694" spans="3:3" s="151" customFormat="1" ht="12.75">
      <c r="C694" s="171"/>
    </row>
    <row r="695" spans="3:3" s="151" customFormat="1" ht="12.75">
      <c r="C695" s="171"/>
    </row>
    <row r="696" spans="3:3" s="151" customFormat="1" ht="12.75">
      <c r="C696" s="171"/>
    </row>
    <row r="697" spans="3:3" s="151" customFormat="1" ht="12.75">
      <c r="C697" s="171"/>
    </row>
    <row r="698" spans="3:3" s="151" customFormat="1" ht="12.75">
      <c r="C698" s="171"/>
    </row>
    <row r="699" spans="3:3" s="151" customFormat="1" ht="12.75">
      <c r="C699" s="171"/>
    </row>
    <row r="700" spans="3:3" s="151" customFormat="1" ht="12.75">
      <c r="C700" s="171"/>
    </row>
    <row r="701" spans="3:3" s="151" customFormat="1" ht="12.75">
      <c r="C701" s="171"/>
    </row>
    <row r="702" spans="3:3" s="151" customFormat="1" ht="12.75">
      <c r="C702" s="171"/>
    </row>
    <row r="703" spans="3:3" s="151" customFormat="1" ht="12.75">
      <c r="C703" s="171"/>
    </row>
    <row r="704" spans="3:3" s="151" customFormat="1" ht="12.75">
      <c r="C704" s="171"/>
    </row>
    <row r="705" spans="3:3" s="151" customFormat="1" ht="12.75">
      <c r="C705" s="171"/>
    </row>
    <row r="706" spans="3:3" s="151" customFormat="1" ht="12.75">
      <c r="C706" s="171"/>
    </row>
    <row r="707" spans="3:3" s="151" customFormat="1" ht="12.75">
      <c r="C707" s="171"/>
    </row>
    <row r="708" spans="3:3" s="151" customFormat="1" ht="12.75">
      <c r="C708" s="171"/>
    </row>
    <row r="709" spans="3:3" s="151" customFormat="1" ht="12.75">
      <c r="C709" s="171"/>
    </row>
    <row r="710" spans="3:3" s="151" customFormat="1" ht="12.75">
      <c r="C710" s="171"/>
    </row>
    <row r="711" spans="3:3" s="151" customFormat="1" ht="12.75">
      <c r="C711" s="171"/>
    </row>
    <row r="712" spans="3:3" s="151" customFormat="1" ht="12.75">
      <c r="C712" s="171"/>
    </row>
    <row r="713" spans="3:3" s="151" customFormat="1" ht="12.75">
      <c r="C713" s="171"/>
    </row>
    <row r="714" spans="3:3" s="151" customFormat="1" ht="12.75">
      <c r="C714" s="171"/>
    </row>
    <row r="715" spans="3:3" s="151" customFormat="1" ht="12.75">
      <c r="C715" s="171"/>
    </row>
    <row r="716" spans="3:3" s="151" customFormat="1" ht="12.75">
      <c r="C716" s="171"/>
    </row>
    <row r="717" spans="3:3" s="151" customFormat="1" ht="12.75">
      <c r="C717" s="171"/>
    </row>
    <row r="718" spans="3:3" s="151" customFormat="1" ht="12.75">
      <c r="C718" s="171"/>
    </row>
    <row r="719" spans="3:3" s="151" customFormat="1" ht="12.75">
      <c r="C719" s="171"/>
    </row>
    <row r="720" spans="3:3" s="151" customFormat="1" ht="12.75">
      <c r="C720" s="171"/>
    </row>
    <row r="721" spans="3:3" s="151" customFormat="1" ht="12.75">
      <c r="C721" s="171"/>
    </row>
    <row r="722" spans="3:3" s="151" customFormat="1" ht="12.75">
      <c r="C722" s="171"/>
    </row>
    <row r="723" spans="3:3" s="151" customFormat="1" ht="12.75">
      <c r="C723" s="171"/>
    </row>
    <row r="724" spans="3:3" s="151" customFormat="1" ht="12.75">
      <c r="C724" s="171"/>
    </row>
    <row r="725" spans="3:3" s="151" customFormat="1" ht="12.75">
      <c r="C725" s="171"/>
    </row>
    <row r="726" spans="3:3" s="151" customFormat="1" ht="12.75">
      <c r="C726" s="171"/>
    </row>
    <row r="727" spans="3:3" s="151" customFormat="1" ht="12.75">
      <c r="C727" s="171"/>
    </row>
    <row r="728" spans="3:3" s="151" customFormat="1" ht="12.75">
      <c r="C728" s="171"/>
    </row>
    <row r="729" spans="3:3" s="151" customFormat="1" ht="12.75">
      <c r="C729" s="171"/>
    </row>
    <row r="730" spans="3:3" s="151" customFormat="1" ht="12.75">
      <c r="C730" s="171"/>
    </row>
    <row r="731" spans="3:3" s="151" customFormat="1" ht="12.75">
      <c r="C731" s="171"/>
    </row>
    <row r="732" spans="3:3" s="151" customFormat="1" ht="12.75">
      <c r="C732" s="171"/>
    </row>
    <row r="733" spans="3:3" s="151" customFormat="1" ht="12.75">
      <c r="C733" s="171"/>
    </row>
    <row r="734" spans="3:3" s="151" customFormat="1" ht="12.75">
      <c r="C734" s="171"/>
    </row>
    <row r="735" spans="3:3" s="151" customFormat="1" ht="12.75">
      <c r="C735" s="171"/>
    </row>
    <row r="736" spans="3:3" s="151" customFormat="1" ht="12.75">
      <c r="C736" s="171"/>
    </row>
    <row r="737" spans="3:3" s="151" customFormat="1" ht="12.75">
      <c r="C737" s="171"/>
    </row>
    <row r="738" spans="3:3" s="151" customFormat="1" ht="12.75">
      <c r="C738" s="171"/>
    </row>
    <row r="739" spans="3:3" s="151" customFormat="1" ht="12.75">
      <c r="C739" s="171"/>
    </row>
    <row r="740" spans="3:3" s="151" customFormat="1" ht="12.75">
      <c r="C740" s="171"/>
    </row>
    <row r="741" spans="3:3" s="151" customFormat="1" ht="12.75">
      <c r="C741" s="171"/>
    </row>
    <row r="742" spans="3:3" s="151" customFormat="1" ht="12.75">
      <c r="C742" s="171"/>
    </row>
    <row r="743" spans="3:3" s="151" customFormat="1" ht="12.75">
      <c r="C743" s="171"/>
    </row>
    <row r="744" spans="3:3" s="151" customFormat="1" ht="12.75">
      <c r="C744" s="171"/>
    </row>
    <row r="745" spans="3:3" s="151" customFormat="1" ht="12.75">
      <c r="C745" s="171"/>
    </row>
    <row r="746" spans="3:3" s="151" customFormat="1" ht="12.75">
      <c r="C746" s="171"/>
    </row>
    <row r="747" spans="3:3" s="151" customFormat="1" ht="12.75">
      <c r="C747" s="171"/>
    </row>
    <row r="748" spans="3:3" s="151" customFormat="1" ht="12.75">
      <c r="C748" s="171"/>
    </row>
    <row r="749" spans="3:3" s="151" customFormat="1" ht="12.75">
      <c r="C749" s="171"/>
    </row>
    <row r="750" spans="3:3" s="151" customFormat="1" ht="12.75">
      <c r="C750" s="171"/>
    </row>
    <row r="751" spans="3:3" s="151" customFormat="1" ht="12.75">
      <c r="C751" s="171"/>
    </row>
    <row r="752" spans="3:3" s="151" customFormat="1" ht="12.75">
      <c r="C752" s="171"/>
    </row>
    <row r="753" spans="3:3" s="151" customFormat="1" ht="12.75">
      <c r="C753" s="171"/>
    </row>
    <row r="754" spans="3:3" s="151" customFormat="1" ht="12.75">
      <c r="C754" s="171"/>
    </row>
    <row r="755" spans="3:3" s="151" customFormat="1" ht="12.75">
      <c r="C755" s="171"/>
    </row>
    <row r="756" spans="3:3" s="151" customFormat="1" ht="12.75">
      <c r="C756" s="171"/>
    </row>
    <row r="757" spans="3:3" s="151" customFormat="1" ht="12.75">
      <c r="C757" s="171"/>
    </row>
    <row r="758" spans="3:3" s="151" customFormat="1" ht="12.75">
      <c r="C758" s="171"/>
    </row>
    <row r="759" spans="3:3" s="151" customFormat="1" ht="12.75">
      <c r="C759" s="171"/>
    </row>
    <row r="760" spans="3:3" s="151" customFormat="1" ht="12.75">
      <c r="C760" s="171"/>
    </row>
    <row r="761" spans="3:3" s="151" customFormat="1" ht="12.75">
      <c r="C761" s="171"/>
    </row>
    <row r="762" spans="3:3" s="151" customFormat="1" ht="12.75">
      <c r="C762" s="171"/>
    </row>
    <row r="763" spans="3:3" s="151" customFormat="1" ht="12.75">
      <c r="C763" s="171"/>
    </row>
    <row r="764" spans="3:3" s="151" customFormat="1" ht="12.75">
      <c r="C764" s="171"/>
    </row>
    <row r="765" spans="3:3" s="151" customFormat="1" ht="12.75">
      <c r="C765" s="171"/>
    </row>
    <row r="766" spans="3:3" s="151" customFormat="1" ht="12.75">
      <c r="C766" s="171"/>
    </row>
    <row r="767" spans="3:3" s="151" customFormat="1" ht="12.75">
      <c r="C767" s="171"/>
    </row>
    <row r="768" spans="3:3" s="151" customFormat="1" ht="12.75">
      <c r="C768" s="171"/>
    </row>
    <row r="769" spans="3:3" s="151" customFormat="1" ht="12.75">
      <c r="C769" s="171"/>
    </row>
    <row r="770" spans="3:3" s="151" customFormat="1" ht="12.75">
      <c r="C770" s="171"/>
    </row>
    <row r="771" spans="3:3" s="151" customFormat="1" ht="12.75">
      <c r="C771" s="171"/>
    </row>
    <row r="772" spans="3:3" s="151" customFormat="1" ht="12.75">
      <c r="C772" s="171"/>
    </row>
    <row r="773" spans="3:3" s="151" customFormat="1" ht="12.75">
      <c r="C773" s="171"/>
    </row>
    <row r="774" spans="3:3" s="151" customFormat="1" ht="12.75">
      <c r="C774" s="171"/>
    </row>
    <row r="775" spans="3:3" s="151" customFormat="1" ht="12.75">
      <c r="C775" s="171"/>
    </row>
    <row r="776" spans="3:3" s="151" customFormat="1" ht="12.75">
      <c r="C776" s="171"/>
    </row>
    <row r="777" spans="3:3" s="151" customFormat="1" ht="12.75">
      <c r="C777" s="171"/>
    </row>
    <row r="778" spans="3:3" s="151" customFormat="1" ht="12.75">
      <c r="C778" s="171"/>
    </row>
    <row r="779" spans="3:3" s="151" customFormat="1" ht="12.75">
      <c r="C779" s="171"/>
    </row>
    <row r="780" spans="3:3" s="151" customFormat="1" ht="12.75">
      <c r="C780" s="171"/>
    </row>
    <row r="781" spans="3:3" s="151" customFormat="1" ht="12.75">
      <c r="C781" s="171"/>
    </row>
    <row r="782" spans="3:3" s="151" customFormat="1" ht="12.75">
      <c r="C782" s="171"/>
    </row>
    <row r="783" spans="3:3" s="151" customFormat="1" ht="12.75">
      <c r="C783" s="171"/>
    </row>
    <row r="784" spans="3:3" s="151" customFormat="1" ht="12.75">
      <c r="C784" s="171"/>
    </row>
    <row r="785" spans="3:3" s="151" customFormat="1" ht="12.75">
      <c r="C785" s="171"/>
    </row>
    <row r="786" spans="3:3" s="151" customFormat="1" ht="12.75">
      <c r="C786" s="171"/>
    </row>
    <row r="787" spans="3:3" s="151" customFormat="1" ht="12.75">
      <c r="C787" s="171"/>
    </row>
    <row r="788" spans="3:3" s="151" customFormat="1" ht="12.75">
      <c r="C788" s="171"/>
    </row>
    <row r="789" spans="3:3" s="151" customFormat="1" ht="12.75">
      <c r="C789" s="171"/>
    </row>
    <row r="790" spans="3:3" s="151" customFormat="1" ht="12.75">
      <c r="C790" s="171"/>
    </row>
    <row r="791" spans="3:3" s="151" customFormat="1" ht="12.75">
      <c r="C791" s="171"/>
    </row>
    <row r="792" spans="3:3" s="151" customFormat="1" ht="12.75">
      <c r="C792" s="171"/>
    </row>
    <row r="793" spans="3:3" s="151" customFormat="1" ht="12.75">
      <c r="C793" s="171"/>
    </row>
    <row r="794" spans="3:3" s="151" customFormat="1" ht="12.75">
      <c r="C794" s="171"/>
    </row>
    <row r="795" spans="3:3" s="151" customFormat="1" ht="12.75">
      <c r="C795" s="171"/>
    </row>
    <row r="796" spans="3:3" s="151" customFormat="1" ht="12.75">
      <c r="C796" s="171"/>
    </row>
    <row r="797" spans="3:3" s="151" customFormat="1" ht="12.75">
      <c r="C797" s="171"/>
    </row>
    <row r="798" spans="3:3" s="151" customFormat="1" ht="12.75">
      <c r="C798" s="171"/>
    </row>
    <row r="799" spans="3:3" s="151" customFormat="1" ht="12.75">
      <c r="C799" s="171"/>
    </row>
    <row r="800" spans="3:3" s="151" customFormat="1" ht="12.75">
      <c r="C800" s="171"/>
    </row>
    <row r="801" spans="3:3" s="151" customFormat="1" ht="12.75">
      <c r="C801" s="171"/>
    </row>
    <row r="802" spans="3:3" s="151" customFormat="1" ht="12.75">
      <c r="C802" s="171"/>
    </row>
    <row r="803" spans="3:3" s="151" customFormat="1" ht="12.75">
      <c r="C803" s="171"/>
    </row>
    <row r="804" spans="3:3" s="151" customFormat="1" ht="12.75">
      <c r="C804" s="171"/>
    </row>
    <row r="805" spans="3:3" s="151" customFormat="1" ht="12.75">
      <c r="C805" s="171"/>
    </row>
    <row r="806" spans="3:3" s="151" customFormat="1" ht="12.75">
      <c r="C806" s="171"/>
    </row>
    <row r="807" spans="3:3" s="151" customFormat="1" ht="12.75">
      <c r="C807" s="171"/>
    </row>
    <row r="808" spans="3:3" s="151" customFormat="1" ht="12.75">
      <c r="C808" s="171"/>
    </row>
    <row r="809" spans="3:3" s="151" customFormat="1" ht="12.75">
      <c r="C809" s="171"/>
    </row>
    <row r="810" spans="3:3" s="151" customFormat="1" ht="12.75">
      <c r="C810" s="171"/>
    </row>
    <row r="811" spans="3:3" s="151" customFormat="1" ht="12.75">
      <c r="C811" s="171"/>
    </row>
    <row r="812" spans="3:3" s="151" customFormat="1" ht="12.75">
      <c r="C812" s="171"/>
    </row>
    <row r="813" spans="3:3" s="151" customFormat="1" ht="12.75">
      <c r="C813" s="171"/>
    </row>
    <row r="814" spans="3:3" s="151" customFormat="1" ht="12.75">
      <c r="C814" s="171"/>
    </row>
    <row r="815" spans="3:3" s="151" customFormat="1" ht="12.75">
      <c r="C815" s="171"/>
    </row>
    <row r="816" spans="3:3" s="151" customFormat="1" ht="12.75">
      <c r="C816" s="171"/>
    </row>
    <row r="817" spans="3:3" s="151" customFormat="1" ht="12.75">
      <c r="C817" s="171"/>
    </row>
    <row r="818" spans="3:3" s="151" customFormat="1" ht="12.75">
      <c r="C818" s="171"/>
    </row>
    <row r="819" spans="3:3" s="151" customFormat="1" ht="12.75">
      <c r="C819" s="171"/>
    </row>
    <row r="820" spans="3:3" s="151" customFormat="1" ht="12.75">
      <c r="C820" s="171"/>
    </row>
    <row r="821" spans="3:3" s="151" customFormat="1" ht="12.75">
      <c r="C821" s="171"/>
    </row>
    <row r="822" spans="3:3" s="151" customFormat="1" ht="12.75">
      <c r="C822" s="171"/>
    </row>
    <row r="823" spans="3:3" s="151" customFormat="1" ht="12.75">
      <c r="C823" s="171"/>
    </row>
    <row r="824" spans="3:3" s="151" customFormat="1" ht="12.75">
      <c r="C824" s="171"/>
    </row>
    <row r="825" spans="3:3" s="151" customFormat="1" ht="12.75">
      <c r="C825" s="171"/>
    </row>
    <row r="826" spans="3:3" s="151" customFormat="1" ht="12.75">
      <c r="C826" s="171"/>
    </row>
    <row r="827" spans="3:3" s="151" customFormat="1" ht="12.75">
      <c r="C827" s="171"/>
    </row>
    <row r="828" spans="3:3" s="151" customFormat="1" ht="12.75">
      <c r="C828" s="171"/>
    </row>
    <row r="829" spans="3:3" s="151" customFormat="1" ht="12.75">
      <c r="C829" s="171"/>
    </row>
    <row r="830" spans="3:3" s="151" customFormat="1" ht="12.75">
      <c r="C830" s="171"/>
    </row>
    <row r="831" spans="3:3" s="151" customFormat="1" ht="12.75">
      <c r="C831" s="171"/>
    </row>
    <row r="832" spans="3:3" s="151" customFormat="1" ht="12.75">
      <c r="C832" s="171"/>
    </row>
    <row r="833" spans="3:3" s="151" customFormat="1" ht="12.75">
      <c r="C833" s="171"/>
    </row>
    <row r="834" spans="3:3" s="151" customFormat="1" ht="12.75">
      <c r="C834" s="171"/>
    </row>
    <row r="835" spans="3:3" s="151" customFormat="1" ht="12.75">
      <c r="C835" s="171"/>
    </row>
    <row r="836" spans="3:3" s="151" customFormat="1" ht="12.75">
      <c r="C836" s="171"/>
    </row>
    <row r="837" spans="3:3" s="151" customFormat="1" ht="12.75">
      <c r="C837" s="171"/>
    </row>
    <row r="838" spans="3:3" s="151" customFormat="1" ht="12.75">
      <c r="C838" s="171"/>
    </row>
    <row r="839" spans="3:3" s="151" customFormat="1" ht="12.75">
      <c r="C839" s="171"/>
    </row>
    <row r="840" spans="3:3" s="151" customFormat="1" ht="12.75">
      <c r="C840" s="171"/>
    </row>
    <row r="841" spans="3:3" s="151" customFormat="1" ht="12.75">
      <c r="C841" s="171"/>
    </row>
    <row r="842" spans="3:3" s="151" customFormat="1" ht="12.75">
      <c r="C842" s="171"/>
    </row>
    <row r="843" spans="3:3" s="151" customFormat="1" ht="12.75">
      <c r="C843" s="171"/>
    </row>
    <row r="844" spans="3:3" s="151" customFormat="1" ht="12.75">
      <c r="C844" s="171"/>
    </row>
    <row r="845" spans="3:3" s="151" customFormat="1" ht="12.75">
      <c r="C845" s="171"/>
    </row>
    <row r="846" spans="3:3" s="151" customFormat="1" ht="12.75">
      <c r="C846" s="171"/>
    </row>
    <row r="847" spans="3:3" s="151" customFormat="1" ht="12.75">
      <c r="C847" s="171"/>
    </row>
    <row r="848" spans="3:3" s="151" customFormat="1" ht="12.75">
      <c r="C848" s="171"/>
    </row>
    <row r="849" spans="3:3" s="151" customFormat="1" ht="12.75">
      <c r="C849" s="171"/>
    </row>
    <row r="850" spans="3:3" s="151" customFormat="1" ht="12.75">
      <c r="C850" s="171"/>
    </row>
    <row r="851" spans="3:3" s="151" customFormat="1" ht="12.75">
      <c r="C851" s="171"/>
    </row>
    <row r="852" spans="3:3" s="151" customFormat="1" ht="12.75">
      <c r="C852" s="171"/>
    </row>
    <row r="853" spans="3:3" s="151" customFormat="1" ht="12.75">
      <c r="C853" s="171"/>
    </row>
    <row r="854" spans="3:3" s="151" customFormat="1" ht="12.75">
      <c r="C854" s="171"/>
    </row>
    <row r="855" spans="3:3" s="151" customFormat="1" ht="12.75">
      <c r="C855" s="171"/>
    </row>
    <row r="856" spans="3:3" s="151" customFormat="1" ht="12.75">
      <c r="C856" s="171"/>
    </row>
    <row r="857" spans="3:3" s="151" customFormat="1" ht="12.75">
      <c r="C857" s="171"/>
    </row>
    <row r="858" spans="3:3" s="151" customFormat="1" ht="12.75">
      <c r="C858" s="171"/>
    </row>
    <row r="859" spans="3:3" s="151" customFormat="1" ht="12.75">
      <c r="C859" s="171"/>
    </row>
    <row r="860" spans="3:3" s="151" customFormat="1" ht="12.75">
      <c r="C860" s="171"/>
    </row>
    <row r="861" spans="3:3" s="151" customFormat="1" ht="12.75">
      <c r="C861" s="171"/>
    </row>
    <row r="862" spans="3:3" s="151" customFormat="1" ht="12.75">
      <c r="C862" s="171"/>
    </row>
    <row r="863" spans="3:3" s="151" customFormat="1" ht="12.75">
      <c r="C863" s="171"/>
    </row>
    <row r="864" spans="3:3" s="151" customFormat="1" ht="12.75">
      <c r="C864" s="171"/>
    </row>
    <row r="865" spans="3:3" s="151" customFormat="1" ht="12.75">
      <c r="C865" s="171"/>
    </row>
    <row r="866" spans="3:3" s="151" customFormat="1" ht="12.75">
      <c r="C866" s="171"/>
    </row>
    <row r="867" spans="3:3" s="151" customFormat="1" ht="12.75">
      <c r="C867" s="171"/>
    </row>
    <row r="868" spans="3:3" s="151" customFormat="1" ht="12.75">
      <c r="C868" s="171"/>
    </row>
    <row r="869" spans="3:3" s="151" customFormat="1" ht="12.75">
      <c r="C869" s="171"/>
    </row>
    <row r="870" spans="3:3" s="151" customFormat="1" ht="12.75">
      <c r="C870" s="171"/>
    </row>
    <row r="871" spans="3:3" s="151" customFormat="1" ht="12.75">
      <c r="C871" s="171"/>
    </row>
    <row r="872" spans="3:3" s="151" customFormat="1" ht="12.75">
      <c r="C872" s="171"/>
    </row>
    <row r="873" spans="3:3" s="151" customFormat="1" ht="12.75">
      <c r="C873" s="171"/>
    </row>
    <row r="874" spans="3:3" s="151" customFormat="1" ht="12.75">
      <c r="C874" s="171"/>
    </row>
    <row r="875" spans="3:3" s="151" customFormat="1" ht="12.75">
      <c r="C875" s="171"/>
    </row>
    <row r="876" spans="3:3" s="151" customFormat="1" ht="12.75">
      <c r="C876" s="171"/>
    </row>
    <row r="877" spans="3:3" s="151" customFormat="1" ht="12.75">
      <c r="C877" s="171"/>
    </row>
    <row r="878" spans="3:3" s="151" customFormat="1" ht="12.75">
      <c r="C878" s="171"/>
    </row>
    <row r="879" spans="3:3" s="151" customFormat="1" ht="12.75">
      <c r="C879" s="171"/>
    </row>
    <row r="880" spans="3:3" s="151" customFormat="1" ht="12.75">
      <c r="C880" s="171"/>
    </row>
    <row r="881" spans="3:3" s="151" customFormat="1" ht="12.75">
      <c r="C881" s="171"/>
    </row>
    <row r="882" spans="3:3" s="151" customFormat="1" ht="12.75">
      <c r="C882" s="171"/>
    </row>
    <row r="883" spans="3:3" s="151" customFormat="1" ht="12.75">
      <c r="C883" s="171"/>
    </row>
    <row r="884" spans="3:3" s="151" customFormat="1" ht="12.75">
      <c r="C884" s="171"/>
    </row>
    <row r="885" spans="3:3" s="151" customFormat="1" ht="12.75">
      <c r="C885" s="171"/>
    </row>
    <row r="886" spans="3:3" s="151" customFormat="1" ht="12.75">
      <c r="C886" s="171"/>
    </row>
    <row r="887" spans="3:3" s="151" customFormat="1" ht="12.75">
      <c r="C887" s="171"/>
    </row>
    <row r="888" spans="3:3" s="151" customFormat="1" ht="12.75">
      <c r="C888" s="171"/>
    </row>
    <row r="889" spans="3:3" s="151" customFormat="1" ht="12.75">
      <c r="C889" s="171"/>
    </row>
    <row r="890" spans="3:3" s="151" customFormat="1" ht="12.75">
      <c r="C890" s="171"/>
    </row>
    <row r="891" spans="3:3" s="151" customFormat="1" ht="12.75">
      <c r="C891" s="171"/>
    </row>
    <row r="892" spans="3:3" s="151" customFormat="1" ht="12.75">
      <c r="C892" s="171"/>
    </row>
    <row r="893" spans="3:3" s="151" customFormat="1" ht="12.75">
      <c r="C893" s="171"/>
    </row>
    <row r="894" spans="3:3" s="151" customFormat="1" ht="12.75">
      <c r="C894" s="171"/>
    </row>
    <row r="895" spans="3:3" s="151" customFormat="1" ht="12.75">
      <c r="C895" s="171"/>
    </row>
    <row r="896" spans="3:3" s="151" customFormat="1" ht="12.75">
      <c r="C896" s="171"/>
    </row>
    <row r="897" spans="3:3" s="151" customFormat="1" ht="12.75">
      <c r="C897" s="171"/>
    </row>
    <row r="898" spans="3:3" s="151" customFormat="1" ht="12.75">
      <c r="C898" s="171"/>
    </row>
    <row r="899" spans="3:3" s="151" customFormat="1" ht="12.75">
      <c r="C899" s="171"/>
    </row>
    <row r="900" spans="3:3" s="151" customFormat="1" ht="12.75">
      <c r="C900" s="171"/>
    </row>
    <row r="901" spans="3:3" s="151" customFormat="1" ht="12.75">
      <c r="C901" s="171"/>
    </row>
    <row r="902" spans="3:3" s="151" customFormat="1" ht="12.75">
      <c r="C902" s="171"/>
    </row>
    <row r="903" spans="3:3" s="151" customFormat="1" ht="12.75">
      <c r="C903" s="171"/>
    </row>
    <row r="904" spans="3:3" s="151" customFormat="1" ht="12.75">
      <c r="C904" s="171"/>
    </row>
    <row r="905" spans="3:3" s="151" customFormat="1" ht="12.75">
      <c r="C905" s="171"/>
    </row>
    <row r="906" spans="3:3" s="151" customFormat="1" ht="12.75">
      <c r="C906" s="171"/>
    </row>
    <row r="907" spans="3:3" s="151" customFormat="1" ht="12.75">
      <c r="C907" s="171"/>
    </row>
    <row r="908" spans="3:3" s="151" customFormat="1" ht="12.75">
      <c r="C908" s="171"/>
    </row>
    <row r="909" spans="3:3" s="151" customFormat="1" ht="12.75">
      <c r="C909" s="171"/>
    </row>
    <row r="910" spans="3:3" s="151" customFormat="1" ht="12.75">
      <c r="C910" s="171"/>
    </row>
    <row r="911" spans="3:3" s="151" customFormat="1" ht="12.75">
      <c r="C911" s="171"/>
    </row>
    <row r="912" spans="3:3" s="151" customFormat="1" ht="12.75">
      <c r="C912" s="171"/>
    </row>
    <row r="913" spans="3:3" s="151" customFormat="1" ht="12.75">
      <c r="C913" s="171"/>
    </row>
    <row r="914" spans="3:3" s="151" customFormat="1" ht="12.75">
      <c r="C914" s="171"/>
    </row>
    <row r="915" spans="3:3" s="151" customFormat="1" ht="12.75">
      <c r="C915" s="171"/>
    </row>
    <row r="916" spans="3:3" s="151" customFormat="1" ht="12.75">
      <c r="C916" s="171"/>
    </row>
    <row r="917" spans="3:3" s="151" customFormat="1" ht="12.75">
      <c r="C917" s="171"/>
    </row>
    <row r="918" spans="3:3" s="151" customFormat="1" ht="12.75">
      <c r="C918" s="171"/>
    </row>
    <row r="919" spans="3:3" s="151" customFormat="1" ht="12.75">
      <c r="C919" s="171"/>
    </row>
    <row r="920" spans="3:3" s="151" customFormat="1" ht="12.75">
      <c r="C920" s="171"/>
    </row>
    <row r="921" spans="3:3" s="151" customFormat="1" ht="12.75">
      <c r="C921" s="171"/>
    </row>
    <row r="922" spans="3:3" s="151" customFormat="1" ht="12.75">
      <c r="C922" s="171"/>
    </row>
    <row r="923" spans="3:3" s="151" customFormat="1" ht="12.75">
      <c r="C923" s="171"/>
    </row>
    <row r="924" spans="3:3" s="151" customFormat="1" ht="12.75">
      <c r="C924" s="171"/>
    </row>
    <row r="925" spans="3:3" s="151" customFormat="1" ht="12.75">
      <c r="C925" s="171"/>
    </row>
    <row r="926" spans="3:3" s="151" customFormat="1" ht="12.75">
      <c r="C926" s="171"/>
    </row>
    <row r="927" spans="3:3" s="151" customFormat="1" ht="12.75">
      <c r="C927" s="171"/>
    </row>
    <row r="928" spans="3:3" s="151" customFormat="1" ht="12.75">
      <c r="C928" s="171"/>
    </row>
    <row r="929" spans="3:3" s="151" customFormat="1" ht="12.75">
      <c r="C929" s="171"/>
    </row>
    <row r="930" spans="3:3" s="151" customFormat="1" ht="12.75">
      <c r="C930" s="171"/>
    </row>
    <row r="931" spans="3:3" s="151" customFormat="1" ht="12.75">
      <c r="C931" s="171"/>
    </row>
    <row r="932" spans="3:3" s="151" customFormat="1" ht="12.75">
      <c r="C932" s="171"/>
    </row>
    <row r="933" spans="3:3" s="151" customFormat="1" ht="12.75">
      <c r="C933" s="171"/>
    </row>
    <row r="934" spans="3:3" s="151" customFormat="1" ht="12.75">
      <c r="C934" s="171"/>
    </row>
    <row r="935" spans="3:3" s="151" customFormat="1" ht="12.75">
      <c r="C935" s="171"/>
    </row>
    <row r="936" spans="3:3" s="151" customFormat="1" ht="12.75">
      <c r="C936" s="171"/>
    </row>
    <row r="937" spans="3:3" s="151" customFormat="1" ht="12.75">
      <c r="C937" s="171"/>
    </row>
    <row r="938" spans="3:3" s="151" customFormat="1" ht="12.75">
      <c r="C938" s="171"/>
    </row>
    <row r="939" spans="3:3" s="151" customFormat="1" ht="12.75">
      <c r="C939" s="171"/>
    </row>
    <row r="940" spans="3:3" s="151" customFormat="1" ht="12.75">
      <c r="C940" s="171"/>
    </row>
    <row r="941" spans="3:3" s="151" customFormat="1" ht="12.75">
      <c r="C941" s="171"/>
    </row>
    <row r="942" spans="3:3" s="151" customFormat="1" ht="12.75">
      <c r="C942" s="171"/>
    </row>
    <row r="943" spans="3:3" s="151" customFormat="1" ht="12.75">
      <c r="C943" s="171"/>
    </row>
    <row r="944" spans="3:3" s="151" customFormat="1" ht="12.75">
      <c r="C944" s="171"/>
    </row>
    <row r="945" spans="3:3" s="151" customFormat="1" ht="12.75">
      <c r="C945" s="171"/>
    </row>
    <row r="946" spans="3:3" s="151" customFormat="1" ht="12.75">
      <c r="C946" s="171"/>
    </row>
    <row r="947" spans="3:3" s="151" customFormat="1" ht="12.75">
      <c r="C947" s="171"/>
    </row>
    <row r="948" spans="3:3" s="151" customFormat="1" ht="12.75">
      <c r="C948" s="171"/>
    </row>
    <row r="949" spans="3:3" s="151" customFormat="1" ht="12.75">
      <c r="C949" s="171"/>
    </row>
    <row r="950" spans="3:3" s="151" customFormat="1" ht="12.75">
      <c r="C950" s="171"/>
    </row>
    <row r="951" spans="3:3" s="151" customFormat="1" ht="12.75">
      <c r="C951" s="171"/>
    </row>
    <row r="952" spans="3:3" s="151" customFormat="1" ht="12.75">
      <c r="C952" s="171"/>
    </row>
    <row r="953" spans="3:3" s="151" customFormat="1" ht="12.75">
      <c r="C953" s="171"/>
    </row>
    <row r="954" spans="3:3" s="151" customFormat="1" ht="12.75">
      <c r="C954" s="171"/>
    </row>
    <row r="955" spans="3:3" s="151" customFormat="1" ht="12.75">
      <c r="C955" s="171"/>
    </row>
    <row r="956" spans="3:3" s="151" customFormat="1" ht="12.75">
      <c r="C956" s="171"/>
    </row>
    <row r="957" spans="3:3" s="151" customFormat="1" ht="12.75">
      <c r="C957" s="171"/>
    </row>
    <row r="958" spans="3:3" s="151" customFormat="1" ht="12.75">
      <c r="C958" s="171"/>
    </row>
    <row r="959" spans="3:3" s="151" customFormat="1" ht="12.75">
      <c r="C959" s="171"/>
    </row>
    <row r="960" spans="3:3" s="151" customFormat="1" ht="12.75">
      <c r="C960" s="171"/>
    </row>
    <row r="961" spans="3:3" s="151" customFormat="1" ht="12.75">
      <c r="C961" s="171"/>
    </row>
    <row r="962" spans="3:3" s="151" customFormat="1" ht="12.75">
      <c r="C962" s="171"/>
    </row>
    <row r="963" spans="3:3" s="151" customFormat="1" ht="12.75">
      <c r="C963" s="171"/>
    </row>
    <row r="964" spans="3:3" s="151" customFormat="1" ht="12.75">
      <c r="C964" s="171"/>
    </row>
    <row r="965" spans="3:3" s="151" customFormat="1" ht="12.75">
      <c r="C965" s="171"/>
    </row>
    <row r="966" spans="3:3" s="151" customFormat="1" ht="12.75">
      <c r="C966" s="171"/>
    </row>
    <row r="967" spans="3:3" s="151" customFormat="1" ht="12.75">
      <c r="C967" s="171"/>
    </row>
    <row r="968" spans="3:3" s="151" customFormat="1" ht="12.75">
      <c r="C968" s="171"/>
    </row>
    <row r="969" spans="3:3" s="151" customFormat="1" ht="12.75">
      <c r="C969" s="171"/>
    </row>
    <row r="970" spans="3:3" s="151" customFormat="1" ht="12.75">
      <c r="C970" s="171"/>
    </row>
    <row r="971" spans="3:3" s="151" customFormat="1" ht="12.75">
      <c r="C971" s="171"/>
    </row>
    <row r="972" spans="3:3" s="151" customFormat="1" ht="12.75">
      <c r="C972" s="171"/>
    </row>
    <row r="973" spans="3:3" s="151" customFormat="1" ht="12.75">
      <c r="C973" s="171"/>
    </row>
    <row r="974" spans="3:3" s="151" customFormat="1" ht="12.75">
      <c r="C974" s="171"/>
    </row>
    <row r="975" spans="3:3" s="151" customFormat="1" ht="12.75">
      <c r="C975" s="171"/>
    </row>
    <row r="976" spans="3:3" s="151" customFormat="1" ht="12.75">
      <c r="C976" s="171"/>
    </row>
    <row r="977" spans="3:3" s="151" customFormat="1" ht="12.75">
      <c r="C977" s="171"/>
    </row>
    <row r="978" spans="3:3" s="151" customFormat="1" ht="12.75">
      <c r="C978" s="171"/>
    </row>
    <row r="979" spans="3:3" s="151" customFormat="1" ht="12.75">
      <c r="C979" s="171"/>
    </row>
    <row r="980" spans="3:3" s="151" customFormat="1" ht="12.75">
      <c r="C980" s="171"/>
    </row>
    <row r="981" spans="3:3" s="151" customFormat="1" ht="12.75">
      <c r="C981" s="171"/>
    </row>
    <row r="982" spans="3:3" s="151" customFormat="1" ht="12.75">
      <c r="C982" s="171"/>
    </row>
    <row r="983" spans="3:3" s="151" customFormat="1" ht="12.75">
      <c r="C983" s="171"/>
    </row>
    <row r="984" spans="3:3" s="151" customFormat="1" ht="12.75">
      <c r="C984" s="171"/>
    </row>
    <row r="985" spans="3:3" s="151" customFormat="1" ht="12.75">
      <c r="C985" s="171"/>
    </row>
    <row r="986" spans="3:3" s="151" customFormat="1" ht="12.75">
      <c r="C986" s="171"/>
    </row>
    <row r="987" spans="3:3" s="151" customFormat="1" ht="12.75">
      <c r="C987" s="171"/>
    </row>
    <row r="988" spans="3:3" s="151" customFormat="1" ht="12.75">
      <c r="C988" s="171"/>
    </row>
    <row r="989" spans="3:3" s="151" customFormat="1" ht="12.75">
      <c r="C989" s="171"/>
    </row>
    <row r="990" spans="3:3" s="151" customFormat="1" ht="12.75">
      <c r="C990" s="171"/>
    </row>
    <row r="991" spans="3:3" s="151" customFormat="1" ht="12.75">
      <c r="C991" s="171"/>
    </row>
    <row r="992" spans="3:3" s="151" customFormat="1" ht="12.75">
      <c r="C992" s="171"/>
    </row>
    <row r="993" spans="3:3" s="151" customFormat="1" ht="12.75">
      <c r="C993" s="171"/>
    </row>
    <row r="994" spans="3:3" s="151" customFormat="1" ht="12.75">
      <c r="C994" s="171"/>
    </row>
    <row r="995" spans="3:3" s="151" customFormat="1" ht="12.75">
      <c r="C995" s="171"/>
    </row>
    <row r="996" spans="3:3" s="151" customFormat="1" ht="12.75">
      <c r="C996" s="171"/>
    </row>
    <row r="997" spans="3:3" s="151" customFormat="1" ht="12.75">
      <c r="C997" s="171"/>
    </row>
    <row r="998" spans="3:3" s="151" customFormat="1" ht="12.75">
      <c r="C998" s="171"/>
    </row>
    <row r="999" spans="3:3" s="151" customFormat="1" ht="12.75">
      <c r="C999" s="171"/>
    </row>
    <row r="1000" spans="3:3" s="151" customFormat="1" ht="12.75">
      <c r="C1000" s="171"/>
    </row>
    <row r="1001" spans="3:3" s="151" customFormat="1" ht="12.75">
      <c r="C1001" s="171"/>
    </row>
    <row r="1002" spans="3:3" s="151" customFormat="1" ht="12.75">
      <c r="C1002" s="171"/>
    </row>
    <row r="1003" spans="3:3" s="151" customFormat="1" ht="12.75">
      <c r="C1003" s="171"/>
    </row>
    <row r="1004" spans="3:3" s="151" customFormat="1" ht="12.75">
      <c r="C1004" s="171"/>
    </row>
    <row r="1005" spans="3:3" s="151" customFormat="1" ht="12.75">
      <c r="C1005" s="171"/>
    </row>
    <row r="1006" spans="3:3" s="151" customFormat="1" ht="12.75">
      <c r="C1006" s="171"/>
    </row>
    <row r="1007" spans="3:3" s="151" customFormat="1" ht="12.75">
      <c r="C1007" s="171"/>
    </row>
    <row r="1008" spans="3:3" s="151" customFormat="1" ht="12.75">
      <c r="C1008" s="171"/>
    </row>
    <row r="1009" spans="3:3" s="151" customFormat="1" ht="12.75">
      <c r="C1009" s="171"/>
    </row>
    <row r="1010" spans="3:3" s="151" customFormat="1" ht="12.75">
      <c r="C1010" s="171"/>
    </row>
    <row r="1011" spans="3:3" s="151" customFormat="1" ht="12.75">
      <c r="C1011" s="171"/>
    </row>
    <row r="1012" spans="3:3" s="151" customFormat="1" ht="12.75">
      <c r="C1012" s="171"/>
    </row>
    <row r="1013" spans="3:3" s="151" customFormat="1" ht="12.75">
      <c r="C1013" s="171"/>
    </row>
    <row r="1014" spans="3:3" s="151" customFormat="1" ht="12.75">
      <c r="C1014" s="171"/>
    </row>
    <row r="1015" spans="3:3" s="151" customFormat="1" ht="12.75">
      <c r="C1015" s="171"/>
    </row>
    <row r="1016" spans="3:3" s="151" customFormat="1" ht="12.75">
      <c r="C1016" s="171"/>
    </row>
    <row r="1017" spans="3:3" s="151" customFormat="1" ht="12.75">
      <c r="C1017" s="171"/>
    </row>
    <row r="1018" spans="3:3" s="151" customFormat="1" ht="12.75">
      <c r="C1018" s="171"/>
    </row>
    <row r="1019" spans="3:3" s="151" customFormat="1" ht="12.75">
      <c r="C1019" s="171"/>
    </row>
    <row r="1020" spans="3:3" s="151" customFormat="1" ht="12.75">
      <c r="C1020" s="171"/>
    </row>
    <row r="1021" spans="3:3" s="151" customFormat="1" ht="12.75">
      <c r="C1021" s="171"/>
    </row>
    <row r="1022" spans="3:3" s="151" customFormat="1" ht="12.75">
      <c r="C1022" s="171"/>
    </row>
    <row r="1023" spans="3:3" s="151" customFormat="1" ht="12.75">
      <c r="C1023" s="171"/>
    </row>
    <row r="1024" spans="3:3" s="151" customFormat="1" ht="12.75">
      <c r="C1024" s="171"/>
    </row>
    <row r="1025" spans="3:3" s="151" customFormat="1" ht="12.75">
      <c r="C1025" s="171"/>
    </row>
    <row r="1026" spans="3:3" s="151" customFormat="1" ht="12.75">
      <c r="C1026" s="171"/>
    </row>
    <row r="1027" spans="3:3" s="151" customFormat="1" ht="12.75">
      <c r="C1027" s="171"/>
    </row>
    <row r="1028" spans="3:3" s="151" customFormat="1" ht="12.75">
      <c r="C1028" s="171"/>
    </row>
    <row r="1029" spans="3:3" s="151" customFormat="1" ht="12.75">
      <c r="C1029" s="171"/>
    </row>
    <row r="1030" spans="3:3" s="151" customFormat="1" ht="12.75">
      <c r="C1030" s="171"/>
    </row>
    <row r="1031" spans="3:3" s="151" customFormat="1" ht="12.75">
      <c r="C1031" s="171"/>
    </row>
    <row r="1032" spans="3:3" s="151" customFormat="1" ht="12.75">
      <c r="C1032" s="171"/>
    </row>
    <row r="1033" spans="3:3" s="151" customFormat="1" ht="12.75">
      <c r="C1033" s="171"/>
    </row>
    <row r="1034" spans="3:3" s="151" customFormat="1" ht="12.75">
      <c r="C1034" s="171"/>
    </row>
    <row r="1035" spans="3:3" s="151" customFormat="1" ht="12.75">
      <c r="C1035" s="171"/>
    </row>
    <row r="1036" spans="3:3" s="151" customFormat="1" ht="12.75">
      <c r="C1036" s="171"/>
    </row>
    <row r="1037" spans="3:3" s="151" customFormat="1" ht="12.75">
      <c r="C1037" s="171"/>
    </row>
    <row r="1038" spans="3:3" s="151" customFormat="1" ht="12.75">
      <c r="C1038" s="171"/>
    </row>
    <row r="1039" spans="3:3" s="151" customFormat="1" ht="12.75">
      <c r="C1039" s="171"/>
    </row>
    <row r="1040" spans="3:3" s="151" customFormat="1" ht="12.75">
      <c r="C1040" s="171"/>
    </row>
    <row r="1041" spans="3:3" s="151" customFormat="1" ht="12.75">
      <c r="C1041" s="171"/>
    </row>
    <row r="1042" spans="3:3" s="151" customFormat="1" ht="12.75">
      <c r="C1042" s="171"/>
    </row>
    <row r="1043" spans="3:3" s="151" customFormat="1" ht="12.75">
      <c r="C1043" s="171"/>
    </row>
    <row r="1044" spans="3:3" s="151" customFormat="1" ht="12.75">
      <c r="C1044" s="171"/>
    </row>
    <row r="1045" spans="3:3" s="151" customFormat="1" ht="12.75">
      <c r="C1045" s="171"/>
    </row>
    <row r="1046" spans="3:3" s="151" customFormat="1" ht="12.75">
      <c r="C1046" s="171"/>
    </row>
    <row r="1047" spans="3:3" s="151" customFormat="1" ht="12.75">
      <c r="C1047" s="171"/>
    </row>
    <row r="1048" spans="3:3" s="151" customFormat="1" ht="12.75">
      <c r="C1048" s="171"/>
    </row>
    <row r="1049" spans="3:3" s="151" customFormat="1" ht="12.75">
      <c r="C1049" s="171"/>
    </row>
    <row r="1050" spans="3:3" s="151" customFormat="1" ht="12.75">
      <c r="C1050" s="171"/>
    </row>
    <row r="1051" spans="3:3" s="151" customFormat="1" ht="12.75">
      <c r="C1051" s="171"/>
    </row>
    <row r="1052" spans="3:3" s="151" customFormat="1" ht="12.75">
      <c r="C1052" s="171"/>
    </row>
    <row r="1053" spans="3:3" s="151" customFormat="1" ht="12.75">
      <c r="C1053" s="171"/>
    </row>
    <row r="1054" spans="3:3" s="151" customFormat="1" ht="12.75">
      <c r="C1054" s="171"/>
    </row>
    <row r="1055" spans="3:3" s="151" customFormat="1" ht="12.75">
      <c r="C1055" s="171"/>
    </row>
    <row r="1056" spans="3:3" s="151" customFormat="1" ht="12.75">
      <c r="C1056" s="171"/>
    </row>
    <row r="1057" spans="3:3" s="151" customFormat="1" ht="12.75">
      <c r="C1057" s="171"/>
    </row>
    <row r="1058" spans="3:3" s="151" customFormat="1" ht="12.75">
      <c r="C1058" s="171"/>
    </row>
    <row r="1059" spans="3:3" s="151" customFormat="1" ht="12.75">
      <c r="C1059" s="171"/>
    </row>
    <row r="1060" spans="3:3" s="151" customFormat="1" ht="12.75">
      <c r="C1060" s="171"/>
    </row>
    <row r="1061" spans="3:3" s="151" customFormat="1" ht="12.75">
      <c r="C1061" s="171"/>
    </row>
    <row r="1062" spans="3:3" s="151" customFormat="1" ht="12.75">
      <c r="C1062" s="171"/>
    </row>
    <row r="1063" spans="3:3" s="151" customFormat="1" ht="12.75">
      <c r="C1063" s="171"/>
    </row>
    <row r="1064" spans="3:3" s="151" customFormat="1" ht="12.75">
      <c r="C1064" s="171"/>
    </row>
    <row r="1065" spans="3:3" s="151" customFormat="1" ht="12.75">
      <c r="C1065" s="171"/>
    </row>
    <row r="1066" spans="3:3" s="151" customFormat="1" ht="12.75">
      <c r="C1066" s="171"/>
    </row>
    <row r="1067" spans="3:3" s="151" customFormat="1" ht="12.75">
      <c r="C1067" s="171"/>
    </row>
    <row r="1068" spans="3:3" s="151" customFormat="1" ht="12.75">
      <c r="C1068" s="171"/>
    </row>
    <row r="1069" spans="3:3" s="151" customFormat="1" ht="12.75">
      <c r="C1069" s="171"/>
    </row>
    <row r="1070" spans="3:3" s="151" customFormat="1" ht="12.75">
      <c r="C1070" s="171"/>
    </row>
    <row r="1071" spans="3:3" s="151" customFormat="1" ht="12.75">
      <c r="C1071" s="171"/>
    </row>
    <row r="1072" spans="3:3" s="151" customFormat="1" ht="12.75">
      <c r="C1072" s="171"/>
    </row>
    <row r="1073" spans="3:3" s="151" customFormat="1" ht="12.75">
      <c r="C1073" s="171"/>
    </row>
    <row r="1074" spans="3:3" s="151" customFormat="1" ht="12.75">
      <c r="C1074" s="171"/>
    </row>
    <row r="1075" spans="3:3" s="151" customFormat="1" ht="12.75">
      <c r="C1075" s="171"/>
    </row>
    <row r="1076" spans="3:3" s="151" customFormat="1" ht="12.75">
      <c r="C1076" s="171"/>
    </row>
    <row r="1077" spans="3:3" s="151" customFormat="1" ht="12.75">
      <c r="C1077" s="171"/>
    </row>
    <row r="1078" spans="3:3" s="151" customFormat="1" ht="12.75">
      <c r="C1078" s="171"/>
    </row>
    <row r="1079" spans="3:3" s="151" customFormat="1" ht="12.75">
      <c r="C1079" s="171"/>
    </row>
    <row r="1080" spans="3:3" s="151" customFormat="1" ht="12.75">
      <c r="C1080" s="171"/>
    </row>
    <row r="1081" spans="3:3" s="151" customFormat="1" ht="12.75">
      <c r="C1081" s="171"/>
    </row>
    <row r="1082" spans="3:3" s="151" customFormat="1" ht="12.75">
      <c r="C1082" s="171"/>
    </row>
    <row r="1083" spans="3:3" s="151" customFormat="1" ht="12.75">
      <c r="C1083" s="171"/>
    </row>
    <row r="1084" spans="3:3" s="151" customFormat="1" ht="12.75">
      <c r="C1084" s="171"/>
    </row>
    <row r="1085" spans="3:3" s="151" customFormat="1" ht="12.75">
      <c r="C1085" s="171"/>
    </row>
    <row r="1086" spans="3:3" s="151" customFormat="1" ht="12.75">
      <c r="C1086" s="171"/>
    </row>
    <row r="1087" spans="3:3" s="151" customFormat="1" ht="12.75">
      <c r="C1087" s="171"/>
    </row>
    <row r="1088" spans="3:3" s="151" customFormat="1" ht="12.75">
      <c r="C1088" s="171"/>
    </row>
    <row r="1089" spans="3:3" s="151" customFormat="1" ht="12.75">
      <c r="C1089" s="171"/>
    </row>
    <row r="1090" spans="3:3" s="151" customFormat="1" ht="12.75">
      <c r="C1090" s="171"/>
    </row>
    <row r="1091" spans="3:3" s="151" customFormat="1" ht="12.75">
      <c r="C1091" s="171"/>
    </row>
    <row r="1092" spans="3:3" s="151" customFormat="1" ht="12.75">
      <c r="C1092" s="171"/>
    </row>
    <row r="1093" spans="3:3" s="151" customFormat="1" ht="12.75">
      <c r="C1093" s="171"/>
    </row>
    <row r="1094" spans="3:3" s="151" customFormat="1" ht="12.75">
      <c r="C1094" s="171"/>
    </row>
    <row r="1095" spans="3:3" s="151" customFormat="1" ht="12.75">
      <c r="C1095" s="171"/>
    </row>
    <row r="1096" spans="3:3" s="151" customFormat="1" ht="12.75">
      <c r="C1096" s="171"/>
    </row>
    <row r="1097" spans="3:3" s="151" customFormat="1" ht="12.75">
      <c r="C1097" s="171"/>
    </row>
    <row r="1098" spans="3:3" s="151" customFormat="1" ht="12.75">
      <c r="C1098" s="171"/>
    </row>
    <row r="1099" spans="3:3" s="151" customFormat="1" ht="12.75">
      <c r="C1099" s="171"/>
    </row>
    <row r="1100" spans="3:3" s="151" customFormat="1" ht="12.75">
      <c r="C1100" s="171"/>
    </row>
    <row r="1101" spans="3:3" s="151" customFormat="1" ht="12.75">
      <c r="C1101" s="171"/>
    </row>
    <row r="1102" spans="3:3" s="151" customFormat="1" ht="12.75">
      <c r="C1102" s="171"/>
    </row>
    <row r="1103" spans="3:3" s="151" customFormat="1" ht="12.75">
      <c r="C1103" s="171"/>
    </row>
    <row r="1104" spans="3:3" s="151" customFormat="1" ht="12.75">
      <c r="C1104" s="171"/>
    </row>
    <row r="1105" spans="3:3" s="151" customFormat="1" ht="12.75">
      <c r="C1105" s="171"/>
    </row>
    <row r="1106" spans="3:3" s="151" customFormat="1" ht="12.75">
      <c r="C1106" s="171"/>
    </row>
    <row r="1107" spans="3:3" s="151" customFormat="1" ht="12.75">
      <c r="C1107" s="171"/>
    </row>
    <row r="1108" spans="3:3" s="151" customFormat="1" ht="12.75">
      <c r="C1108" s="171"/>
    </row>
    <row r="1109" spans="3:3" s="151" customFormat="1" ht="12.75">
      <c r="C1109" s="171"/>
    </row>
    <row r="1110" spans="3:3" s="151" customFormat="1" ht="12.75">
      <c r="C1110" s="171"/>
    </row>
    <row r="1111" spans="3:3" s="151" customFormat="1" ht="12.75">
      <c r="C1111" s="171"/>
    </row>
    <row r="1112" spans="3:3" s="151" customFormat="1" ht="12.75">
      <c r="C1112" s="171"/>
    </row>
    <row r="1113" spans="3:3" s="151" customFormat="1" ht="12.75">
      <c r="C1113" s="171"/>
    </row>
    <row r="1114" spans="3:3" s="151" customFormat="1" ht="12.75">
      <c r="C1114" s="171"/>
    </row>
    <row r="1115" spans="3:3" s="151" customFormat="1" ht="12.75">
      <c r="C1115" s="171"/>
    </row>
    <row r="1116" spans="3:3" s="151" customFormat="1" ht="12.75">
      <c r="C1116" s="171"/>
    </row>
    <row r="1117" spans="3:3" s="151" customFormat="1" ht="12.75">
      <c r="C1117" s="171"/>
    </row>
    <row r="1118" spans="3:3" s="151" customFormat="1" ht="12.75">
      <c r="C1118" s="171"/>
    </row>
    <row r="1119" spans="3:3" s="151" customFormat="1" ht="12.75">
      <c r="C1119" s="171"/>
    </row>
    <row r="1120" spans="3:3" s="151" customFormat="1" ht="12.75">
      <c r="C1120" s="171"/>
    </row>
    <row r="1121" spans="3:3" s="151" customFormat="1" ht="12.75">
      <c r="C1121" s="171"/>
    </row>
    <row r="1122" spans="3:3" s="151" customFormat="1" ht="12.75">
      <c r="C1122" s="171"/>
    </row>
    <row r="1123" spans="3:3" s="151" customFormat="1" ht="12.75">
      <c r="C1123" s="171"/>
    </row>
    <row r="1124" spans="3:3" s="151" customFormat="1" ht="12.75">
      <c r="C1124" s="171"/>
    </row>
    <row r="1125" spans="3:3" s="151" customFormat="1" ht="12.75">
      <c r="C1125" s="171"/>
    </row>
    <row r="1126" spans="3:3" s="151" customFormat="1" ht="12.75">
      <c r="C1126" s="171"/>
    </row>
    <row r="1127" spans="3:3" s="151" customFormat="1" ht="12.75">
      <c r="C1127" s="171"/>
    </row>
    <row r="1128" spans="3:3" s="151" customFormat="1" ht="12.75">
      <c r="C1128" s="171"/>
    </row>
    <row r="1129" spans="3:3" s="151" customFormat="1" ht="12.75">
      <c r="C1129" s="171"/>
    </row>
    <row r="1130" spans="3:3" s="151" customFormat="1" ht="12.75">
      <c r="C1130" s="171"/>
    </row>
    <row r="1131" spans="3:3" s="151" customFormat="1" ht="12.75">
      <c r="C1131" s="171"/>
    </row>
    <row r="1132" spans="3:3" s="151" customFormat="1" ht="12.75">
      <c r="C1132" s="171"/>
    </row>
    <row r="1133" spans="3:3" s="151" customFormat="1" ht="12.75">
      <c r="C1133" s="171"/>
    </row>
    <row r="1134" spans="3:3" s="151" customFormat="1" ht="12.75">
      <c r="C1134" s="171"/>
    </row>
    <row r="1135" spans="3:3" s="151" customFormat="1" ht="12.75">
      <c r="C1135" s="171"/>
    </row>
    <row r="1136" spans="3:3" s="151" customFormat="1" ht="12.75">
      <c r="C1136" s="171"/>
    </row>
    <row r="1137" spans="3:3" s="151" customFormat="1" ht="12.75">
      <c r="C1137" s="171"/>
    </row>
    <row r="1138" spans="3:3" s="151" customFormat="1" ht="12.75">
      <c r="C1138" s="171"/>
    </row>
    <row r="1139" spans="3:3" s="151" customFormat="1" ht="12.75">
      <c r="C1139" s="171"/>
    </row>
    <row r="1140" spans="3:3" s="151" customFormat="1" ht="12.75">
      <c r="C1140" s="171"/>
    </row>
    <row r="1141" spans="3:3" s="151" customFormat="1" ht="12.75">
      <c r="C1141" s="171"/>
    </row>
    <row r="1142" spans="3:3" s="151" customFormat="1" ht="12.75">
      <c r="C1142" s="171"/>
    </row>
    <row r="1143" spans="3:3" s="151" customFormat="1" ht="12.75">
      <c r="C1143" s="171"/>
    </row>
    <row r="1144" spans="3:3" s="151" customFormat="1" ht="12.75">
      <c r="C1144" s="171"/>
    </row>
    <row r="1145" spans="3:3" s="151" customFormat="1" ht="12.75">
      <c r="C1145" s="171"/>
    </row>
    <row r="1146" spans="3:3" s="151" customFormat="1" ht="12.75">
      <c r="C1146" s="171"/>
    </row>
    <row r="1147" spans="3:3" s="151" customFormat="1" ht="12.75">
      <c r="C1147" s="171"/>
    </row>
    <row r="1148" spans="3:3" s="151" customFormat="1" ht="12.75">
      <c r="C1148" s="171"/>
    </row>
    <row r="1149" spans="3:3" s="151" customFormat="1" ht="12.75">
      <c r="C1149" s="171"/>
    </row>
    <row r="1150" spans="3:3" s="151" customFormat="1" ht="12.75">
      <c r="C1150" s="171"/>
    </row>
    <row r="1151" spans="3:3" s="151" customFormat="1" ht="12.75">
      <c r="C1151" s="171"/>
    </row>
    <row r="1152" spans="3:3" s="151" customFormat="1" ht="12.75">
      <c r="C1152" s="171"/>
    </row>
    <row r="1153" spans="3:3" s="151" customFormat="1" ht="12.75">
      <c r="C1153" s="171"/>
    </row>
    <row r="1154" spans="3:3" s="151" customFormat="1" ht="12.75">
      <c r="C1154" s="171"/>
    </row>
    <row r="1155" spans="3:3" s="151" customFormat="1" ht="12.75">
      <c r="C1155" s="171"/>
    </row>
    <row r="1156" spans="3:3" s="151" customFormat="1" ht="12.75">
      <c r="C1156" s="171"/>
    </row>
    <row r="1157" spans="3:3" s="151" customFormat="1" ht="12.75">
      <c r="C1157" s="171"/>
    </row>
    <row r="1158" spans="3:3" s="151" customFormat="1" ht="12.75">
      <c r="C1158" s="171"/>
    </row>
    <row r="1159" spans="3:3" s="151" customFormat="1" ht="12.75">
      <c r="C1159" s="171"/>
    </row>
    <row r="1160" spans="3:3" s="151" customFormat="1" ht="12.75">
      <c r="C1160" s="171"/>
    </row>
    <row r="1161" spans="3:3" s="151" customFormat="1" ht="12.75">
      <c r="C1161" s="171"/>
    </row>
    <row r="1162" spans="3:3" s="151" customFormat="1" ht="12.75">
      <c r="C1162" s="171"/>
    </row>
    <row r="1163" spans="3:3" s="151" customFormat="1" ht="12.75">
      <c r="C1163" s="171"/>
    </row>
    <row r="1164" spans="3:3" s="151" customFormat="1" ht="12.75">
      <c r="C1164" s="171"/>
    </row>
    <row r="1165" spans="3:3" s="151" customFormat="1" ht="12.75">
      <c r="C1165" s="171"/>
    </row>
    <row r="1166" spans="3:3" s="151" customFormat="1" ht="12.75">
      <c r="C1166" s="171"/>
    </row>
    <row r="1167" spans="3:3" s="151" customFormat="1" ht="12.75">
      <c r="C1167" s="171"/>
    </row>
    <row r="1168" spans="3:3" s="151" customFormat="1" ht="12.75">
      <c r="C1168" s="171"/>
    </row>
    <row r="1169" spans="3:3" s="151" customFormat="1" ht="12.75">
      <c r="C1169" s="171"/>
    </row>
    <row r="1170" spans="3:3" s="151" customFormat="1" ht="12.75">
      <c r="C1170" s="171"/>
    </row>
    <row r="1171" spans="3:3" s="151" customFormat="1" ht="12.75">
      <c r="C1171" s="171"/>
    </row>
    <row r="1172" spans="3:3" s="151" customFormat="1" ht="12.75">
      <c r="C1172" s="171"/>
    </row>
    <row r="1173" spans="3:3" s="151" customFormat="1" ht="12.75">
      <c r="C1173" s="171"/>
    </row>
    <row r="1174" spans="3:3" s="151" customFormat="1" ht="12.75">
      <c r="C1174" s="171"/>
    </row>
    <row r="1175" spans="3:3" s="151" customFormat="1" ht="12.75">
      <c r="C1175" s="171"/>
    </row>
    <row r="1176" spans="3:3" s="151" customFormat="1" ht="12.75">
      <c r="C1176" s="171"/>
    </row>
    <row r="1177" spans="3:3" s="151" customFormat="1" ht="12.75">
      <c r="C1177" s="171"/>
    </row>
    <row r="1178" spans="3:3" s="151" customFormat="1" ht="12.75">
      <c r="C1178" s="171"/>
    </row>
    <row r="1179" spans="3:3" s="151" customFormat="1" ht="12.75">
      <c r="C1179" s="171"/>
    </row>
    <row r="1180" spans="3:3" s="151" customFormat="1" ht="12.75">
      <c r="C1180" s="171"/>
    </row>
    <row r="1181" spans="3:3" s="151" customFormat="1" ht="12.75">
      <c r="C1181" s="171"/>
    </row>
    <row r="1182" spans="3:3" s="151" customFormat="1" ht="12.75">
      <c r="C1182" s="171"/>
    </row>
    <row r="1183" spans="3:3" s="151" customFormat="1" ht="12.75">
      <c r="C1183" s="171"/>
    </row>
    <row r="1184" spans="3:3" s="151" customFormat="1" ht="12.75">
      <c r="C1184" s="171"/>
    </row>
    <row r="1185" spans="3:3" s="151" customFormat="1" ht="12.75">
      <c r="C1185" s="171"/>
    </row>
    <row r="1186" spans="3:3" s="151" customFormat="1" ht="12.75">
      <c r="C1186" s="171"/>
    </row>
    <row r="1187" spans="3:3" s="151" customFormat="1" ht="12.75">
      <c r="C1187" s="171"/>
    </row>
    <row r="1188" spans="3:3" s="151" customFormat="1" ht="12.75">
      <c r="C1188" s="171"/>
    </row>
    <row r="1189" spans="3:3" s="151" customFormat="1" ht="12.75">
      <c r="C1189" s="171"/>
    </row>
    <row r="1190" spans="3:3" s="151" customFormat="1" ht="12.75">
      <c r="C1190" s="171"/>
    </row>
    <row r="1191" spans="3:3" s="151" customFormat="1" ht="12.75">
      <c r="C1191" s="171"/>
    </row>
    <row r="1192" spans="3:3" s="151" customFormat="1" ht="12.75">
      <c r="C1192" s="171"/>
    </row>
    <row r="1193" spans="3:3" s="151" customFormat="1" ht="12.75">
      <c r="C1193" s="171"/>
    </row>
    <row r="1194" spans="3:3" s="151" customFormat="1" ht="12.75">
      <c r="C1194" s="171"/>
    </row>
    <row r="1195" spans="3:3" s="151" customFormat="1" ht="12.75">
      <c r="C1195" s="171"/>
    </row>
    <row r="1196" spans="3:3" s="151" customFormat="1" ht="12.75">
      <c r="C1196" s="171"/>
    </row>
    <row r="1197" spans="3:3" s="151" customFormat="1" ht="12.75">
      <c r="C1197" s="171"/>
    </row>
    <row r="1198" spans="3:3" s="151" customFormat="1" ht="12.75">
      <c r="C1198" s="171"/>
    </row>
    <row r="1199" spans="3:3" s="151" customFormat="1" ht="12.75">
      <c r="C1199" s="171"/>
    </row>
    <row r="1200" spans="3:3" s="151" customFormat="1" ht="12.75">
      <c r="C1200" s="171"/>
    </row>
    <row r="1201" spans="3:3" s="151" customFormat="1" ht="12.75">
      <c r="C1201" s="171"/>
    </row>
    <row r="1202" spans="3:3" s="151" customFormat="1" ht="12.75">
      <c r="C1202" s="171"/>
    </row>
    <row r="1203" spans="3:3" s="151" customFormat="1" ht="12.75">
      <c r="C1203" s="171"/>
    </row>
    <row r="1204" spans="3:3" s="151" customFormat="1" ht="12.75">
      <c r="C1204" s="171"/>
    </row>
    <row r="1205" spans="3:3" s="151" customFormat="1" ht="12.75">
      <c r="C1205" s="171"/>
    </row>
    <row r="1206" spans="3:3" s="151" customFormat="1" ht="12.75">
      <c r="C1206" s="171"/>
    </row>
    <row r="1207" spans="3:3" s="151" customFormat="1" ht="12.75">
      <c r="C1207" s="171"/>
    </row>
    <row r="1208" spans="3:3" s="151" customFormat="1" ht="12.75">
      <c r="C1208" s="171"/>
    </row>
    <row r="1209" spans="3:3" s="151" customFormat="1" ht="12.75">
      <c r="C1209" s="171"/>
    </row>
    <row r="1210" spans="3:3" s="151" customFormat="1" ht="12.75">
      <c r="C1210" s="171"/>
    </row>
    <row r="1211" spans="3:3" s="151" customFormat="1" ht="12.75">
      <c r="C1211" s="171"/>
    </row>
    <row r="1212" spans="3:3" s="151" customFormat="1" ht="12.75">
      <c r="C1212" s="171"/>
    </row>
    <row r="1213" spans="3:3" s="151" customFormat="1" ht="12.75">
      <c r="C1213" s="171"/>
    </row>
    <row r="1214" spans="3:3" s="151" customFormat="1" ht="12.75">
      <c r="C1214" s="171"/>
    </row>
    <row r="1215" spans="3:3" s="151" customFormat="1" ht="12.75">
      <c r="C1215" s="171"/>
    </row>
    <row r="1216" spans="3:3" s="151" customFormat="1" ht="12.75">
      <c r="C1216" s="171"/>
    </row>
    <row r="1217" spans="3:3" s="151" customFormat="1" ht="12.75">
      <c r="C1217" s="171"/>
    </row>
    <row r="1218" spans="3:3" s="151" customFormat="1" ht="12.75">
      <c r="C1218" s="171"/>
    </row>
    <row r="1219" spans="3:3" s="151" customFormat="1" ht="12.75">
      <c r="C1219" s="171"/>
    </row>
    <row r="1220" spans="3:3" s="151" customFormat="1" ht="12.75">
      <c r="C1220" s="171"/>
    </row>
    <row r="1221" spans="3:3" s="151" customFormat="1" ht="12.75">
      <c r="C1221" s="171"/>
    </row>
    <row r="1222" spans="3:3" s="151" customFormat="1" ht="12.75">
      <c r="C1222" s="171"/>
    </row>
    <row r="1223" spans="3:3" s="151" customFormat="1" ht="12.75">
      <c r="C1223" s="171"/>
    </row>
    <row r="1224" spans="3:3" s="151" customFormat="1" ht="12.75">
      <c r="C1224" s="171"/>
    </row>
    <row r="1225" spans="3:3" s="151" customFormat="1" ht="12.75">
      <c r="C1225" s="171"/>
    </row>
    <row r="1226" spans="3:3" s="151" customFormat="1" ht="12.75">
      <c r="C1226" s="171"/>
    </row>
    <row r="1227" spans="3:3" s="151" customFormat="1" ht="12.75">
      <c r="C1227" s="171"/>
    </row>
    <row r="1228" spans="3:3" s="151" customFormat="1" ht="12.75">
      <c r="C1228" s="171"/>
    </row>
    <row r="1229" spans="3:3" s="151" customFormat="1" ht="12.75">
      <c r="C1229" s="171"/>
    </row>
    <row r="1230" spans="3:3" s="151" customFormat="1" ht="12.75">
      <c r="C1230" s="171"/>
    </row>
    <row r="1231" spans="3:3" s="151" customFormat="1" ht="12.75">
      <c r="C1231" s="171"/>
    </row>
    <row r="1232" spans="3:3" s="151" customFormat="1" ht="12.75">
      <c r="C1232" s="171"/>
    </row>
    <row r="1233" spans="3:3" s="151" customFormat="1" ht="12.75">
      <c r="C1233" s="171"/>
    </row>
    <row r="1234" spans="3:3" s="151" customFormat="1" ht="12.75">
      <c r="C1234" s="171"/>
    </row>
    <row r="1235" spans="3:3" s="151" customFormat="1" ht="12.75">
      <c r="C1235" s="171"/>
    </row>
    <row r="1236" spans="3:3" s="151" customFormat="1" ht="12.75">
      <c r="C1236" s="171"/>
    </row>
    <row r="1237" spans="3:3" s="151" customFormat="1" ht="12.75">
      <c r="C1237" s="171"/>
    </row>
    <row r="1238" spans="3:3" s="151" customFormat="1" ht="12.75">
      <c r="C1238" s="171"/>
    </row>
    <row r="1239" spans="3:3" s="151" customFormat="1" ht="12.75">
      <c r="C1239" s="171"/>
    </row>
    <row r="1240" spans="3:3" s="151" customFormat="1" ht="12.75">
      <c r="C1240" s="171"/>
    </row>
    <row r="1241" spans="3:3" s="151" customFormat="1" ht="12.75">
      <c r="C1241" s="171"/>
    </row>
    <row r="1242" spans="3:3" s="151" customFormat="1" ht="12.75">
      <c r="C1242" s="171"/>
    </row>
    <row r="1243" spans="3:3" s="151" customFormat="1" ht="12.75">
      <c r="C1243" s="171"/>
    </row>
    <row r="1244" spans="3:3" s="151" customFormat="1" ht="12.75">
      <c r="C1244" s="171"/>
    </row>
    <row r="1245" spans="3:3" s="151" customFormat="1" ht="12.75">
      <c r="C1245" s="171"/>
    </row>
    <row r="1246" spans="3:3" s="151" customFormat="1" ht="12.75">
      <c r="C1246" s="171"/>
    </row>
    <row r="1247" spans="3:3" s="151" customFormat="1" ht="12.75">
      <c r="C1247" s="171"/>
    </row>
    <row r="1248" spans="3:3" s="151" customFormat="1" ht="12.75">
      <c r="C1248" s="171"/>
    </row>
    <row r="1249" spans="3:3" s="151" customFormat="1" ht="12.75">
      <c r="C1249" s="171"/>
    </row>
    <row r="1250" spans="3:3" s="151" customFormat="1" ht="12.75">
      <c r="C1250" s="171"/>
    </row>
    <row r="1251" spans="3:3" s="151" customFormat="1" ht="12.75">
      <c r="C1251" s="171"/>
    </row>
    <row r="1252" spans="3:3" s="151" customFormat="1" ht="12.75">
      <c r="C1252" s="171"/>
    </row>
    <row r="1253" spans="3:3" s="151" customFormat="1" ht="12.75">
      <c r="C1253" s="171"/>
    </row>
    <row r="1254" spans="3:3" s="151" customFormat="1" ht="12.75">
      <c r="C1254" s="171"/>
    </row>
    <row r="1255" spans="3:3" s="151" customFormat="1" ht="12.75">
      <c r="C1255" s="171"/>
    </row>
    <row r="1256" spans="3:3" s="151" customFormat="1" ht="12.75">
      <c r="C1256" s="171"/>
    </row>
    <row r="1257" spans="3:3" s="151" customFormat="1" ht="12.75">
      <c r="C1257" s="171"/>
    </row>
    <row r="1258" spans="3:3" s="151" customFormat="1" ht="12.75">
      <c r="C1258" s="171"/>
    </row>
    <row r="1259" spans="3:3" s="151" customFormat="1" ht="12.75">
      <c r="C1259" s="171"/>
    </row>
    <row r="1260" spans="3:3" s="151" customFormat="1" ht="12.75">
      <c r="C1260" s="171"/>
    </row>
    <row r="1261" spans="3:3" s="151" customFormat="1" ht="12.75">
      <c r="C1261" s="171"/>
    </row>
    <row r="1262" spans="3:3" s="151" customFormat="1" ht="12.75">
      <c r="C1262" s="171"/>
    </row>
    <row r="1263" spans="3:3" s="151" customFormat="1" ht="12.75">
      <c r="C1263" s="171"/>
    </row>
    <row r="1264" spans="3:3" s="151" customFormat="1" ht="12.75">
      <c r="C1264" s="171"/>
    </row>
    <row r="1265" spans="3:3" s="151" customFormat="1" ht="12.75">
      <c r="C1265" s="171"/>
    </row>
    <row r="1266" spans="3:3" s="151" customFormat="1" ht="12.75">
      <c r="C1266" s="171"/>
    </row>
    <row r="1267" spans="3:3" s="151" customFormat="1" ht="12.75">
      <c r="C1267" s="171"/>
    </row>
    <row r="1268" spans="3:3" s="151" customFormat="1" ht="12.75">
      <c r="C1268" s="171"/>
    </row>
    <row r="1269" spans="3:3" s="151" customFormat="1" ht="12.75">
      <c r="C1269" s="171"/>
    </row>
    <row r="1270" spans="3:3" s="151" customFormat="1" ht="12.75">
      <c r="C1270" s="171"/>
    </row>
    <row r="1271" spans="3:3" s="151" customFormat="1" ht="12.75">
      <c r="C1271" s="171"/>
    </row>
    <row r="1272" spans="3:3" s="151" customFormat="1" ht="12.75">
      <c r="C1272" s="171"/>
    </row>
    <row r="1273" spans="3:3" s="151" customFormat="1" ht="12.75">
      <c r="C1273" s="171"/>
    </row>
    <row r="1274" spans="3:3" s="151" customFormat="1" ht="12.75">
      <c r="C1274" s="171"/>
    </row>
    <row r="1275" spans="3:3" s="151" customFormat="1" ht="12.75">
      <c r="C1275" s="171"/>
    </row>
    <row r="1276" spans="3:3" s="151" customFormat="1" ht="12.75">
      <c r="C1276" s="171"/>
    </row>
    <row r="1277" spans="3:3" s="151" customFormat="1" ht="12.75">
      <c r="C1277" s="171"/>
    </row>
    <row r="1278" spans="3:3" s="151" customFormat="1" ht="12.75">
      <c r="C1278" s="171"/>
    </row>
    <row r="1279" spans="3:3" s="151" customFormat="1" ht="12.75">
      <c r="C1279" s="171"/>
    </row>
    <row r="1280" spans="3:3" s="151" customFormat="1" ht="12.75">
      <c r="C1280" s="171"/>
    </row>
    <row r="1281" spans="3:3" s="151" customFormat="1" ht="12.75">
      <c r="C1281" s="171"/>
    </row>
    <row r="1282" spans="3:3" s="151" customFormat="1" ht="12.75">
      <c r="C1282" s="171"/>
    </row>
    <row r="1283" spans="3:3" s="151" customFormat="1" ht="12.75">
      <c r="C1283" s="171"/>
    </row>
    <row r="1284" spans="3:3" s="151" customFormat="1" ht="12.75">
      <c r="C1284" s="171"/>
    </row>
    <row r="1285" spans="3:3" s="151" customFormat="1" ht="12.75">
      <c r="C1285" s="171"/>
    </row>
    <row r="1286" spans="3:3" s="151" customFormat="1" ht="12.75">
      <c r="C1286" s="171"/>
    </row>
    <row r="1287" spans="3:3" s="151" customFormat="1" ht="12.75">
      <c r="C1287" s="171"/>
    </row>
    <row r="1288" spans="3:3" s="151" customFormat="1" ht="12.75">
      <c r="C1288" s="171"/>
    </row>
    <row r="1289" spans="3:3" s="151" customFormat="1" ht="12.75">
      <c r="C1289" s="171"/>
    </row>
    <row r="1290" spans="3:3" s="151" customFormat="1" ht="12.75">
      <c r="C1290" s="171"/>
    </row>
    <row r="1291" spans="3:3" s="151" customFormat="1" ht="12.75">
      <c r="C1291" s="171"/>
    </row>
    <row r="1292" spans="3:3" s="151" customFormat="1" ht="12.75">
      <c r="C1292" s="171"/>
    </row>
    <row r="1293" spans="3:3" s="151" customFormat="1" ht="12.75">
      <c r="C1293" s="171"/>
    </row>
    <row r="1294" spans="3:3" s="151" customFormat="1" ht="12.75">
      <c r="C1294" s="171"/>
    </row>
    <row r="1295" spans="3:3" s="151" customFormat="1" ht="12.75">
      <c r="C1295" s="171"/>
    </row>
    <row r="1296" spans="3:3" s="151" customFormat="1" ht="12.75">
      <c r="C1296" s="171"/>
    </row>
    <row r="1297" spans="3:3" s="151" customFormat="1" ht="12.75">
      <c r="C1297" s="171"/>
    </row>
    <row r="1298" spans="3:3" s="151" customFormat="1" ht="12.75">
      <c r="C1298" s="171"/>
    </row>
    <row r="1299" spans="3:3" s="151" customFormat="1" ht="12.75">
      <c r="C1299" s="171"/>
    </row>
    <row r="1300" spans="3:3" s="151" customFormat="1" ht="12.75">
      <c r="C1300" s="171"/>
    </row>
    <row r="1301" spans="3:3" s="151" customFormat="1" ht="12.75">
      <c r="C1301" s="171"/>
    </row>
    <row r="1302" spans="3:3" s="151" customFormat="1" ht="12.75">
      <c r="C1302" s="171"/>
    </row>
    <row r="1303" spans="3:3" s="151" customFormat="1" ht="12.75">
      <c r="C1303" s="171"/>
    </row>
    <row r="1304" spans="3:3" s="151" customFormat="1" ht="12.75">
      <c r="C1304" s="171"/>
    </row>
    <row r="1305" spans="3:3" s="151" customFormat="1" ht="12.75">
      <c r="C1305" s="171"/>
    </row>
    <row r="1306" spans="3:3" s="151" customFormat="1" ht="12.75">
      <c r="C1306" s="171"/>
    </row>
    <row r="1307" spans="3:3" s="151" customFormat="1" ht="12.75">
      <c r="C1307" s="171"/>
    </row>
    <row r="1308" spans="3:3" s="151" customFormat="1" ht="12.75">
      <c r="C1308" s="171"/>
    </row>
    <row r="1309" spans="3:3" s="151" customFormat="1" ht="12.75">
      <c r="C1309" s="171"/>
    </row>
    <row r="1310" spans="3:3" s="151" customFormat="1" ht="12.75">
      <c r="C1310" s="171"/>
    </row>
    <row r="1311" spans="3:3" s="151" customFormat="1" ht="12.75">
      <c r="C1311" s="171"/>
    </row>
    <row r="1312" spans="3:3" s="151" customFormat="1" ht="12.75">
      <c r="C1312" s="171"/>
    </row>
    <row r="1313" spans="3:3" s="151" customFormat="1" ht="12.75">
      <c r="C1313" s="171"/>
    </row>
    <row r="1314" spans="3:3" s="151" customFormat="1" ht="12.75">
      <c r="C1314" s="171"/>
    </row>
    <row r="1315" spans="3:3" s="151" customFormat="1" ht="12.75">
      <c r="C1315" s="171"/>
    </row>
    <row r="1316" spans="3:3" s="151" customFormat="1" ht="12.75">
      <c r="C1316" s="171"/>
    </row>
    <row r="1317" spans="3:3" s="151" customFormat="1" ht="12.75">
      <c r="C1317" s="171"/>
    </row>
    <row r="1318" spans="3:3" s="151" customFormat="1" ht="12.75">
      <c r="C1318" s="171"/>
    </row>
    <row r="1319" spans="3:3" s="151" customFormat="1" ht="12.75">
      <c r="C1319" s="171"/>
    </row>
    <row r="1320" spans="3:3" s="151" customFormat="1" ht="12.75">
      <c r="C1320" s="171"/>
    </row>
    <row r="1321" spans="3:3" s="151" customFormat="1" ht="12.75">
      <c r="C1321" s="171"/>
    </row>
    <row r="1322" spans="3:3" s="151" customFormat="1" ht="12.75">
      <c r="C1322" s="171"/>
    </row>
    <row r="1323" spans="3:3" s="151" customFormat="1" ht="12.75">
      <c r="C1323" s="171"/>
    </row>
    <row r="1324" spans="3:3" s="151" customFormat="1" ht="12.75">
      <c r="C1324" s="171"/>
    </row>
    <row r="1325" spans="3:3" s="151" customFormat="1" ht="12.75">
      <c r="C1325" s="171"/>
    </row>
    <row r="1326" spans="3:3" s="151" customFormat="1" ht="12.75">
      <c r="C1326" s="171"/>
    </row>
    <row r="1327" spans="3:3" s="151" customFormat="1" ht="12.75">
      <c r="C1327" s="171"/>
    </row>
    <row r="1328" spans="3:3" s="151" customFormat="1" ht="12.75">
      <c r="C1328" s="171"/>
    </row>
    <row r="1329" spans="3:3" s="151" customFormat="1" ht="12.75">
      <c r="C1329" s="171"/>
    </row>
    <row r="1330" spans="3:3" s="151" customFormat="1" ht="12.75">
      <c r="C1330" s="171"/>
    </row>
    <row r="1331" spans="3:3" s="151" customFormat="1" ht="12.75">
      <c r="C1331" s="171"/>
    </row>
    <row r="1332" spans="3:3" s="151" customFormat="1" ht="12.75">
      <c r="C1332" s="171"/>
    </row>
    <row r="1333" spans="3:3" s="151" customFormat="1" ht="12.75">
      <c r="C1333" s="171"/>
    </row>
    <row r="1334" spans="3:3" s="151" customFormat="1" ht="12.75">
      <c r="C1334" s="171"/>
    </row>
    <row r="1335" spans="3:3" s="151" customFormat="1" ht="12.75">
      <c r="C1335" s="171"/>
    </row>
    <row r="1336" spans="3:3" s="151" customFormat="1" ht="12.75">
      <c r="C1336" s="171"/>
    </row>
    <row r="1337" spans="3:3" s="151" customFormat="1" ht="12.75">
      <c r="C1337" s="171"/>
    </row>
    <row r="1338" spans="3:3" s="151" customFormat="1" ht="12.75">
      <c r="C1338" s="171"/>
    </row>
    <row r="1339" spans="3:3" s="151" customFormat="1" ht="12.75">
      <c r="C1339" s="171"/>
    </row>
    <row r="1340" spans="3:3" s="151" customFormat="1" ht="12.75">
      <c r="C1340" s="171"/>
    </row>
    <row r="1341" spans="3:3" s="151" customFormat="1" ht="12.75">
      <c r="C1341" s="171"/>
    </row>
    <row r="1342" spans="3:3" s="151" customFormat="1" ht="12.75">
      <c r="C1342" s="171"/>
    </row>
    <row r="1343" spans="3:3" s="151" customFormat="1" ht="12.75">
      <c r="C1343" s="171"/>
    </row>
    <row r="1344" spans="3:3" s="151" customFormat="1" ht="12.75">
      <c r="C1344" s="171"/>
    </row>
    <row r="1345" spans="3:3" s="151" customFormat="1" ht="12.75">
      <c r="C1345" s="171"/>
    </row>
    <row r="1346" spans="3:3" s="151" customFormat="1" ht="12.75">
      <c r="C1346" s="171"/>
    </row>
    <row r="1347" spans="3:3" s="151" customFormat="1" ht="12.75">
      <c r="C1347" s="171"/>
    </row>
    <row r="1348" spans="3:3" s="151" customFormat="1" ht="12.75">
      <c r="C1348" s="171"/>
    </row>
    <row r="1349" spans="3:3" s="151" customFormat="1" ht="12.75">
      <c r="C1349" s="171"/>
    </row>
    <row r="1350" spans="3:3" s="151" customFormat="1" ht="12.75">
      <c r="C1350" s="171"/>
    </row>
    <row r="1351" spans="3:3" s="151" customFormat="1" ht="12.75">
      <c r="C1351" s="171"/>
    </row>
    <row r="1352" spans="3:3" s="151" customFormat="1" ht="12.75">
      <c r="C1352" s="171"/>
    </row>
    <row r="1353" spans="3:3" s="151" customFormat="1" ht="12.75">
      <c r="C1353" s="171"/>
    </row>
    <row r="1354" spans="3:3" s="151" customFormat="1" ht="12.75">
      <c r="C1354" s="171"/>
    </row>
    <row r="1355" spans="3:3" s="151" customFormat="1" ht="12.75">
      <c r="C1355" s="171"/>
    </row>
    <row r="1356" spans="3:3" s="151" customFormat="1" ht="12.75">
      <c r="C1356" s="171"/>
    </row>
    <row r="1357" spans="3:3" s="151" customFormat="1" ht="12.75">
      <c r="C1357" s="171"/>
    </row>
    <row r="1358" spans="3:3" s="151" customFormat="1" ht="12.75">
      <c r="C1358" s="171"/>
    </row>
    <row r="1359" spans="3:3" s="151" customFormat="1" ht="12.75">
      <c r="C1359" s="171"/>
    </row>
    <row r="1360" spans="3:3" s="151" customFormat="1" ht="12.75">
      <c r="C1360" s="171"/>
    </row>
    <row r="1361" spans="3:3" s="151" customFormat="1" ht="12.75">
      <c r="C1361" s="171"/>
    </row>
    <row r="1362" spans="3:3" s="151" customFormat="1" ht="12.75">
      <c r="C1362" s="171"/>
    </row>
    <row r="1363" spans="3:3" s="151" customFormat="1" ht="12.75">
      <c r="C1363" s="171"/>
    </row>
    <row r="1364" spans="3:3" s="151" customFormat="1" ht="12.75">
      <c r="C1364" s="171"/>
    </row>
    <row r="1365" spans="3:3" s="151" customFormat="1" ht="12.75">
      <c r="C1365" s="171"/>
    </row>
    <row r="1366" spans="3:3" s="151" customFormat="1" ht="12.75">
      <c r="C1366" s="171"/>
    </row>
    <row r="1367" spans="3:3" s="151" customFormat="1" ht="12.75">
      <c r="C1367" s="171"/>
    </row>
    <row r="1368" spans="3:3" s="151" customFormat="1" ht="12.75">
      <c r="C1368" s="171"/>
    </row>
    <row r="1369" spans="3:3" s="151" customFormat="1" ht="12.75">
      <c r="C1369" s="171"/>
    </row>
    <row r="1370" spans="3:3" s="151" customFormat="1" ht="12.75">
      <c r="C1370" s="171"/>
    </row>
    <row r="1371" spans="3:3" s="151" customFormat="1" ht="12.75">
      <c r="C1371" s="171"/>
    </row>
    <row r="1372" spans="3:3" s="151" customFormat="1" ht="12.75">
      <c r="C1372" s="171"/>
    </row>
    <row r="1373" spans="3:3" s="151" customFormat="1" ht="12.75">
      <c r="C1373" s="171"/>
    </row>
    <row r="1374" spans="3:3" s="151" customFormat="1" ht="12.75">
      <c r="C1374" s="171"/>
    </row>
    <row r="1375" spans="3:3" s="151" customFormat="1" ht="12.75">
      <c r="C1375" s="171"/>
    </row>
    <row r="1376" spans="3:3" s="151" customFormat="1" ht="12.75">
      <c r="C1376" s="171"/>
    </row>
    <row r="1377" spans="3:3" s="151" customFormat="1" ht="12.75">
      <c r="C1377" s="171"/>
    </row>
    <row r="1378" spans="3:3" s="151" customFormat="1" ht="12.75">
      <c r="C1378" s="171"/>
    </row>
    <row r="1379" spans="3:3" s="151" customFormat="1" ht="12.75">
      <c r="C1379" s="171"/>
    </row>
    <row r="1380" spans="3:3" s="151" customFormat="1" ht="12.75">
      <c r="C1380" s="171"/>
    </row>
    <row r="1381" spans="3:3" s="151" customFormat="1" ht="12.75">
      <c r="C1381" s="171"/>
    </row>
    <row r="1382" spans="3:3" s="151" customFormat="1" ht="12.75">
      <c r="C1382" s="171"/>
    </row>
    <row r="1383" spans="3:3" s="151" customFormat="1" ht="12.75">
      <c r="C1383" s="171"/>
    </row>
    <row r="1384" spans="3:3" s="151" customFormat="1" ht="12.75">
      <c r="C1384" s="171"/>
    </row>
    <row r="1385" spans="3:3" s="151" customFormat="1" ht="12.75">
      <c r="C1385" s="171"/>
    </row>
    <row r="1386" spans="3:3" s="151" customFormat="1" ht="12.75">
      <c r="C1386" s="171"/>
    </row>
    <row r="1387" spans="3:3" s="151" customFormat="1" ht="12.75">
      <c r="C1387" s="171"/>
    </row>
    <row r="1388" spans="3:3" s="151" customFormat="1" ht="12.75">
      <c r="C1388" s="171"/>
    </row>
    <row r="1389" spans="3:3" s="151" customFormat="1" ht="12.75">
      <c r="C1389" s="171"/>
    </row>
    <row r="1390" spans="3:3" s="151" customFormat="1" ht="12.75">
      <c r="C1390" s="171"/>
    </row>
    <row r="1391" spans="3:3" s="151" customFormat="1" ht="12.75">
      <c r="C1391" s="171"/>
    </row>
    <row r="1392" spans="3:3" s="151" customFormat="1" ht="12.75">
      <c r="C1392" s="171"/>
    </row>
    <row r="1393" spans="3:3" s="151" customFormat="1" ht="12.75">
      <c r="C1393" s="171"/>
    </row>
    <row r="1394" spans="3:3" s="151" customFormat="1" ht="12.75">
      <c r="C1394" s="171"/>
    </row>
    <row r="1395" spans="3:3" s="151" customFormat="1" ht="12.75">
      <c r="C1395" s="171"/>
    </row>
    <row r="1396" spans="3:3" s="151" customFormat="1" ht="12.75">
      <c r="C1396" s="171"/>
    </row>
    <row r="1397" spans="3:3" s="151" customFormat="1" ht="12.75">
      <c r="C1397" s="171"/>
    </row>
    <row r="1398" spans="3:3" s="151" customFormat="1" ht="12.75">
      <c r="C1398" s="171"/>
    </row>
    <row r="1399" spans="3:3" s="151" customFormat="1" ht="12.75">
      <c r="C1399" s="171"/>
    </row>
    <row r="1400" spans="3:3" s="151" customFormat="1" ht="12.75">
      <c r="C1400" s="171"/>
    </row>
    <row r="1401" spans="3:3" s="151" customFormat="1" ht="12.75">
      <c r="C1401" s="171"/>
    </row>
    <row r="1402" spans="3:3" s="151" customFormat="1" ht="12.75">
      <c r="C1402" s="171"/>
    </row>
    <row r="1403" spans="3:3" s="151" customFormat="1" ht="12.75">
      <c r="C1403" s="171"/>
    </row>
    <row r="1404" spans="3:3" s="151" customFormat="1" ht="12.75">
      <c r="C1404" s="171"/>
    </row>
    <row r="1405" spans="3:3" s="151" customFormat="1" ht="12.75">
      <c r="C1405" s="171"/>
    </row>
    <row r="1406" spans="3:3" s="151" customFormat="1" ht="12.75">
      <c r="C1406" s="171"/>
    </row>
    <row r="1407" spans="3:3" s="151" customFormat="1" ht="12.75">
      <c r="C1407" s="171"/>
    </row>
    <row r="1408" spans="3:3" s="151" customFormat="1" ht="12.75">
      <c r="C1408" s="171"/>
    </row>
    <row r="1409" spans="3:3" s="151" customFormat="1" ht="12.75">
      <c r="C1409" s="171"/>
    </row>
    <row r="1410" spans="3:3" s="151" customFormat="1" ht="12.75">
      <c r="C1410" s="171"/>
    </row>
    <row r="1411" spans="3:3" s="151" customFormat="1" ht="12.75">
      <c r="C1411" s="171"/>
    </row>
    <row r="1412" spans="3:3" s="151" customFormat="1" ht="12.75">
      <c r="C1412" s="171"/>
    </row>
    <row r="1413" spans="3:3" s="151" customFormat="1" ht="12.75">
      <c r="C1413" s="171"/>
    </row>
    <row r="1414" spans="3:3" s="151" customFormat="1" ht="12.75">
      <c r="C1414" s="171"/>
    </row>
    <row r="1415" spans="3:3" s="151" customFormat="1" ht="12.75">
      <c r="C1415" s="171"/>
    </row>
    <row r="1416" spans="3:3" s="151" customFormat="1" ht="12.75">
      <c r="C1416" s="171"/>
    </row>
    <row r="1417" spans="3:3" s="151" customFormat="1" ht="12.75">
      <c r="C1417" s="171"/>
    </row>
    <row r="1418" spans="3:3" s="151" customFormat="1" ht="12.75">
      <c r="C1418" s="171"/>
    </row>
    <row r="1419" spans="3:3" s="151" customFormat="1" ht="12.75">
      <c r="C1419" s="171"/>
    </row>
    <row r="1420" spans="3:3" s="151" customFormat="1" ht="12.75">
      <c r="C1420" s="171"/>
    </row>
    <row r="1421" spans="3:3" s="151" customFormat="1" ht="12.75">
      <c r="C1421" s="171"/>
    </row>
    <row r="1422" spans="3:3" s="151" customFormat="1" ht="12.75">
      <c r="C1422" s="171"/>
    </row>
    <row r="1423" spans="3:3" s="151" customFormat="1" ht="12.75">
      <c r="C1423" s="171"/>
    </row>
    <row r="1424" spans="3:3" s="151" customFormat="1" ht="12.75">
      <c r="C1424" s="171"/>
    </row>
    <row r="1425" spans="3:3" s="151" customFormat="1" ht="12.75">
      <c r="C1425" s="171"/>
    </row>
    <row r="1426" spans="3:3" s="151" customFormat="1" ht="12.75">
      <c r="C1426" s="171"/>
    </row>
    <row r="1427" spans="3:3" s="151" customFormat="1" ht="12.75">
      <c r="C1427" s="171"/>
    </row>
    <row r="1428" spans="3:3" s="151" customFormat="1" ht="12.75">
      <c r="C1428" s="171"/>
    </row>
    <row r="1429" spans="3:3" s="151" customFormat="1" ht="12.75">
      <c r="C1429" s="171"/>
    </row>
    <row r="1430" spans="3:3" s="151" customFormat="1" ht="12.75">
      <c r="C1430" s="171"/>
    </row>
    <row r="1431" spans="3:3" s="151" customFormat="1" ht="12.75">
      <c r="C1431" s="171"/>
    </row>
    <row r="1432" spans="3:3" s="151" customFormat="1" ht="12.75">
      <c r="C1432" s="171"/>
    </row>
    <row r="1433" spans="3:3" s="151" customFormat="1" ht="12.75">
      <c r="C1433" s="171"/>
    </row>
    <row r="1434" spans="3:3" s="151" customFormat="1" ht="12.75">
      <c r="C1434" s="171"/>
    </row>
    <row r="1435" spans="3:3" s="151" customFormat="1" ht="12.75">
      <c r="C1435" s="171"/>
    </row>
    <row r="1436" spans="3:3" s="151" customFormat="1" ht="12.75">
      <c r="C1436" s="171"/>
    </row>
    <row r="1437" spans="3:3" s="151" customFormat="1" ht="12.75">
      <c r="C1437" s="171"/>
    </row>
    <row r="1438" spans="3:3" s="151" customFormat="1" ht="12.75">
      <c r="C1438" s="171"/>
    </row>
    <row r="1439" spans="3:3" s="151" customFormat="1" ht="12.75">
      <c r="C1439" s="171"/>
    </row>
    <row r="1440" spans="3:3" s="151" customFormat="1" ht="12.75">
      <c r="C1440" s="171"/>
    </row>
    <row r="1441" spans="3:3" s="151" customFormat="1" ht="12.75">
      <c r="C1441" s="171"/>
    </row>
    <row r="1442" spans="3:3" s="151" customFormat="1" ht="12.75">
      <c r="C1442" s="171"/>
    </row>
    <row r="1443" spans="3:3" s="151" customFormat="1" ht="12.75">
      <c r="C1443" s="171"/>
    </row>
    <row r="1444" spans="3:3" s="151" customFormat="1" ht="12.75">
      <c r="C1444" s="171"/>
    </row>
    <row r="1445" spans="3:3" s="151" customFormat="1" ht="12.75">
      <c r="C1445" s="171"/>
    </row>
    <row r="1446" spans="3:3" s="151" customFormat="1" ht="12.75">
      <c r="C1446" s="171"/>
    </row>
    <row r="1447" spans="3:3" s="151" customFormat="1" ht="12.75">
      <c r="C1447" s="171"/>
    </row>
    <row r="1448" spans="3:3" s="151" customFormat="1" ht="12.75">
      <c r="C1448" s="171"/>
    </row>
    <row r="1449" spans="3:3" s="151" customFormat="1" ht="12.75">
      <c r="C1449" s="171"/>
    </row>
    <row r="1450" spans="3:3" s="151" customFormat="1" ht="12.75">
      <c r="C1450" s="171"/>
    </row>
    <row r="1451" spans="3:3" s="151" customFormat="1" ht="12.75">
      <c r="C1451" s="171"/>
    </row>
    <row r="1452" spans="3:3" s="151" customFormat="1" ht="12.75">
      <c r="C1452" s="171"/>
    </row>
    <row r="1453" spans="3:3" s="151" customFormat="1" ht="12.75">
      <c r="C1453" s="171"/>
    </row>
    <row r="1454" spans="3:3" s="151" customFormat="1" ht="12.75">
      <c r="C1454" s="171"/>
    </row>
    <row r="1455" spans="3:3" s="151" customFormat="1" ht="12.75">
      <c r="C1455" s="171"/>
    </row>
    <row r="1456" spans="3:3" s="151" customFormat="1" ht="12.75">
      <c r="C1456" s="171"/>
    </row>
    <row r="1457" spans="3:3" s="151" customFormat="1" ht="12.75">
      <c r="C1457" s="171"/>
    </row>
    <row r="1458" spans="3:3" s="151" customFormat="1" ht="12.75">
      <c r="C1458" s="171"/>
    </row>
    <row r="1459" spans="3:3" s="151" customFormat="1" ht="12.75">
      <c r="C1459" s="171"/>
    </row>
    <row r="1460" spans="3:3" s="151" customFormat="1" ht="12.75">
      <c r="C1460" s="171"/>
    </row>
    <row r="1461" spans="3:3" s="151" customFormat="1" ht="12.75">
      <c r="C1461" s="171"/>
    </row>
    <row r="1462" spans="3:3" s="151" customFormat="1" ht="12.75">
      <c r="C1462" s="171"/>
    </row>
    <row r="1463" spans="3:3" s="151" customFormat="1" ht="12.75">
      <c r="C1463" s="171"/>
    </row>
    <row r="1464" spans="3:3" s="151" customFormat="1" ht="12.75">
      <c r="C1464" s="171"/>
    </row>
    <row r="1465" spans="3:3" s="151" customFormat="1" ht="12.75">
      <c r="C1465" s="171"/>
    </row>
    <row r="1466" spans="3:3" s="151" customFormat="1" ht="12.75">
      <c r="C1466" s="171"/>
    </row>
    <row r="1467" spans="3:3" s="151" customFormat="1" ht="12.75">
      <c r="C1467" s="171"/>
    </row>
    <row r="1468" spans="3:3" s="151" customFormat="1" ht="12.75">
      <c r="C1468" s="171"/>
    </row>
    <row r="1469" spans="3:3" s="151" customFormat="1" ht="12.75">
      <c r="C1469" s="171"/>
    </row>
    <row r="1470" spans="3:3" s="151" customFormat="1" ht="12.75">
      <c r="C1470" s="171"/>
    </row>
    <row r="1471" spans="3:3" s="151" customFormat="1" ht="12.75">
      <c r="C1471" s="171"/>
    </row>
    <row r="1472" spans="3:3" s="151" customFormat="1" ht="12.75">
      <c r="C1472" s="171"/>
    </row>
    <row r="1473" spans="3:3" s="151" customFormat="1" ht="12.75">
      <c r="C1473" s="171"/>
    </row>
    <row r="1474" spans="3:3" s="151" customFormat="1" ht="12.75">
      <c r="C1474" s="171"/>
    </row>
    <row r="1475" spans="3:3" s="151" customFormat="1" ht="12.75">
      <c r="C1475" s="171"/>
    </row>
    <row r="1476" spans="3:3" s="151" customFormat="1" ht="12.75">
      <c r="C1476" s="171"/>
    </row>
    <row r="1477" spans="3:3" s="151" customFormat="1" ht="12.75">
      <c r="C1477" s="171"/>
    </row>
    <row r="1478" spans="3:3" s="151" customFormat="1" ht="12.75">
      <c r="C1478" s="171"/>
    </row>
    <row r="1479" spans="3:3" s="151" customFormat="1" ht="12.75">
      <c r="C1479" s="171"/>
    </row>
    <row r="1480" spans="3:3" s="151" customFormat="1" ht="12.75">
      <c r="C1480" s="171"/>
    </row>
    <row r="1481" spans="3:3" s="151" customFormat="1" ht="12.75">
      <c r="C1481" s="171"/>
    </row>
    <row r="1482" spans="3:3" s="151" customFormat="1" ht="12.75">
      <c r="C1482" s="171"/>
    </row>
    <row r="1483" spans="3:3" s="151" customFormat="1" ht="12.75">
      <c r="C1483" s="171"/>
    </row>
    <row r="1484" spans="3:3" s="151" customFormat="1" ht="12.75">
      <c r="C1484" s="171"/>
    </row>
    <row r="1485" spans="3:3" s="151" customFormat="1" ht="12.75">
      <c r="C1485" s="171"/>
    </row>
    <row r="1486" spans="3:3" s="151" customFormat="1" ht="12.75">
      <c r="C1486" s="171"/>
    </row>
    <row r="1487" spans="3:3" s="151" customFormat="1" ht="12.75">
      <c r="C1487" s="171"/>
    </row>
    <row r="1488" spans="3:3" s="151" customFormat="1" ht="12.75">
      <c r="C1488" s="171"/>
    </row>
    <row r="1489" spans="3:3" s="151" customFormat="1" ht="12.75">
      <c r="C1489" s="171"/>
    </row>
    <row r="1490" spans="3:3" s="151" customFormat="1" ht="12.75">
      <c r="C1490" s="171"/>
    </row>
    <row r="1491" spans="3:3" s="151" customFormat="1" ht="12.75">
      <c r="C1491" s="171"/>
    </row>
    <row r="1492" spans="3:3" s="151" customFormat="1" ht="12.75">
      <c r="C1492" s="171"/>
    </row>
    <row r="1493" spans="3:3" s="151" customFormat="1" ht="12.75">
      <c r="C1493" s="171"/>
    </row>
    <row r="1494" spans="3:3" s="151" customFormat="1" ht="12.75">
      <c r="C1494" s="171"/>
    </row>
    <row r="1495" spans="3:3" s="151" customFormat="1" ht="12.75">
      <c r="C1495" s="171"/>
    </row>
    <row r="1496" spans="3:3" s="151" customFormat="1" ht="12.75">
      <c r="C1496" s="171"/>
    </row>
    <row r="1497" spans="3:3" s="151" customFormat="1" ht="12.75">
      <c r="C1497" s="171"/>
    </row>
    <row r="1498" spans="3:3" s="151" customFormat="1" ht="12.75">
      <c r="C1498" s="171"/>
    </row>
    <row r="1499" spans="3:3" s="151" customFormat="1" ht="12.75">
      <c r="C1499" s="171"/>
    </row>
    <row r="1500" spans="3:3" s="151" customFormat="1" ht="12.75">
      <c r="C1500" s="171"/>
    </row>
    <row r="1501" spans="3:3" s="151" customFormat="1" ht="12.75">
      <c r="C1501" s="171"/>
    </row>
    <row r="1502" spans="3:3" s="151" customFormat="1" ht="12.75">
      <c r="C1502" s="171"/>
    </row>
    <row r="1503" spans="3:3" s="151" customFormat="1" ht="12.75">
      <c r="C1503" s="171"/>
    </row>
    <row r="1504" spans="3:3" s="151" customFormat="1" ht="12.75">
      <c r="C1504" s="171"/>
    </row>
    <row r="1505" spans="3:3" s="151" customFormat="1" ht="12.75">
      <c r="C1505" s="171"/>
    </row>
    <row r="1506" spans="3:3" s="151" customFormat="1" ht="12.75">
      <c r="C1506" s="171"/>
    </row>
    <row r="1507" spans="3:3" s="151" customFormat="1" ht="12.75">
      <c r="C1507" s="171"/>
    </row>
    <row r="1508" spans="3:3" s="151" customFormat="1" ht="12.75">
      <c r="C1508" s="171"/>
    </row>
    <row r="1509" spans="3:3" s="151" customFormat="1" ht="12.75">
      <c r="C1509" s="171"/>
    </row>
    <row r="1510" spans="3:3" s="151" customFormat="1" ht="12.75">
      <c r="C1510" s="171"/>
    </row>
    <row r="1511" spans="3:3" s="151" customFormat="1" ht="12.75">
      <c r="C1511" s="171"/>
    </row>
    <row r="1512" spans="3:3" s="151" customFormat="1" ht="12.75">
      <c r="C1512" s="171"/>
    </row>
    <row r="1513" spans="3:3" s="151" customFormat="1" ht="12.75">
      <c r="C1513" s="171"/>
    </row>
    <row r="1514" spans="3:3" s="151" customFormat="1" ht="12.75">
      <c r="C1514" s="171"/>
    </row>
    <row r="1515" spans="3:3" s="151" customFormat="1" ht="12.75">
      <c r="C1515" s="171"/>
    </row>
    <row r="1516" spans="3:3" s="151" customFormat="1" ht="12.75">
      <c r="C1516" s="171"/>
    </row>
    <row r="1517" spans="3:3" s="151" customFormat="1" ht="12.75">
      <c r="C1517" s="171"/>
    </row>
    <row r="1518" spans="3:3" s="151" customFormat="1" ht="12.75">
      <c r="C1518" s="171"/>
    </row>
    <row r="1519" spans="3:3" s="151" customFormat="1" ht="12.75">
      <c r="C1519" s="171"/>
    </row>
    <row r="1520" spans="3:3" s="151" customFormat="1" ht="12.75">
      <c r="C1520" s="171"/>
    </row>
    <row r="1521" spans="3:3" s="151" customFormat="1" ht="12.75">
      <c r="C1521" s="171"/>
    </row>
    <row r="1522" spans="3:3" s="151" customFormat="1" ht="12.75">
      <c r="C1522" s="171"/>
    </row>
    <row r="1523" spans="3:3" s="151" customFormat="1" ht="12.75">
      <c r="C1523" s="171"/>
    </row>
    <row r="1524" spans="3:3" s="151" customFormat="1" ht="12.75">
      <c r="C1524" s="171"/>
    </row>
    <row r="1525" spans="3:3" s="151" customFormat="1" ht="12.75">
      <c r="C1525" s="171"/>
    </row>
    <row r="1526" spans="3:3" s="151" customFormat="1" ht="12.75">
      <c r="C1526" s="171"/>
    </row>
    <row r="1527" spans="3:3" s="151" customFormat="1" ht="12.75">
      <c r="C1527" s="171"/>
    </row>
    <row r="1528" spans="3:3" s="151" customFormat="1" ht="12.75">
      <c r="C1528" s="171"/>
    </row>
    <row r="1529" spans="3:3" s="151" customFormat="1" ht="12.75">
      <c r="C1529" s="171"/>
    </row>
    <row r="1530" spans="3:3" s="151" customFormat="1" ht="12.75">
      <c r="C1530" s="171"/>
    </row>
    <row r="1531" spans="3:3" s="151" customFormat="1" ht="12.75">
      <c r="C1531" s="171"/>
    </row>
    <row r="1532" spans="3:3" s="151" customFormat="1" ht="12.75">
      <c r="C1532" s="171"/>
    </row>
    <row r="1533" spans="3:3" s="151" customFormat="1" ht="12.75">
      <c r="C1533" s="171"/>
    </row>
    <row r="1534" spans="3:3" s="151" customFormat="1" ht="12.75">
      <c r="C1534" s="171"/>
    </row>
    <row r="1535" spans="3:3" s="151" customFormat="1" ht="12.75">
      <c r="C1535" s="171"/>
    </row>
    <row r="1536" spans="3:3" s="151" customFormat="1" ht="12.75">
      <c r="C1536" s="171"/>
    </row>
    <row r="1537" spans="3:3" s="151" customFormat="1" ht="12.75">
      <c r="C1537" s="171"/>
    </row>
    <row r="1538" spans="3:3" s="151" customFormat="1" ht="12.75">
      <c r="C1538" s="171"/>
    </row>
    <row r="1539" spans="3:3" s="151" customFormat="1" ht="12.75">
      <c r="C1539" s="171"/>
    </row>
    <row r="1540" spans="3:3" s="151" customFormat="1" ht="12.75">
      <c r="C1540" s="171"/>
    </row>
    <row r="1541" spans="3:3" s="151" customFormat="1" ht="12.75">
      <c r="C1541" s="171"/>
    </row>
    <row r="1542" spans="3:3" s="151" customFormat="1" ht="12.75">
      <c r="C1542" s="171"/>
    </row>
    <row r="1543" spans="3:3" s="151" customFormat="1" ht="12.75">
      <c r="C1543" s="171"/>
    </row>
    <row r="1544" spans="3:3" s="151" customFormat="1" ht="12.75">
      <c r="C1544" s="171"/>
    </row>
    <row r="1545" spans="3:3" s="151" customFormat="1" ht="12.75">
      <c r="C1545" s="171"/>
    </row>
    <row r="1546" spans="3:3" s="151" customFormat="1" ht="12.75">
      <c r="C1546" s="171"/>
    </row>
    <row r="1547" spans="3:3" s="151" customFormat="1" ht="12.75">
      <c r="C1547" s="171"/>
    </row>
  </sheetData>
  <sheetProtection formatCells="0" formatColumns="0" formatRows="0" insertColumns="0" insertRows="0" insertHyperlinks="0" deleteColumns="0" deleteRows="0" sort="0" autoFilter="0" pivotTables="0"/>
  <mergeCells count="7">
    <mergeCell ref="C39:D39"/>
    <mergeCell ref="A1:E1"/>
    <mergeCell ref="A2:E2"/>
    <mergeCell ref="A3:E3"/>
    <mergeCell ref="A4:E4"/>
    <mergeCell ref="A10:E10"/>
    <mergeCell ref="C38:D38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11:E37 E40:E78" xr:uid="{00000000-0002-0000-0700-000000000000}"/>
    <dataValidation allowBlank="1" showInputMessage="1" showErrorMessage="1" prompt="Corresponde al nombre o descripción de la cuenta de acuerdo al Plan de Cuentas emitido por el CONAC." sqref="B39:B78 B15:B37 B11:B13" xr:uid="{00000000-0002-0000-0700-000001000000}"/>
    <dataValidation allowBlank="1" showInputMessage="1" showErrorMessage="1" prompt="Corresponde al número de la cuenta de acuerdo al Plan de Cuentas emitido por el CONAC (DOF 22/11/2010)." sqref="A11:A78" xr:uid="{00000000-0002-0000-0700-000002000000}"/>
    <dataValidation allowBlank="1" showInputMessage="1" showErrorMessage="1" prompt="Saldo final del periodo que corresponde la Cuenta Pública presentada (mensual:  enero, febrero, marzo, etc.; trimestral: 1er, 2do, 3ro. o 4to.)." sqref="C15:C78 C11:C13" xr:uid="{00000000-0002-0000-0700-000003000000}"/>
    <dataValidation allowBlank="1" showInputMessage="1" showErrorMessage="1" prompt="Tipo de Participaciones y Aportaciones de capital que tiene la entidad. Ejemplo: ordinarias, preferentes, serie A, B, C." sqref="D11:D37 E39 D40:D78" xr:uid="{00000000-0002-0000-0700-000004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9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J1549"/>
  <sheetViews>
    <sheetView topLeftCell="A47" zoomScale="85" zoomScaleNormal="85" zoomScaleSheetLayoutView="100" workbookViewId="0">
      <selection activeCell="F18" sqref="F18"/>
    </sheetView>
  </sheetViews>
  <sheetFormatPr defaultColWidth="11.42578125" defaultRowHeight="11.25"/>
  <cols>
    <col min="1" max="1" width="43.5703125" style="56" customWidth="1"/>
    <col min="2" max="2" width="50.7109375" style="56" customWidth="1"/>
    <col min="3" max="5" width="29.7109375" style="57" customWidth="1"/>
    <col min="6" max="6" width="17.5703125" style="56" bestFit="1" customWidth="1"/>
    <col min="7" max="16384" width="11.42578125" style="56"/>
  </cols>
  <sheetData>
    <row r="1" spans="1:7" s="151" customFormat="1" ht="12.75">
      <c r="A1" s="485" t="s">
        <v>53</v>
      </c>
      <c r="B1" s="486"/>
      <c r="C1" s="486"/>
      <c r="D1" s="486"/>
      <c r="E1" s="486"/>
      <c r="F1" s="487"/>
      <c r="G1" s="473"/>
    </row>
    <row r="2" spans="1:7" s="151" customFormat="1" ht="12.75">
      <c r="A2" s="488" t="s">
        <v>21</v>
      </c>
      <c r="B2" s="489"/>
      <c r="C2" s="489"/>
      <c r="D2" s="489"/>
      <c r="E2" s="489"/>
      <c r="F2" s="490"/>
      <c r="G2" s="473"/>
    </row>
    <row r="3" spans="1:7" s="151" customFormat="1" ht="12.75">
      <c r="A3" s="488" t="s">
        <v>738</v>
      </c>
      <c r="B3" s="489"/>
      <c r="C3" s="489"/>
      <c r="D3" s="489"/>
      <c r="E3" s="489"/>
      <c r="F3" s="490"/>
      <c r="G3" s="473"/>
    </row>
    <row r="4" spans="1:7" s="151" customFormat="1" ht="12.75">
      <c r="A4" s="491" t="s">
        <v>55</v>
      </c>
      <c r="B4" s="492"/>
      <c r="C4" s="492"/>
      <c r="D4" s="492"/>
      <c r="E4" s="492"/>
      <c r="F4" s="493"/>
      <c r="G4" s="473"/>
    </row>
    <row r="5" spans="1:7" s="151" customFormat="1" ht="11.25" customHeight="1">
      <c r="A5" s="120" t="s">
        <v>56</v>
      </c>
      <c r="B5" s="120"/>
      <c r="C5" s="257"/>
      <c r="D5" s="257"/>
      <c r="E5" s="257"/>
      <c r="F5" s="473"/>
      <c r="G5" s="473"/>
    </row>
    <row r="6" spans="1:7" s="151" customFormat="1" ht="12.75">
      <c r="A6" s="120" t="s">
        <v>739</v>
      </c>
      <c r="B6" s="120"/>
      <c r="C6" s="257"/>
      <c r="D6" s="257"/>
      <c r="E6" s="257"/>
      <c r="F6" s="473"/>
      <c r="G6" s="473"/>
    </row>
    <row r="7" spans="1:7" s="151" customFormat="1" ht="15" customHeight="1">
      <c r="A7" s="473"/>
      <c r="B7" s="473"/>
      <c r="C7" s="171"/>
      <c r="D7" s="171"/>
      <c r="E7" s="171"/>
      <c r="F7" s="473"/>
      <c r="G7" s="473"/>
    </row>
    <row r="8" spans="1:7" s="151" customFormat="1" ht="12.75">
      <c r="A8" s="473"/>
      <c r="B8" s="473"/>
      <c r="C8" s="171"/>
      <c r="D8" s="171"/>
      <c r="E8" s="171"/>
      <c r="F8" s="473"/>
      <c r="G8" s="473"/>
    </row>
    <row r="9" spans="1:7" s="151" customFormat="1" ht="12.75">
      <c r="A9" s="258"/>
      <c r="B9" s="258"/>
      <c r="C9" s="269"/>
      <c r="D9" s="269"/>
      <c r="E9" s="269"/>
      <c r="F9" s="189"/>
      <c r="G9" s="473"/>
    </row>
    <row r="10" spans="1:7" s="151" customFormat="1" ht="12.75">
      <c r="A10" s="270"/>
      <c r="B10" s="270"/>
      <c r="C10" s="271" t="s">
        <v>740</v>
      </c>
      <c r="D10" s="245"/>
      <c r="E10" s="245"/>
      <c r="F10" s="267"/>
      <c r="G10" s="473"/>
    </row>
    <row r="11" spans="1:7" s="110" customFormat="1" ht="15" customHeight="1">
      <c r="A11" s="112" t="s">
        <v>60</v>
      </c>
      <c r="B11" s="113" t="s">
        <v>61</v>
      </c>
      <c r="C11" s="156" t="s">
        <v>741</v>
      </c>
      <c r="D11" s="156" t="s">
        <v>742</v>
      </c>
      <c r="E11" s="156" t="s">
        <v>743</v>
      </c>
      <c r="F11" s="114" t="s">
        <v>744</v>
      </c>
    </row>
    <row r="12" spans="1:7" s="110" customFormat="1" ht="12.75">
      <c r="A12" s="94" t="s">
        <v>745</v>
      </c>
      <c r="B12" s="95"/>
      <c r="C12" s="96"/>
      <c r="D12" s="96"/>
      <c r="E12" s="96"/>
      <c r="F12" s="157"/>
      <c r="G12" s="124" t="s">
        <v>746</v>
      </c>
    </row>
    <row r="13" spans="1:7" s="110" customFormat="1" ht="12.75">
      <c r="A13" s="94"/>
      <c r="B13" s="95"/>
      <c r="C13" s="96"/>
      <c r="D13" s="96"/>
      <c r="E13" s="96"/>
      <c r="F13" s="157"/>
      <c r="G13" s="124"/>
    </row>
    <row r="14" spans="1:7" s="110" customFormat="1" ht="12.75">
      <c r="A14" s="94" t="s">
        <v>747</v>
      </c>
      <c r="B14" s="95" t="s">
        <v>748</v>
      </c>
      <c r="C14" s="96">
        <v>3988896.34</v>
      </c>
      <c r="D14" s="96">
        <v>3988896.34</v>
      </c>
      <c r="E14" s="96">
        <f>+C14-D14</f>
        <v>0</v>
      </c>
      <c r="F14" s="157"/>
      <c r="G14" s="124"/>
    </row>
    <row r="15" spans="1:7" s="110" customFormat="1" ht="12.75">
      <c r="A15" s="94" t="s">
        <v>749</v>
      </c>
      <c r="B15" s="95" t="s">
        <v>750</v>
      </c>
      <c r="C15" s="96">
        <v>0</v>
      </c>
      <c r="D15" s="96">
        <v>-1000</v>
      </c>
      <c r="E15" s="96">
        <f t="shared" ref="E15:E31" si="0">+C15-D15</f>
        <v>1000</v>
      </c>
      <c r="F15" s="157"/>
      <c r="G15" s="124"/>
    </row>
    <row r="16" spans="1:7" s="110" customFormat="1" ht="26.25">
      <c r="A16" s="94" t="s">
        <v>751</v>
      </c>
      <c r="B16" s="95" t="s">
        <v>752</v>
      </c>
      <c r="C16" s="96">
        <v>13275588.369999999</v>
      </c>
      <c r="D16" s="96">
        <v>13275588.369999999</v>
      </c>
      <c r="E16" s="96">
        <f t="shared" si="0"/>
        <v>0</v>
      </c>
      <c r="F16" s="457"/>
      <c r="G16" s="124"/>
    </row>
    <row r="17" spans="1:7" s="110" customFormat="1" ht="25.5">
      <c r="A17" s="94" t="s">
        <v>753</v>
      </c>
      <c r="B17" s="95" t="s">
        <v>754</v>
      </c>
      <c r="C17" s="96">
        <v>20488210.149999999</v>
      </c>
      <c r="D17" s="96">
        <v>20488210.149999999</v>
      </c>
      <c r="E17" s="96">
        <f t="shared" si="0"/>
        <v>0</v>
      </c>
      <c r="F17" s="157"/>
      <c r="G17" s="124"/>
    </row>
    <row r="18" spans="1:7" s="110" customFormat="1" ht="25.5">
      <c r="A18" s="94" t="s">
        <v>755</v>
      </c>
      <c r="B18" s="95" t="s">
        <v>756</v>
      </c>
      <c r="C18" s="96">
        <v>2091329.21</v>
      </c>
      <c r="D18" s="96">
        <v>2091329.21</v>
      </c>
      <c r="E18" s="96">
        <f t="shared" si="0"/>
        <v>0</v>
      </c>
      <c r="F18" s="157"/>
      <c r="G18" s="124"/>
    </row>
    <row r="19" spans="1:7" s="110" customFormat="1" ht="13.5" customHeight="1">
      <c r="A19" s="94" t="s">
        <v>757</v>
      </c>
      <c r="B19" s="95" t="s">
        <v>758</v>
      </c>
      <c r="C19" s="96">
        <v>15387114.34</v>
      </c>
      <c r="D19" s="96">
        <v>15387114.34</v>
      </c>
      <c r="E19" s="96">
        <f t="shared" si="0"/>
        <v>0</v>
      </c>
      <c r="F19" s="157"/>
      <c r="G19" s="124"/>
    </row>
    <row r="20" spans="1:7" s="110" customFormat="1" ht="25.5">
      <c r="A20" s="94" t="s">
        <v>759</v>
      </c>
      <c r="B20" s="95" t="s">
        <v>760</v>
      </c>
      <c r="C20" s="96">
        <v>33032052.870000001</v>
      </c>
      <c r="D20" s="96">
        <f>33032052.87+7388424.91</f>
        <v>40420477.780000001</v>
      </c>
      <c r="E20" s="96">
        <v>7388424.9100000001</v>
      </c>
      <c r="F20" s="157"/>
      <c r="G20" s="124"/>
    </row>
    <row r="21" spans="1:7" s="110" customFormat="1" ht="25.5">
      <c r="A21" s="94" t="s">
        <v>761</v>
      </c>
      <c r="B21" s="95" t="s">
        <v>762</v>
      </c>
      <c r="C21" s="96">
        <v>3044738.11</v>
      </c>
      <c r="D21" s="96">
        <v>3044738.11</v>
      </c>
      <c r="E21" s="96">
        <f t="shared" si="0"/>
        <v>0</v>
      </c>
      <c r="F21" s="157"/>
      <c r="G21" s="124"/>
    </row>
    <row r="22" spans="1:7" s="110" customFormat="1" ht="25.5">
      <c r="A22" s="94" t="s">
        <v>763</v>
      </c>
      <c r="B22" s="95" t="s">
        <v>764</v>
      </c>
      <c r="C22" s="96">
        <v>27916980.800000001</v>
      </c>
      <c r="D22" s="96">
        <f>27916980.8+1710096.21</f>
        <v>29627077.010000002</v>
      </c>
      <c r="E22" s="96">
        <v>1710096.21</v>
      </c>
      <c r="F22" s="157"/>
      <c r="G22" s="124"/>
    </row>
    <row r="23" spans="1:7" s="110" customFormat="1" ht="25.5">
      <c r="A23" s="94" t="s">
        <v>765</v>
      </c>
      <c r="B23" s="95" t="s">
        <v>766</v>
      </c>
      <c r="C23" s="96">
        <v>2704500.62</v>
      </c>
      <c r="D23" s="96">
        <v>2704500.62</v>
      </c>
      <c r="E23" s="96">
        <f t="shared" si="0"/>
        <v>0</v>
      </c>
      <c r="F23" s="157"/>
      <c r="G23" s="124"/>
    </row>
    <row r="24" spans="1:7" s="110" customFormat="1" ht="25.5">
      <c r="A24" s="459" t="s">
        <v>767</v>
      </c>
      <c r="B24" s="95" t="s">
        <v>768</v>
      </c>
      <c r="C24" s="96">
        <v>0</v>
      </c>
      <c r="D24" s="96">
        <v>149271.69</v>
      </c>
      <c r="E24" s="96">
        <v>149271.69</v>
      </c>
      <c r="F24" s="157"/>
      <c r="G24" s="124"/>
    </row>
    <row r="25" spans="1:7" s="110" customFormat="1" ht="25.5">
      <c r="A25" s="94" t="s">
        <v>769</v>
      </c>
      <c r="B25" s="95" t="s">
        <v>770</v>
      </c>
      <c r="C25" s="96">
        <v>3896376.49</v>
      </c>
      <c r="D25" s="96">
        <v>3896376.49</v>
      </c>
      <c r="E25" s="96">
        <f t="shared" si="0"/>
        <v>0</v>
      </c>
      <c r="F25" s="157"/>
      <c r="G25" s="124"/>
    </row>
    <row r="26" spans="1:7" s="110" customFormat="1" ht="12.75">
      <c r="A26" s="94" t="s">
        <v>771</v>
      </c>
      <c r="B26" s="95" t="s">
        <v>772</v>
      </c>
      <c r="C26" s="96">
        <v>105963491.78</v>
      </c>
      <c r="D26" s="96">
        <f>105963491.78+4822905.08</f>
        <v>110786396.86</v>
      </c>
      <c r="E26" s="96">
        <v>4822905.08</v>
      </c>
      <c r="F26" s="157"/>
      <c r="G26" s="124"/>
    </row>
    <row r="27" spans="1:7" s="110" customFormat="1" ht="12.75">
      <c r="A27" s="94" t="s">
        <v>773</v>
      </c>
      <c r="B27" s="95" t="s">
        <v>774</v>
      </c>
      <c r="C27" s="96">
        <v>6487621.1799999997</v>
      </c>
      <c r="D27" s="96">
        <v>6487621.1799999997</v>
      </c>
      <c r="E27" s="96">
        <f t="shared" si="0"/>
        <v>0</v>
      </c>
      <c r="F27" s="157"/>
      <c r="G27" s="124"/>
    </row>
    <row r="28" spans="1:7" s="110" customFormat="1" ht="12.75">
      <c r="A28" s="94" t="s">
        <v>775</v>
      </c>
      <c r="B28" s="95" t="s">
        <v>776</v>
      </c>
      <c r="C28" s="96">
        <v>1260193.46</v>
      </c>
      <c r="D28" s="96">
        <v>1260193.46</v>
      </c>
      <c r="E28" s="96">
        <f t="shared" si="0"/>
        <v>0</v>
      </c>
      <c r="F28" s="157"/>
      <c r="G28" s="124"/>
    </row>
    <row r="29" spans="1:7" s="110" customFormat="1" ht="27.75" customHeight="1">
      <c r="A29" s="94" t="s">
        <v>777</v>
      </c>
      <c r="B29" s="95" t="s">
        <v>778</v>
      </c>
      <c r="C29" s="96">
        <v>3958592.15</v>
      </c>
      <c r="D29" s="96">
        <v>3958592.15</v>
      </c>
      <c r="E29" s="96">
        <f t="shared" si="0"/>
        <v>0</v>
      </c>
      <c r="F29" s="157"/>
      <c r="G29" s="124"/>
    </row>
    <row r="30" spans="1:7" s="110" customFormat="1" ht="12.75">
      <c r="A30" s="94" t="s">
        <v>779</v>
      </c>
      <c r="B30" s="95" t="s">
        <v>772</v>
      </c>
      <c r="C30" s="96">
        <v>1381096.01</v>
      </c>
      <c r="D30" s="96">
        <v>1381096.01</v>
      </c>
      <c r="E30" s="96">
        <f t="shared" si="0"/>
        <v>0</v>
      </c>
      <c r="F30" s="157"/>
      <c r="G30" s="124"/>
    </row>
    <row r="31" spans="1:7" s="110" customFormat="1" ht="12.75">
      <c r="A31" s="94" t="s">
        <v>780</v>
      </c>
      <c r="B31" s="95" t="s">
        <v>781</v>
      </c>
      <c r="C31" s="96">
        <v>289123067.80000001</v>
      </c>
      <c r="D31" s="96">
        <v>289123067.80000001</v>
      </c>
      <c r="E31" s="96">
        <f t="shared" si="0"/>
        <v>0</v>
      </c>
      <c r="F31" s="157"/>
      <c r="G31" s="124"/>
    </row>
    <row r="32" spans="1:7" s="110" customFormat="1" ht="12.75">
      <c r="A32" s="94"/>
      <c r="B32" s="95"/>
      <c r="C32" s="96"/>
      <c r="D32" s="96"/>
      <c r="E32" s="96"/>
      <c r="F32" s="157"/>
      <c r="G32" s="124"/>
    </row>
    <row r="33" spans="1:10" s="110" customFormat="1" ht="12.75">
      <c r="C33" s="99"/>
      <c r="D33" s="99"/>
      <c r="E33" s="111"/>
    </row>
    <row r="34" spans="1:10" s="110" customFormat="1" ht="12.75">
      <c r="B34" s="94" t="s">
        <v>69</v>
      </c>
      <c r="C34" s="147">
        <f>SUM(C14:C33)</f>
        <v>533999849.68000001</v>
      </c>
      <c r="D34" s="147">
        <f>SUM(D14:D33)</f>
        <v>548069547.57000005</v>
      </c>
      <c r="E34" s="147">
        <f>SUM(E14:E33)-1000</f>
        <v>14070697.890000001</v>
      </c>
      <c r="G34" s="126"/>
    </row>
    <row r="35" spans="1:10" s="110" customFormat="1" ht="12.75">
      <c r="C35" s="111"/>
      <c r="D35" s="111"/>
      <c r="E35" s="111"/>
    </row>
    <row r="36" spans="1:10" s="110" customFormat="1" ht="12.75">
      <c r="A36" s="94" t="s">
        <v>782</v>
      </c>
      <c r="C36" s="111"/>
      <c r="D36" s="111"/>
      <c r="E36" s="111"/>
      <c r="G36" s="124" t="s">
        <v>746</v>
      </c>
    </row>
    <row r="37" spans="1:10" s="110" customFormat="1" ht="12.75">
      <c r="A37" s="94"/>
      <c r="B37" s="145"/>
      <c r="C37" s="111"/>
      <c r="D37" s="111"/>
      <c r="E37" s="111"/>
      <c r="G37" s="124"/>
    </row>
    <row r="38" spans="1:10" s="110" customFormat="1" ht="12.75">
      <c r="A38" s="94" t="s">
        <v>783</v>
      </c>
      <c r="B38" s="145" t="s">
        <v>784</v>
      </c>
      <c r="C38" s="111">
        <v>10428636.310000001</v>
      </c>
      <c r="D38" s="111">
        <f>10435828.31+57978.58</f>
        <v>10493806.890000001</v>
      </c>
      <c r="E38" s="96">
        <v>57978.58</v>
      </c>
      <c r="F38" s="126"/>
      <c r="G38" s="124"/>
    </row>
    <row r="39" spans="1:10" s="110" customFormat="1" ht="12.75">
      <c r="A39" s="94" t="s">
        <v>785</v>
      </c>
      <c r="B39" s="145" t="s">
        <v>786</v>
      </c>
      <c r="C39" s="111">
        <v>136311.51</v>
      </c>
      <c r="D39" s="111">
        <v>136311.51</v>
      </c>
      <c r="E39" s="96">
        <f t="shared" ref="E39:E56" si="1">+D39-C39</f>
        <v>0</v>
      </c>
      <c r="G39" s="124"/>
    </row>
    <row r="40" spans="1:10" s="110" customFormat="1" ht="25.5">
      <c r="A40" s="94" t="s">
        <v>787</v>
      </c>
      <c r="B40" s="145" t="s">
        <v>788</v>
      </c>
      <c r="C40" s="111">
        <v>61267717.619999997</v>
      </c>
      <c r="D40" s="111">
        <f>61267717.62+270928.1</f>
        <v>61538645.719999999</v>
      </c>
      <c r="E40" s="96">
        <v>270928.09999999998</v>
      </c>
      <c r="G40" s="124"/>
    </row>
    <row r="41" spans="1:10" s="110" customFormat="1" ht="25.5">
      <c r="A41" s="94" t="s">
        <v>789</v>
      </c>
      <c r="B41" s="145" t="s">
        <v>790</v>
      </c>
      <c r="C41" s="111">
        <v>103107586.73</v>
      </c>
      <c r="D41" s="111">
        <f>103175586.73+94100</f>
        <v>103269686.73</v>
      </c>
      <c r="E41" s="96">
        <v>94100</v>
      </c>
      <c r="G41" s="124"/>
    </row>
    <row r="42" spans="1:10" ht="15">
      <c r="A42" s="94" t="s">
        <v>791</v>
      </c>
      <c r="B42" s="145" t="s">
        <v>792</v>
      </c>
      <c r="C42" s="111">
        <v>3561133.15</v>
      </c>
      <c r="D42" s="111">
        <v>3561133.15</v>
      </c>
      <c r="E42" s="96">
        <f t="shared" si="1"/>
        <v>0</v>
      </c>
      <c r="G42" s="37"/>
    </row>
    <row r="43" spans="1:10" ht="15">
      <c r="A43" s="94" t="s">
        <v>793</v>
      </c>
      <c r="B43" s="145" t="s">
        <v>794</v>
      </c>
      <c r="C43" s="111">
        <v>468206.82</v>
      </c>
      <c r="D43" s="111">
        <v>468206.82</v>
      </c>
      <c r="E43" s="96">
        <f t="shared" si="1"/>
        <v>0</v>
      </c>
      <c r="G43" s="37"/>
      <c r="J43"/>
    </row>
    <row r="44" spans="1:10" ht="26.25">
      <c r="A44" s="94" t="s">
        <v>795</v>
      </c>
      <c r="B44" s="145" t="s">
        <v>796</v>
      </c>
      <c r="C44" s="111">
        <v>1184080.03</v>
      </c>
      <c r="D44" s="111">
        <v>1184080.03</v>
      </c>
      <c r="E44" s="96">
        <f t="shared" si="1"/>
        <v>0</v>
      </c>
      <c r="G44" s="37"/>
      <c r="J44"/>
    </row>
    <row r="45" spans="1:10" ht="15">
      <c r="A45" s="94" t="s">
        <v>797</v>
      </c>
      <c r="B45" s="145" t="s">
        <v>798</v>
      </c>
      <c r="C45" s="111">
        <v>748218.64</v>
      </c>
      <c r="D45" s="111">
        <v>748218.64</v>
      </c>
      <c r="E45" s="96">
        <f t="shared" si="1"/>
        <v>0</v>
      </c>
      <c r="G45" s="37"/>
      <c r="J45"/>
    </row>
    <row r="46" spans="1:10" ht="15">
      <c r="A46" s="94" t="s">
        <v>799</v>
      </c>
      <c r="B46" s="145" t="s">
        <v>800</v>
      </c>
      <c r="C46" s="111">
        <v>42160.98</v>
      </c>
      <c r="D46" s="111">
        <v>42160.98</v>
      </c>
      <c r="E46" s="96">
        <f t="shared" si="1"/>
        <v>0</v>
      </c>
      <c r="G46" s="37"/>
      <c r="J46"/>
    </row>
    <row r="47" spans="1:10" ht="15">
      <c r="A47" s="94" t="s">
        <v>801</v>
      </c>
      <c r="B47" s="145" t="s">
        <v>802</v>
      </c>
      <c r="C47" s="111">
        <v>1818781.35</v>
      </c>
      <c r="D47" s="111">
        <v>1818781.35</v>
      </c>
      <c r="E47" s="96">
        <f t="shared" si="1"/>
        <v>0</v>
      </c>
      <c r="G47" s="37"/>
      <c r="J47"/>
    </row>
    <row r="48" spans="1:10" ht="15">
      <c r="A48" s="94" t="s">
        <v>803</v>
      </c>
      <c r="B48" s="145" t="s">
        <v>804</v>
      </c>
      <c r="C48" s="111">
        <v>21855</v>
      </c>
      <c r="D48" s="111">
        <v>21855</v>
      </c>
      <c r="E48" s="96">
        <f t="shared" si="1"/>
        <v>0</v>
      </c>
      <c r="G48" s="37"/>
      <c r="J48"/>
    </row>
    <row r="49" spans="1:10" ht="15">
      <c r="A49" s="94" t="s">
        <v>805</v>
      </c>
      <c r="B49" s="145" t="s">
        <v>806</v>
      </c>
      <c r="C49" s="111">
        <v>3952354.82</v>
      </c>
      <c r="D49" s="111">
        <v>3952354.82</v>
      </c>
      <c r="E49" s="96">
        <f t="shared" si="1"/>
        <v>0</v>
      </c>
      <c r="G49" s="37"/>
      <c r="J49"/>
    </row>
    <row r="50" spans="1:10" ht="15">
      <c r="A50" s="94" t="s">
        <v>807</v>
      </c>
      <c r="B50" s="145" t="s">
        <v>808</v>
      </c>
      <c r="C50" s="111">
        <v>6090</v>
      </c>
      <c r="D50" s="111">
        <v>6090</v>
      </c>
      <c r="E50" s="96">
        <f t="shared" si="1"/>
        <v>0</v>
      </c>
      <c r="G50" s="37"/>
      <c r="J50"/>
    </row>
    <row r="51" spans="1:10" ht="15">
      <c r="A51" s="94" t="s">
        <v>809</v>
      </c>
      <c r="B51" s="145" t="s">
        <v>810</v>
      </c>
      <c r="C51" s="111">
        <v>77460.009999999995</v>
      </c>
      <c r="D51" s="111">
        <v>77460.009999999995</v>
      </c>
      <c r="E51" s="96">
        <f t="shared" si="1"/>
        <v>0</v>
      </c>
      <c r="G51" s="37"/>
      <c r="J51"/>
    </row>
    <row r="52" spans="1:10" ht="26.25">
      <c r="A52" s="459" t="s">
        <v>811</v>
      </c>
      <c r="B52" s="145" t="s">
        <v>812</v>
      </c>
      <c r="C52" s="111">
        <v>0</v>
      </c>
      <c r="D52" s="111">
        <v>23200.01</v>
      </c>
      <c r="E52" s="96">
        <f t="shared" si="1"/>
        <v>23200.01</v>
      </c>
      <c r="G52" s="37"/>
      <c r="J52"/>
    </row>
    <row r="53" spans="1:10" ht="15">
      <c r="A53" s="94" t="s">
        <v>813</v>
      </c>
      <c r="B53" s="145" t="s">
        <v>814</v>
      </c>
      <c r="C53" s="111">
        <v>2810848.84</v>
      </c>
      <c r="D53" s="111">
        <f>2810848.84+45477.22</f>
        <v>2856326.06</v>
      </c>
      <c r="E53" s="96">
        <v>45477.22</v>
      </c>
      <c r="G53" s="37"/>
      <c r="J53"/>
    </row>
    <row r="54" spans="1:10" ht="26.25">
      <c r="A54" s="94" t="s">
        <v>815</v>
      </c>
      <c r="B54" s="145" t="s">
        <v>816</v>
      </c>
      <c r="C54" s="111">
        <v>9400358.9299999997</v>
      </c>
      <c r="D54" s="111">
        <f>9400358.93+5810</f>
        <v>9406168.9299999997</v>
      </c>
      <c r="E54" s="96">
        <v>5810</v>
      </c>
      <c r="G54" s="37"/>
      <c r="J54"/>
    </row>
    <row r="55" spans="1:10" ht="15">
      <c r="A55" s="94" t="s">
        <v>817</v>
      </c>
      <c r="B55" s="145" t="s">
        <v>818</v>
      </c>
      <c r="C55" s="111">
        <v>1257250.32</v>
      </c>
      <c r="D55" s="111">
        <f>1263850.32+134804</f>
        <v>1398654.32</v>
      </c>
      <c r="E55" s="96">
        <v>134804</v>
      </c>
      <c r="G55" s="37"/>
      <c r="J55"/>
    </row>
    <row r="56" spans="1:10" ht="15">
      <c r="A56" s="94" t="s">
        <v>819</v>
      </c>
      <c r="B56" s="145" t="s">
        <v>820</v>
      </c>
      <c r="C56" s="111">
        <v>47104.99</v>
      </c>
      <c r="D56" s="111">
        <v>47104.99</v>
      </c>
      <c r="E56" s="96">
        <f t="shared" si="1"/>
        <v>0</v>
      </c>
      <c r="G56" s="37"/>
      <c r="J56"/>
    </row>
    <row r="57" spans="1:10" ht="15">
      <c r="A57" s="94" t="s">
        <v>821</v>
      </c>
      <c r="B57" s="145" t="s">
        <v>822</v>
      </c>
      <c r="C57" s="111">
        <v>291792</v>
      </c>
      <c r="D57" s="111">
        <f>418092+131300</f>
        <v>549392</v>
      </c>
      <c r="E57" s="96">
        <v>131300</v>
      </c>
      <c r="G57" s="460"/>
      <c r="J57"/>
    </row>
    <row r="58" spans="1:10" ht="15">
      <c r="A58" s="94"/>
      <c r="B58" s="110"/>
      <c r="C58" s="111"/>
      <c r="D58" s="111"/>
      <c r="E58" s="110"/>
      <c r="G58" s="37"/>
      <c r="J58"/>
    </row>
    <row r="59" spans="1:10" ht="15">
      <c r="A59" s="94"/>
      <c r="B59" s="110"/>
      <c r="C59" s="111"/>
      <c r="D59" s="111"/>
      <c r="E59" s="110"/>
      <c r="G59" s="37"/>
      <c r="J59"/>
    </row>
    <row r="60" spans="1:10" s="107" customFormat="1" ht="12.75">
      <c r="B60" s="166" t="s">
        <v>69</v>
      </c>
      <c r="C60" s="167">
        <f>SUM(C38:C59)</f>
        <v>200627948.04999998</v>
      </c>
      <c r="D60" s="167">
        <f>SUM(D38:D59)</f>
        <v>201599637.95999998</v>
      </c>
      <c r="E60" s="167">
        <f>SUM(E38:E59)</f>
        <v>763597.91</v>
      </c>
      <c r="J60" s="99"/>
    </row>
    <row r="61" spans="1:10" s="110" customFormat="1" ht="12.75">
      <c r="C61" s="111"/>
      <c r="D61" s="111"/>
      <c r="E61" s="111"/>
      <c r="J61" s="99"/>
    </row>
    <row r="62" spans="1:10" s="110" customFormat="1" ht="12.75">
      <c r="A62" s="94" t="s">
        <v>823</v>
      </c>
      <c r="C62" s="111"/>
      <c r="D62" s="111"/>
      <c r="E62" s="111"/>
      <c r="G62" s="124" t="s">
        <v>746</v>
      </c>
      <c r="J62" s="99"/>
    </row>
    <row r="63" spans="1:10" s="110" customFormat="1" ht="12.75">
      <c r="B63" s="148" t="s">
        <v>71</v>
      </c>
      <c r="C63" s="99"/>
      <c r="D63" s="99"/>
      <c r="E63" s="111"/>
      <c r="J63" s="99"/>
    </row>
    <row r="64" spans="1:10" s="110" customFormat="1" ht="12.75">
      <c r="C64" s="111"/>
      <c r="D64" s="111"/>
      <c r="E64" s="111"/>
      <c r="J64" s="99"/>
    </row>
    <row r="65" spans="1:10" s="110" customFormat="1" ht="12.75">
      <c r="C65" s="111"/>
      <c r="D65" s="111"/>
      <c r="E65" s="111"/>
      <c r="J65" s="99"/>
    </row>
    <row r="66" spans="1:10" s="110" customFormat="1" ht="12.75">
      <c r="C66" s="111"/>
      <c r="D66" s="111"/>
      <c r="E66" s="111"/>
    </row>
    <row r="67" spans="1:10" s="110" customFormat="1" ht="12.75">
      <c r="C67" s="111"/>
      <c r="D67" s="111"/>
      <c r="E67" s="111"/>
    </row>
    <row r="68" spans="1:10" s="110" customFormat="1" ht="12.75">
      <c r="C68" s="111"/>
      <c r="D68" s="111"/>
      <c r="E68" s="111"/>
    </row>
    <row r="69" spans="1:10" s="110" customFormat="1" ht="12.75">
      <c r="C69" s="111"/>
      <c r="D69" s="111"/>
      <c r="E69" s="111"/>
    </row>
    <row r="70" spans="1:10" s="110" customFormat="1" ht="12.75">
      <c r="C70" s="111"/>
      <c r="D70" s="111"/>
      <c r="E70" s="111"/>
    </row>
    <row r="71" spans="1:10" s="110" customFormat="1" ht="12.75">
      <c r="B71" s="94" t="s">
        <v>69</v>
      </c>
      <c r="C71" s="169">
        <f>+C60+C34</f>
        <v>734627797.73000002</v>
      </c>
      <c r="D71" s="169">
        <f>+D60+D34</f>
        <v>749669185.52999997</v>
      </c>
      <c r="E71" s="169">
        <f>+E60+E34</f>
        <v>14834295.800000001</v>
      </c>
    </row>
    <row r="72" spans="1:10" s="110" customFormat="1" ht="12.75">
      <c r="C72" s="111"/>
      <c r="D72" s="111"/>
      <c r="E72" s="111"/>
    </row>
    <row r="73" spans="1:10" s="110" customFormat="1" ht="12.75">
      <c r="C73" s="111"/>
      <c r="D73" s="111"/>
      <c r="E73" s="111"/>
    </row>
    <row r="74" spans="1:10" s="110" customFormat="1" ht="12.75">
      <c r="C74" s="111"/>
      <c r="D74" s="111"/>
      <c r="E74" s="111"/>
    </row>
    <row r="75" spans="1:10" s="110" customFormat="1" ht="12.75">
      <c r="C75" s="111"/>
      <c r="D75" s="111"/>
      <c r="E75" s="111"/>
    </row>
    <row r="76" spans="1:10" s="110" customFormat="1" ht="12.75">
      <c r="C76" s="111"/>
      <c r="D76" s="111"/>
      <c r="E76" s="111"/>
    </row>
    <row r="77" spans="1:10" s="110" customFormat="1" ht="12.75">
      <c r="C77" s="111"/>
      <c r="D77" s="111"/>
      <c r="E77" s="111"/>
    </row>
    <row r="78" spans="1:10" s="110" customFormat="1" ht="12.75">
      <c r="C78" s="111"/>
      <c r="D78" s="111"/>
      <c r="E78" s="111"/>
    </row>
    <row r="79" spans="1:10" s="110" customFormat="1" ht="12.75">
      <c r="C79" s="111"/>
      <c r="D79" s="111"/>
      <c r="E79" s="111"/>
    </row>
    <row r="80" spans="1:10" s="110" customFormat="1" ht="12.75">
      <c r="A80" s="103" t="s">
        <v>74</v>
      </c>
      <c r="B80" s="103" t="s">
        <v>75</v>
      </c>
      <c r="C80" s="103" t="s">
        <v>76</v>
      </c>
      <c r="D80" s="104"/>
      <c r="E80" s="103" t="s">
        <v>77</v>
      </c>
    </row>
    <row r="81" spans="1:5" s="110" customFormat="1" ht="12.75">
      <c r="A81" s="463" t="s">
        <v>78</v>
      </c>
      <c r="B81" s="463" t="s">
        <v>79</v>
      </c>
      <c r="C81" s="463" t="s">
        <v>80</v>
      </c>
      <c r="D81" s="104"/>
      <c r="E81" s="463" t="s">
        <v>81</v>
      </c>
    </row>
    <row r="82" spans="1:5" s="110" customFormat="1" ht="12.75">
      <c r="C82" s="168"/>
      <c r="D82" s="111"/>
      <c r="E82" s="111"/>
    </row>
    <row r="83" spans="1:5" s="110" customFormat="1" ht="12.75">
      <c r="C83" s="111"/>
      <c r="D83" s="111"/>
      <c r="E83" s="111"/>
    </row>
    <row r="84" spans="1:5" s="110" customFormat="1" ht="12.75">
      <c r="C84" s="111"/>
      <c r="D84" s="111"/>
      <c r="E84" s="111"/>
    </row>
    <row r="85" spans="1:5" s="110" customFormat="1" ht="12.75">
      <c r="C85" s="111"/>
      <c r="D85" s="111"/>
      <c r="E85" s="111"/>
    </row>
    <row r="86" spans="1:5" s="110" customFormat="1" ht="12.75">
      <c r="C86" s="111"/>
      <c r="D86" s="111"/>
      <c r="E86" s="111"/>
    </row>
    <row r="87" spans="1:5" s="110" customFormat="1" ht="12.75">
      <c r="C87" s="111"/>
      <c r="D87" s="111"/>
      <c r="E87" s="111"/>
    </row>
    <row r="88" spans="1:5" s="110" customFormat="1" ht="12.75">
      <c r="C88" s="111"/>
      <c r="D88" s="111"/>
      <c r="E88" s="111"/>
    </row>
    <row r="89" spans="1:5" s="110" customFormat="1" ht="12.75">
      <c r="C89" s="111"/>
      <c r="D89" s="111"/>
      <c r="E89" s="111"/>
    </row>
    <row r="90" spans="1:5" s="110" customFormat="1" ht="12.75">
      <c r="C90" s="111"/>
      <c r="D90" s="111"/>
      <c r="E90" s="111"/>
    </row>
    <row r="91" spans="1:5" s="110" customFormat="1" ht="12.75">
      <c r="C91" s="111"/>
      <c r="D91" s="111"/>
      <c r="E91" s="111"/>
    </row>
    <row r="92" spans="1:5" s="110" customFormat="1" ht="12.75">
      <c r="C92" s="111"/>
      <c r="D92" s="111"/>
      <c r="E92" s="111"/>
    </row>
    <row r="93" spans="1:5" s="110" customFormat="1" ht="12.75">
      <c r="C93" s="111"/>
      <c r="D93" s="111"/>
      <c r="E93" s="111"/>
    </row>
    <row r="94" spans="1:5" s="110" customFormat="1" ht="12.75">
      <c r="C94" s="111"/>
      <c r="D94" s="111"/>
      <c r="E94" s="111"/>
    </row>
    <row r="95" spans="1:5" s="110" customFormat="1" ht="12.75">
      <c r="C95" s="111"/>
      <c r="D95" s="111"/>
      <c r="E95" s="111"/>
    </row>
    <row r="96" spans="1:5" s="110" customFormat="1" ht="12.75">
      <c r="C96" s="111"/>
      <c r="D96" s="111"/>
      <c r="E96" s="111"/>
    </row>
    <row r="97" spans="3:5" s="110" customFormat="1" ht="12.75">
      <c r="C97" s="111"/>
      <c r="D97" s="111"/>
      <c r="E97" s="111"/>
    </row>
    <row r="98" spans="3:5" s="110" customFormat="1" ht="12.75">
      <c r="C98" s="111"/>
      <c r="D98" s="111"/>
      <c r="E98" s="111"/>
    </row>
    <row r="99" spans="3:5" s="110" customFormat="1" ht="12.75">
      <c r="C99" s="111"/>
      <c r="D99" s="111"/>
      <c r="E99" s="111"/>
    </row>
    <row r="100" spans="3:5" s="110" customFormat="1" ht="12.75">
      <c r="C100" s="111"/>
      <c r="D100" s="111"/>
      <c r="E100" s="111"/>
    </row>
    <row r="101" spans="3:5" s="110" customFormat="1" ht="12.75">
      <c r="C101" s="111"/>
      <c r="D101" s="111"/>
      <c r="E101" s="111"/>
    </row>
    <row r="102" spans="3:5" s="151" customFormat="1" ht="12.75">
      <c r="C102" s="171"/>
      <c r="D102" s="171"/>
      <c r="E102" s="171"/>
    </row>
    <row r="103" spans="3:5" s="110" customFormat="1" ht="12.75">
      <c r="C103" s="111"/>
      <c r="D103" s="111"/>
      <c r="E103" s="111"/>
    </row>
    <row r="104" spans="3:5" s="110" customFormat="1" ht="12.75">
      <c r="C104" s="111"/>
      <c r="D104" s="111"/>
      <c r="E104" s="111"/>
    </row>
    <row r="105" spans="3:5" s="110" customFormat="1" ht="12.75">
      <c r="C105" s="111"/>
      <c r="D105" s="111"/>
      <c r="E105" s="111"/>
    </row>
    <row r="106" spans="3:5" s="110" customFormat="1" ht="12.75">
      <c r="C106" s="111"/>
      <c r="D106" s="111"/>
      <c r="E106" s="111"/>
    </row>
    <row r="107" spans="3:5" s="110" customFormat="1" ht="12.75">
      <c r="C107" s="111"/>
      <c r="D107" s="111"/>
      <c r="E107" s="111"/>
    </row>
    <row r="108" spans="3:5" s="110" customFormat="1" ht="12.75">
      <c r="C108" s="111"/>
      <c r="D108" s="111"/>
      <c r="E108" s="111"/>
    </row>
    <row r="109" spans="3:5" s="110" customFormat="1" ht="12.75">
      <c r="C109" s="111"/>
      <c r="D109" s="111"/>
      <c r="E109" s="111"/>
    </row>
    <row r="110" spans="3:5" s="110" customFormat="1" ht="12.75">
      <c r="C110" s="111"/>
      <c r="D110" s="111"/>
      <c r="E110" s="111"/>
    </row>
    <row r="111" spans="3:5" s="110" customFormat="1" ht="12.75">
      <c r="C111" s="111"/>
      <c r="D111" s="111"/>
      <c r="E111" s="111"/>
    </row>
    <row r="112" spans="3:5" s="110" customFormat="1" ht="12.75">
      <c r="C112" s="111"/>
      <c r="D112" s="111"/>
      <c r="E112" s="111"/>
    </row>
    <row r="113" spans="3:5" s="110" customFormat="1" ht="12.75">
      <c r="C113" s="111"/>
      <c r="D113" s="111"/>
      <c r="E113" s="111"/>
    </row>
    <row r="114" spans="3:5" s="110" customFormat="1" ht="12.75">
      <c r="C114" s="111"/>
      <c r="D114" s="111"/>
      <c r="E114" s="111"/>
    </row>
    <row r="115" spans="3:5" s="110" customFormat="1" ht="12.75">
      <c r="C115" s="111"/>
      <c r="D115" s="111"/>
      <c r="E115" s="111"/>
    </row>
    <row r="116" spans="3:5" s="110" customFormat="1" ht="12.75">
      <c r="C116" s="111"/>
      <c r="D116" s="111"/>
      <c r="E116" s="111"/>
    </row>
    <row r="117" spans="3:5" s="110" customFormat="1" ht="12.75">
      <c r="C117" s="111"/>
      <c r="D117" s="111"/>
      <c r="E117" s="111"/>
    </row>
    <row r="118" spans="3:5" s="110" customFormat="1" ht="12.75">
      <c r="C118" s="111"/>
      <c r="D118" s="111"/>
      <c r="E118" s="111"/>
    </row>
    <row r="119" spans="3:5" s="110" customFormat="1" ht="12.75">
      <c r="C119" s="111"/>
      <c r="D119" s="111"/>
      <c r="E119" s="111"/>
    </row>
    <row r="120" spans="3:5" s="110" customFormat="1" ht="12.75">
      <c r="C120" s="111"/>
      <c r="D120" s="111"/>
      <c r="E120" s="111"/>
    </row>
    <row r="121" spans="3:5" s="110" customFormat="1" ht="12.75">
      <c r="C121" s="111"/>
      <c r="D121" s="111"/>
      <c r="E121" s="111"/>
    </row>
    <row r="122" spans="3:5" s="110" customFormat="1" ht="12.75">
      <c r="C122" s="111"/>
      <c r="D122" s="111"/>
      <c r="E122" s="111"/>
    </row>
    <row r="123" spans="3:5" s="110" customFormat="1" ht="12.75">
      <c r="C123" s="111"/>
      <c r="D123" s="111"/>
      <c r="E123" s="111"/>
    </row>
    <row r="124" spans="3:5" s="110" customFormat="1" ht="12.75">
      <c r="C124" s="111"/>
      <c r="D124" s="111"/>
      <c r="E124" s="111"/>
    </row>
    <row r="125" spans="3:5" s="110" customFormat="1" ht="12.75">
      <c r="C125" s="111"/>
      <c r="D125" s="111"/>
      <c r="E125" s="111"/>
    </row>
    <row r="126" spans="3:5" s="110" customFormat="1" ht="12.75">
      <c r="C126" s="111"/>
      <c r="D126" s="111"/>
      <c r="E126" s="111"/>
    </row>
    <row r="127" spans="3:5" s="110" customFormat="1" ht="12.75">
      <c r="C127" s="111"/>
      <c r="D127" s="111"/>
      <c r="E127" s="111"/>
    </row>
    <row r="128" spans="3:5" s="110" customFormat="1" ht="12.75">
      <c r="C128" s="111"/>
      <c r="D128" s="111"/>
      <c r="E128" s="111"/>
    </row>
    <row r="129" spans="3:5" s="110" customFormat="1" ht="12.75">
      <c r="C129" s="111"/>
      <c r="D129" s="111"/>
      <c r="E129" s="111"/>
    </row>
    <row r="130" spans="3:5" s="110" customFormat="1" ht="12.75">
      <c r="C130" s="111"/>
      <c r="D130" s="111"/>
      <c r="E130" s="111"/>
    </row>
    <row r="131" spans="3:5" s="110" customFormat="1" ht="12.75">
      <c r="C131" s="111"/>
      <c r="D131" s="111"/>
      <c r="E131" s="111"/>
    </row>
    <row r="132" spans="3:5" s="110" customFormat="1" ht="12.75">
      <c r="C132" s="111"/>
      <c r="D132" s="111"/>
      <c r="E132" s="111"/>
    </row>
    <row r="133" spans="3:5" s="110" customFormat="1" ht="12.75">
      <c r="C133" s="111"/>
      <c r="D133" s="111"/>
      <c r="E133" s="111"/>
    </row>
    <row r="134" spans="3:5" s="110" customFormat="1" ht="12.75">
      <c r="C134" s="111"/>
      <c r="D134" s="111"/>
      <c r="E134" s="111"/>
    </row>
    <row r="135" spans="3:5" s="110" customFormat="1" ht="12.75">
      <c r="C135" s="111"/>
      <c r="D135" s="111"/>
      <c r="E135" s="111"/>
    </row>
    <row r="136" spans="3:5" s="110" customFormat="1" ht="12.75">
      <c r="C136" s="111"/>
      <c r="D136" s="111"/>
      <c r="E136" s="111"/>
    </row>
    <row r="137" spans="3:5" s="110" customFormat="1" ht="12.75">
      <c r="C137" s="111"/>
      <c r="D137" s="111"/>
      <c r="E137" s="111"/>
    </row>
    <row r="138" spans="3:5" s="110" customFormat="1" ht="12.75">
      <c r="C138" s="111"/>
      <c r="D138" s="111"/>
      <c r="E138" s="111"/>
    </row>
    <row r="139" spans="3:5" s="110" customFormat="1" ht="12.75">
      <c r="C139" s="111"/>
      <c r="D139" s="111"/>
      <c r="E139" s="111"/>
    </row>
    <row r="140" spans="3:5" s="110" customFormat="1" ht="12.75">
      <c r="C140" s="111"/>
      <c r="D140" s="111"/>
      <c r="E140" s="111"/>
    </row>
    <row r="141" spans="3:5" s="110" customFormat="1" ht="12.75">
      <c r="C141" s="111"/>
      <c r="D141" s="111"/>
      <c r="E141" s="111"/>
    </row>
    <row r="142" spans="3:5" s="110" customFormat="1" ht="12.75">
      <c r="C142" s="111"/>
      <c r="D142" s="111"/>
      <c r="E142" s="111"/>
    </row>
    <row r="143" spans="3:5" s="110" customFormat="1" ht="12.75">
      <c r="C143" s="111"/>
      <c r="D143" s="111"/>
      <c r="E143" s="111"/>
    </row>
    <row r="144" spans="3:5" s="110" customFormat="1" ht="12.75">
      <c r="C144" s="111"/>
      <c r="D144" s="111"/>
      <c r="E144" s="111"/>
    </row>
    <row r="145" spans="3:5" s="110" customFormat="1" ht="12.75">
      <c r="C145" s="111"/>
      <c r="D145" s="111"/>
      <c r="E145" s="111"/>
    </row>
    <row r="146" spans="3:5" s="110" customFormat="1" ht="12.75">
      <c r="C146" s="111"/>
      <c r="D146" s="111"/>
      <c r="E146" s="111"/>
    </row>
    <row r="147" spans="3:5" s="110" customFormat="1" ht="12.75">
      <c r="C147" s="111"/>
      <c r="D147" s="111"/>
      <c r="E147" s="111"/>
    </row>
    <row r="148" spans="3:5" s="110" customFormat="1" ht="12.75">
      <c r="C148" s="111"/>
      <c r="D148" s="111"/>
      <c r="E148" s="111"/>
    </row>
    <row r="149" spans="3:5" s="110" customFormat="1" ht="12.75">
      <c r="C149" s="111"/>
      <c r="D149" s="111"/>
      <c r="E149" s="111"/>
    </row>
    <row r="150" spans="3:5" s="110" customFormat="1" ht="12.75">
      <c r="C150" s="111"/>
      <c r="D150" s="111"/>
      <c r="E150" s="111"/>
    </row>
    <row r="151" spans="3:5" s="110" customFormat="1" ht="12.75">
      <c r="C151" s="111"/>
      <c r="D151" s="111"/>
      <c r="E151" s="111"/>
    </row>
    <row r="152" spans="3:5" s="110" customFormat="1" ht="12.75">
      <c r="C152" s="111"/>
      <c r="D152" s="111"/>
      <c r="E152" s="111"/>
    </row>
    <row r="153" spans="3:5" s="110" customFormat="1" ht="12.75">
      <c r="C153" s="111"/>
      <c r="D153" s="111"/>
      <c r="E153" s="111"/>
    </row>
    <row r="154" spans="3:5" s="110" customFormat="1" ht="12.75">
      <c r="C154" s="111"/>
      <c r="D154" s="111"/>
      <c r="E154" s="111"/>
    </row>
    <row r="155" spans="3:5" s="110" customFormat="1" ht="12.75">
      <c r="C155" s="111"/>
      <c r="D155" s="111"/>
      <c r="E155" s="111"/>
    </row>
    <row r="156" spans="3:5" s="110" customFormat="1" ht="12.75">
      <c r="C156" s="111"/>
      <c r="D156" s="111"/>
      <c r="E156" s="111"/>
    </row>
    <row r="157" spans="3:5" s="110" customFormat="1" ht="12.75">
      <c r="C157" s="111"/>
      <c r="D157" s="111"/>
      <c r="E157" s="111"/>
    </row>
    <row r="158" spans="3:5" s="110" customFormat="1" ht="12.75">
      <c r="C158" s="111"/>
      <c r="D158" s="111"/>
      <c r="E158" s="111"/>
    </row>
    <row r="159" spans="3:5" s="110" customFormat="1" ht="12.75">
      <c r="C159" s="111"/>
      <c r="D159" s="111"/>
      <c r="E159" s="111"/>
    </row>
    <row r="160" spans="3:5" s="110" customFormat="1" ht="12.75">
      <c r="C160" s="111"/>
      <c r="D160" s="111"/>
      <c r="E160" s="111"/>
    </row>
    <row r="161" spans="3:5" s="110" customFormat="1" ht="12.75">
      <c r="C161" s="111"/>
      <c r="D161" s="111"/>
      <c r="E161" s="111"/>
    </row>
    <row r="162" spans="3:5" s="110" customFormat="1" ht="12.75">
      <c r="C162" s="111"/>
      <c r="D162" s="111"/>
      <c r="E162" s="111"/>
    </row>
    <row r="163" spans="3:5" s="110" customFormat="1" ht="12.75">
      <c r="C163" s="111"/>
      <c r="D163" s="111"/>
      <c r="E163" s="111"/>
    </row>
    <row r="164" spans="3:5" s="110" customFormat="1" ht="12.75">
      <c r="C164" s="111"/>
      <c r="D164" s="111"/>
      <c r="E164" s="111"/>
    </row>
    <row r="165" spans="3:5" s="110" customFormat="1" ht="12.75">
      <c r="C165" s="111"/>
      <c r="D165" s="111"/>
      <c r="E165" s="111"/>
    </row>
    <row r="166" spans="3:5" s="110" customFormat="1" ht="12.75">
      <c r="C166" s="111"/>
      <c r="D166" s="111"/>
      <c r="E166" s="111"/>
    </row>
    <row r="167" spans="3:5" s="110" customFormat="1" ht="12.75">
      <c r="C167" s="111"/>
      <c r="D167" s="111"/>
      <c r="E167" s="111"/>
    </row>
    <row r="168" spans="3:5" s="110" customFormat="1" ht="12.75">
      <c r="C168" s="111"/>
      <c r="D168" s="111"/>
      <c r="E168" s="111"/>
    </row>
    <row r="169" spans="3:5" s="110" customFormat="1" ht="12.75">
      <c r="C169" s="111"/>
      <c r="D169" s="111"/>
      <c r="E169" s="111"/>
    </row>
    <row r="170" spans="3:5" s="110" customFormat="1" ht="12.75">
      <c r="C170" s="111"/>
      <c r="D170" s="111"/>
      <c r="E170" s="111"/>
    </row>
    <row r="171" spans="3:5" s="110" customFormat="1" ht="12.75">
      <c r="C171" s="111"/>
      <c r="D171" s="111"/>
      <c r="E171" s="111"/>
    </row>
    <row r="172" spans="3:5" s="110" customFormat="1" ht="12.75">
      <c r="C172" s="111"/>
      <c r="D172" s="111"/>
      <c r="E172" s="111"/>
    </row>
    <row r="173" spans="3:5" s="110" customFormat="1" ht="12.75">
      <c r="C173" s="111"/>
      <c r="D173" s="111"/>
      <c r="E173" s="111"/>
    </row>
    <row r="174" spans="3:5" s="110" customFormat="1" ht="12.75">
      <c r="C174" s="111"/>
      <c r="D174" s="111"/>
      <c r="E174" s="111"/>
    </row>
    <row r="175" spans="3:5" s="110" customFormat="1" ht="12.75">
      <c r="C175" s="111"/>
      <c r="D175" s="111"/>
      <c r="E175" s="111"/>
    </row>
    <row r="176" spans="3:5" s="110" customFormat="1" ht="12.75">
      <c r="C176" s="111"/>
      <c r="D176" s="111"/>
      <c r="E176" s="111"/>
    </row>
    <row r="177" spans="3:5" s="110" customFormat="1" ht="12.75">
      <c r="C177" s="111"/>
      <c r="D177" s="111"/>
      <c r="E177" s="111"/>
    </row>
    <row r="178" spans="3:5" s="110" customFormat="1" ht="12.75">
      <c r="C178" s="111"/>
      <c r="D178" s="111"/>
      <c r="E178" s="111"/>
    </row>
    <row r="179" spans="3:5" s="110" customFormat="1" ht="12.75">
      <c r="C179" s="111"/>
      <c r="D179" s="111"/>
      <c r="E179" s="111"/>
    </row>
    <row r="180" spans="3:5" s="110" customFormat="1" ht="12.75">
      <c r="C180" s="111"/>
      <c r="D180" s="111"/>
      <c r="E180" s="111"/>
    </row>
    <row r="181" spans="3:5" s="110" customFormat="1" ht="12.75">
      <c r="C181" s="111"/>
      <c r="D181" s="111"/>
      <c r="E181" s="111"/>
    </row>
    <row r="182" spans="3:5" s="110" customFormat="1" ht="12.75">
      <c r="C182" s="111"/>
      <c r="D182" s="111"/>
      <c r="E182" s="111"/>
    </row>
    <row r="183" spans="3:5" s="110" customFormat="1" ht="12.75">
      <c r="C183" s="111"/>
      <c r="D183" s="111"/>
      <c r="E183" s="111"/>
    </row>
    <row r="184" spans="3:5" s="110" customFormat="1" ht="12.75">
      <c r="C184" s="111"/>
      <c r="D184" s="111"/>
      <c r="E184" s="111"/>
    </row>
    <row r="185" spans="3:5" s="110" customFormat="1" ht="12.75">
      <c r="C185" s="111"/>
      <c r="D185" s="111"/>
      <c r="E185" s="111"/>
    </row>
    <row r="186" spans="3:5" s="110" customFormat="1" ht="12.75">
      <c r="C186" s="111"/>
      <c r="D186" s="111"/>
      <c r="E186" s="111"/>
    </row>
    <row r="187" spans="3:5" s="110" customFormat="1" ht="12.75">
      <c r="C187" s="111"/>
      <c r="D187" s="111"/>
      <c r="E187" s="111"/>
    </row>
    <row r="188" spans="3:5" s="110" customFormat="1" ht="12.75">
      <c r="C188" s="111"/>
      <c r="D188" s="111"/>
      <c r="E188" s="111"/>
    </row>
    <row r="189" spans="3:5" s="110" customFormat="1" ht="12.75">
      <c r="C189" s="111"/>
      <c r="D189" s="111"/>
      <c r="E189" s="111"/>
    </row>
    <row r="190" spans="3:5" s="110" customFormat="1" ht="12.75">
      <c r="C190" s="111"/>
      <c r="D190" s="111"/>
      <c r="E190" s="111"/>
    </row>
    <row r="311" spans="3:5" s="151" customFormat="1" ht="12.75">
      <c r="C311" s="171"/>
      <c r="D311" s="171"/>
      <c r="E311" s="171"/>
    </row>
    <row r="312" spans="3:5" s="151" customFormat="1" ht="12.75">
      <c r="C312" s="171"/>
      <c r="D312" s="171"/>
      <c r="E312" s="171"/>
    </row>
    <row r="313" spans="3:5" s="151" customFormat="1" ht="12.75">
      <c r="C313" s="171"/>
      <c r="D313" s="171"/>
      <c r="E313" s="171"/>
    </row>
    <row r="314" spans="3:5" s="151" customFormat="1" ht="12.75">
      <c r="C314" s="171"/>
      <c r="D314" s="171"/>
      <c r="E314" s="171"/>
    </row>
    <row r="315" spans="3:5" s="151" customFormat="1" ht="12.75">
      <c r="C315" s="171"/>
      <c r="D315" s="171"/>
      <c r="E315" s="171"/>
    </row>
    <row r="316" spans="3:5" s="151" customFormat="1" ht="12.75">
      <c r="C316" s="171"/>
      <c r="D316" s="171"/>
      <c r="E316" s="171"/>
    </row>
    <row r="317" spans="3:5" s="151" customFormat="1" ht="12.75">
      <c r="C317" s="171"/>
      <c r="D317" s="171"/>
      <c r="E317" s="171"/>
    </row>
    <row r="318" spans="3:5" s="151" customFormat="1" ht="12.75">
      <c r="C318" s="171"/>
      <c r="D318" s="171"/>
      <c r="E318" s="171"/>
    </row>
    <row r="319" spans="3:5" s="151" customFormat="1" ht="12.75">
      <c r="C319" s="171"/>
      <c r="D319" s="171"/>
      <c r="E319" s="171"/>
    </row>
    <row r="320" spans="3:5" s="151" customFormat="1" ht="12.75">
      <c r="C320" s="171"/>
      <c r="D320" s="171"/>
      <c r="E320" s="171"/>
    </row>
    <row r="321" spans="3:5" s="151" customFormat="1" ht="12.75">
      <c r="C321" s="171"/>
      <c r="D321" s="171"/>
      <c r="E321" s="171"/>
    </row>
    <row r="322" spans="3:5" s="151" customFormat="1" ht="12.75">
      <c r="C322" s="171"/>
      <c r="D322" s="171"/>
      <c r="E322" s="171"/>
    </row>
    <row r="323" spans="3:5" s="151" customFormat="1" ht="12.75">
      <c r="C323" s="171"/>
      <c r="D323" s="171"/>
      <c r="E323" s="171"/>
    </row>
    <row r="324" spans="3:5" s="151" customFormat="1" ht="12.75">
      <c r="C324" s="171"/>
      <c r="D324" s="171"/>
      <c r="E324" s="171"/>
    </row>
    <row r="325" spans="3:5" s="151" customFormat="1" ht="12.75">
      <c r="C325" s="171"/>
      <c r="D325" s="171"/>
      <c r="E325" s="171"/>
    </row>
    <row r="326" spans="3:5" s="151" customFormat="1" ht="12.75">
      <c r="C326" s="171"/>
      <c r="D326" s="171"/>
      <c r="E326" s="171"/>
    </row>
    <row r="327" spans="3:5" s="151" customFormat="1" ht="12.75">
      <c r="C327" s="171"/>
      <c r="D327" s="171"/>
      <c r="E327" s="171"/>
    </row>
    <row r="328" spans="3:5" s="151" customFormat="1" ht="12.75">
      <c r="C328" s="171"/>
      <c r="D328" s="171"/>
      <c r="E328" s="171"/>
    </row>
    <row r="329" spans="3:5" s="151" customFormat="1" ht="12.75">
      <c r="C329" s="171"/>
      <c r="D329" s="171"/>
      <c r="E329" s="171"/>
    </row>
    <row r="330" spans="3:5" s="151" customFormat="1" ht="12.75">
      <c r="C330" s="171"/>
      <c r="D330" s="171"/>
      <c r="E330" s="171"/>
    </row>
    <row r="331" spans="3:5" s="151" customFormat="1" ht="12.75">
      <c r="C331" s="171"/>
      <c r="D331" s="171"/>
      <c r="E331" s="171"/>
    </row>
    <row r="332" spans="3:5" s="151" customFormat="1" ht="12.75">
      <c r="C332" s="171"/>
      <c r="D332" s="171"/>
      <c r="E332" s="171"/>
    </row>
    <row r="333" spans="3:5" s="151" customFormat="1" ht="12.75">
      <c r="C333" s="171"/>
      <c r="D333" s="171"/>
      <c r="E333" s="171"/>
    </row>
    <row r="334" spans="3:5" s="151" customFormat="1" ht="12.75">
      <c r="C334" s="171"/>
      <c r="D334" s="171"/>
      <c r="E334" s="171"/>
    </row>
    <row r="335" spans="3:5" s="151" customFormat="1" ht="12.75">
      <c r="C335" s="171"/>
      <c r="D335" s="171"/>
      <c r="E335" s="171"/>
    </row>
    <row r="336" spans="3:5" s="151" customFormat="1" ht="12.75">
      <c r="C336" s="171"/>
      <c r="D336" s="171"/>
      <c r="E336" s="171"/>
    </row>
    <row r="337" spans="3:5" s="151" customFormat="1" ht="12.75">
      <c r="C337" s="171"/>
      <c r="D337" s="171"/>
      <c r="E337" s="171"/>
    </row>
    <row r="338" spans="3:5" s="151" customFormat="1" ht="12.75">
      <c r="C338" s="171"/>
      <c r="D338" s="171"/>
      <c r="E338" s="171"/>
    </row>
    <row r="339" spans="3:5" s="151" customFormat="1" ht="12.75">
      <c r="C339" s="171"/>
      <c r="D339" s="171"/>
      <c r="E339" s="171"/>
    </row>
    <row r="340" spans="3:5" s="151" customFormat="1" ht="12.75">
      <c r="C340" s="171"/>
      <c r="D340" s="171"/>
      <c r="E340" s="171"/>
    </row>
    <row r="341" spans="3:5" s="151" customFormat="1" ht="12.75">
      <c r="C341" s="171"/>
      <c r="D341" s="171"/>
      <c r="E341" s="171"/>
    </row>
    <row r="342" spans="3:5" s="151" customFormat="1" ht="12.75">
      <c r="C342" s="171"/>
      <c r="D342" s="171"/>
      <c r="E342" s="171"/>
    </row>
    <row r="343" spans="3:5" s="151" customFormat="1" ht="12.75">
      <c r="C343" s="171"/>
      <c r="D343" s="171"/>
      <c r="E343" s="171"/>
    </row>
    <row r="344" spans="3:5" s="151" customFormat="1" ht="12.75">
      <c r="C344" s="171"/>
      <c r="D344" s="171"/>
      <c r="E344" s="171"/>
    </row>
    <row r="345" spans="3:5" s="151" customFormat="1" ht="12.75">
      <c r="C345" s="171"/>
      <c r="D345" s="171"/>
      <c r="E345" s="171"/>
    </row>
    <row r="347" spans="3:5" s="151" customFormat="1" ht="12.75">
      <c r="C347" s="171"/>
      <c r="D347" s="171"/>
      <c r="E347" s="171"/>
    </row>
    <row r="348" spans="3:5" s="151" customFormat="1" ht="12.75">
      <c r="C348" s="171"/>
      <c r="D348" s="171"/>
      <c r="E348" s="171"/>
    </row>
    <row r="349" spans="3:5" s="151" customFormat="1" ht="12.75">
      <c r="C349" s="171"/>
      <c r="D349" s="171"/>
      <c r="E349" s="171"/>
    </row>
    <row r="350" spans="3:5" s="151" customFormat="1" ht="12.75">
      <c r="C350" s="171"/>
      <c r="D350" s="171"/>
      <c r="E350" s="171"/>
    </row>
    <row r="351" spans="3:5" s="151" customFormat="1" ht="12.75">
      <c r="C351" s="171"/>
      <c r="D351" s="171"/>
      <c r="E351" s="171"/>
    </row>
    <row r="352" spans="3:5" s="151" customFormat="1" ht="12.75">
      <c r="C352" s="171"/>
      <c r="D352" s="171"/>
      <c r="E352" s="171"/>
    </row>
    <row r="353" spans="3:5" s="151" customFormat="1" ht="12.75">
      <c r="C353" s="171"/>
      <c r="D353" s="171"/>
      <c r="E353" s="171"/>
    </row>
    <row r="354" spans="3:5" s="151" customFormat="1" ht="12.75">
      <c r="C354" s="171"/>
      <c r="D354" s="171"/>
      <c r="E354" s="171"/>
    </row>
    <row r="355" spans="3:5" s="151" customFormat="1" ht="12.75">
      <c r="C355" s="171"/>
      <c r="D355" s="171"/>
      <c r="E355" s="171"/>
    </row>
    <row r="356" spans="3:5" s="151" customFormat="1" ht="12.75">
      <c r="C356" s="171"/>
      <c r="D356" s="171"/>
      <c r="E356" s="171"/>
    </row>
    <row r="357" spans="3:5" s="151" customFormat="1" ht="12.75">
      <c r="C357" s="171"/>
      <c r="D357" s="171"/>
      <c r="E357" s="171"/>
    </row>
    <row r="358" spans="3:5" s="151" customFormat="1" ht="12.75">
      <c r="C358" s="171"/>
      <c r="D358" s="171"/>
      <c r="E358" s="171"/>
    </row>
    <row r="359" spans="3:5" s="151" customFormat="1" ht="12.75">
      <c r="C359" s="171"/>
      <c r="D359" s="171"/>
      <c r="E359" s="171"/>
    </row>
    <row r="360" spans="3:5" s="151" customFormat="1" ht="12.75">
      <c r="C360" s="171"/>
      <c r="D360" s="171"/>
      <c r="E360" s="171"/>
    </row>
    <row r="361" spans="3:5" s="151" customFormat="1" ht="12.75">
      <c r="C361" s="171"/>
      <c r="D361" s="171"/>
      <c r="E361" s="171"/>
    </row>
    <row r="362" spans="3:5" s="151" customFormat="1" ht="12.75">
      <c r="C362" s="171"/>
      <c r="D362" s="171"/>
      <c r="E362" s="171"/>
    </row>
    <row r="363" spans="3:5" s="151" customFormat="1" ht="12.75">
      <c r="C363" s="171"/>
      <c r="D363" s="171"/>
      <c r="E363" s="171"/>
    </row>
    <row r="364" spans="3:5" s="151" customFormat="1" ht="12.75">
      <c r="C364" s="171"/>
      <c r="D364" s="171"/>
      <c r="E364" s="171"/>
    </row>
    <row r="365" spans="3:5" s="151" customFormat="1" ht="12.75">
      <c r="C365" s="171"/>
      <c r="D365" s="171"/>
      <c r="E365" s="171"/>
    </row>
    <row r="366" spans="3:5" s="151" customFormat="1" ht="12.75">
      <c r="C366" s="171"/>
      <c r="D366" s="171"/>
      <c r="E366" s="171"/>
    </row>
    <row r="367" spans="3:5" s="151" customFormat="1" ht="12.75">
      <c r="C367" s="171"/>
      <c r="D367" s="171"/>
      <c r="E367" s="171"/>
    </row>
    <row r="368" spans="3:5" s="151" customFormat="1" ht="12.75">
      <c r="C368" s="171"/>
      <c r="D368" s="171"/>
      <c r="E368" s="171"/>
    </row>
    <row r="369" spans="3:5" s="151" customFormat="1" ht="12.75">
      <c r="C369" s="171"/>
      <c r="D369" s="171"/>
      <c r="E369" s="171"/>
    </row>
    <row r="370" spans="3:5" s="151" customFormat="1" ht="12.75">
      <c r="C370" s="171"/>
      <c r="D370" s="171"/>
      <c r="E370" s="171"/>
    </row>
    <row r="371" spans="3:5" s="151" customFormat="1" ht="12.75">
      <c r="C371" s="171"/>
      <c r="D371" s="171"/>
      <c r="E371" s="171"/>
    </row>
    <row r="372" spans="3:5" s="151" customFormat="1" ht="12.75">
      <c r="C372" s="171"/>
      <c r="D372" s="171"/>
      <c r="E372" s="171"/>
    </row>
    <row r="373" spans="3:5" s="151" customFormat="1" ht="12.75">
      <c r="C373" s="171"/>
      <c r="D373" s="171"/>
      <c r="E373" s="171"/>
    </row>
    <row r="374" spans="3:5" s="151" customFormat="1" ht="12.75">
      <c r="C374" s="171"/>
      <c r="D374" s="171"/>
      <c r="E374" s="171"/>
    </row>
    <row r="375" spans="3:5" s="151" customFormat="1" ht="12.75">
      <c r="C375" s="171"/>
      <c r="D375" s="171"/>
      <c r="E375" s="171"/>
    </row>
    <row r="376" spans="3:5" s="151" customFormat="1" ht="12.75">
      <c r="C376" s="171"/>
      <c r="D376" s="171"/>
      <c r="E376" s="171"/>
    </row>
    <row r="377" spans="3:5" s="151" customFormat="1" ht="12.75">
      <c r="C377" s="171"/>
      <c r="D377" s="171"/>
      <c r="E377" s="171"/>
    </row>
    <row r="378" spans="3:5" s="151" customFormat="1" ht="12.75">
      <c r="C378" s="171"/>
      <c r="D378" s="171"/>
      <c r="E378" s="171"/>
    </row>
    <row r="379" spans="3:5" s="151" customFormat="1" ht="12.75">
      <c r="C379" s="171"/>
      <c r="D379" s="171"/>
      <c r="E379" s="171"/>
    </row>
    <row r="380" spans="3:5" s="151" customFormat="1" ht="12.75">
      <c r="C380" s="171"/>
      <c r="D380" s="171"/>
      <c r="E380" s="171"/>
    </row>
    <row r="381" spans="3:5" s="151" customFormat="1" ht="12.75">
      <c r="C381" s="171"/>
      <c r="D381" s="171"/>
      <c r="E381" s="171"/>
    </row>
    <row r="382" spans="3:5" s="151" customFormat="1" ht="12.75">
      <c r="C382" s="171"/>
      <c r="D382" s="171"/>
      <c r="E382" s="171"/>
    </row>
    <row r="383" spans="3:5" s="151" customFormat="1" ht="12.75">
      <c r="C383" s="171"/>
      <c r="D383" s="171"/>
      <c r="E383" s="171"/>
    </row>
    <row r="384" spans="3:5" s="151" customFormat="1" ht="12.75">
      <c r="C384" s="171"/>
      <c r="D384" s="171"/>
      <c r="E384" s="171"/>
    </row>
    <row r="385" spans="3:5" s="151" customFormat="1" ht="12.75">
      <c r="C385" s="171"/>
      <c r="D385" s="171"/>
      <c r="E385" s="171"/>
    </row>
    <row r="386" spans="3:5" s="151" customFormat="1" ht="12.75">
      <c r="C386" s="171"/>
      <c r="D386" s="171"/>
      <c r="E386" s="171"/>
    </row>
    <row r="387" spans="3:5" s="151" customFormat="1" ht="12.75">
      <c r="C387" s="171"/>
      <c r="D387" s="171"/>
      <c r="E387" s="171"/>
    </row>
    <row r="388" spans="3:5" s="151" customFormat="1" ht="12.75">
      <c r="C388" s="171"/>
      <c r="D388" s="171"/>
      <c r="E388" s="171"/>
    </row>
    <row r="389" spans="3:5" s="151" customFormat="1" ht="12.75">
      <c r="C389" s="171"/>
      <c r="D389" s="171"/>
      <c r="E389" s="171"/>
    </row>
    <row r="390" spans="3:5" s="151" customFormat="1" ht="12.75">
      <c r="C390" s="171"/>
      <c r="D390" s="171"/>
      <c r="E390" s="171"/>
    </row>
    <row r="391" spans="3:5" s="151" customFormat="1" ht="12.75">
      <c r="C391" s="171"/>
      <c r="D391" s="171"/>
      <c r="E391" s="171"/>
    </row>
    <row r="392" spans="3:5" s="151" customFormat="1" ht="12.75">
      <c r="C392" s="171"/>
      <c r="D392" s="171"/>
      <c r="E392" s="171"/>
    </row>
    <row r="393" spans="3:5" s="151" customFormat="1" ht="12.75">
      <c r="C393" s="171"/>
      <c r="D393" s="171"/>
      <c r="E393" s="171"/>
    </row>
    <row r="394" spans="3:5" s="151" customFormat="1" ht="12.75">
      <c r="C394" s="171"/>
      <c r="D394" s="171"/>
      <c r="E394" s="171"/>
    </row>
    <row r="395" spans="3:5" s="151" customFormat="1" ht="12.75">
      <c r="C395" s="171"/>
      <c r="D395" s="171"/>
      <c r="E395" s="171"/>
    </row>
    <row r="396" spans="3:5" s="151" customFormat="1" ht="12.75">
      <c r="C396" s="171"/>
      <c r="D396" s="171"/>
      <c r="E396" s="171"/>
    </row>
    <row r="397" spans="3:5" s="151" customFormat="1" ht="12.75">
      <c r="C397" s="171"/>
      <c r="D397" s="171"/>
      <c r="E397" s="171"/>
    </row>
    <row r="398" spans="3:5" s="151" customFormat="1" ht="12.75">
      <c r="C398" s="171"/>
      <c r="D398" s="171"/>
      <c r="E398" s="171"/>
    </row>
    <row r="399" spans="3:5" s="151" customFormat="1" ht="12.75">
      <c r="C399" s="171"/>
      <c r="D399" s="171"/>
      <c r="E399" s="171"/>
    </row>
    <row r="400" spans="3:5" s="151" customFormat="1" ht="12.75">
      <c r="C400" s="171"/>
      <c r="D400" s="171"/>
      <c r="E400" s="171"/>
    </row>
    <row r="401" spans="3:5" s="151" customFormat="1" ht="12.75">
      <c r="C401" s="171"/>
      <c r="D401" s="171"/>
      <c r="E401" s="171"/>
    </row>
    <row r="402" spans="3:5" s="151" customFormat="1" ht="12.75">
      <c r="C402" s="171"/>
      <c r="D402" s="171"/>
      <c r="E402" s="171"/>
    </row>
    <row r="403" spans="3:5" s="151" customFormat="1" ht="12.75">
      <c r="C403" s="171"/>
      <c r="D403" s="171"/>
      <c r="E403" s="171"/>
    </row>
    <row r="404" spans="3:5" s="151" customFormat="1" ht="12.75">
      <c r="C404" s="171"/>
      <c r="D404" s="171"/>
      <c r="E404" s="171"/>
    </row>
    <row r="405" spans="3:5" s="151" customFormat="1" ht="12.75">
      <c r="C405" s="171"/>
      <c r="D405" s="171"/>
      <c r="E405" s="171"/>
    </row>
    <row r="406" spans="3:5" s="151" customFormat="1" ht="12.75">
      <c r="C406" s="171"/>
      <c r="D406" s="171"/>
      <c r="E406" s="171"/>
    </row>
    <row r="407" spans="3:5" s="151" customFormat="1" ht="12.75">
      <c r="C407" s="171"/>
      <c r="D407" s="171"/>
      <c r="E407" s="171"/>
    </row>
    <row r="408" spans="3:5" s="151" customFormat="1" ht="12.75">
      <c r="C408" s="171"/>
      <c r="D408" s="171"/>
      <c r="E408" s="171"/>
    </row>
    <row r="409" spans="3:5" s="151" customFormat="1" ht="12.75">
      <c r="C409" s="171"/>
      <c r="D409" s="171"/>
      <c r="E409" s="171"/>
    </row>
    <row r="410" spans="3:5" s="151" customFormat="1" ht="12.75">
      <c r="C410" s="171"/>
      <c r="D410" s="171"/>
      <c r="E410" s="171"/>
    </row>
    <row r="411" spans="3:5" s="151" customFormat="1" ht="12.75">
      <c r="C411" s="171"/>
      <c r="D411" s="171"/>
      <c r="E411" s="171"/>
    </row>
    <row r="412" spans="3:5" s="151" customFormat="1" ht="12.75">
      <c r="C412" s="171"/>
      <c r="D412" s="171"/>
      <c r="E412" s="171"/>
    </row>
    <row r="413" spans="3:5" s="151" customFormat="1" ht="12.75">
      <c r="C413" s="171"/>
      <c r="D413" s="171"/>
      <c r="E413" s="171"/>
    </row>
    <row r="414" spans="3:5" s="151" customFormat="1" ht="12.75">
      <c r="C414" s="171"/>
      <c r="D414" s="171"/>
      <c r="E414" s="171"/>
    </row>
    <row r="415" spans="3:5" s="151" customFormat="1" ht="12.75">
      <c r="C415" s="171"/>
      <c r="D415" s="171"/>
      <c r="E415" s="171"/>
    </row>
    <row r="416" spans="3:5" s="151" customFormat="1" ht="12.75">
      <c r="C416" s="171"/>
      <c r="D416" s="171"/>
      <c r="E416" s="171"/>
    </row>
    <row r="417" spans="3:5" s="151" customFormat="1" ht="12.75">
      <c r="C417" s="171"/>
      <c r="D417" s="171"/>
      <c r="E417" s="171"/>
    </row>
    <row r="418" spans="3:5" s="151" customFormat="1" ht="12.75">
      <c r="C418" s="171"/>
      <c r="D418" s="171"/>
      <c r="E418" s="171"/>
    </row>
    <row r="419" spans="3:5" s="151" customFormat="1" ht="12.75">
      <c r="C419" s="171"/>
      <c r="D419" s="171"/>
      <c r="E419" s="171"/>
    </row>
    <row r="420" spans="3:5" s="151" customFormat="1" ht="12.75">
      <c r="C420" s="171"/>
      <c r="D420" s="171"/>
      <c r="E420" s="171"/>
    </row>
    <row r="421" spans="3:5" s="151" customFormat="1" ht="12.75">
      <c r="C421" s="171"/>
      <c r="D421" s="171"/>
      <c r="E421" s="171"/>
    </row>
    <row r="422" spans="3:5" s="151" customFormat="1" ht="12.75">
      <c r="C422" s="171"/>
      <c r="D422" s="171"/>
      <c r="E422" s="171"/>
    </row>
    <row r="423" spans="3:5" s="151" customFormat="1" ht="12.75">
      <c r="C423" s="171"/>
      <c r="D423" s="171"/>
      <c r="E423" s="171"/>
    </row>
    <row r="424" spans="3:5" s="151" customFormat="1" ht="12.75">
      <c r="C424" s="171"/>
      <c r="D424" s="171"/>
      <c r="E424" s="171"/>
    </row>
    <row r="425" spans="3:5" s="151" customFormat="1" ht="12.75">
      <c r="C425" s="171"/>
      <c r="D425" s="171"/>
      <c r="E425" s="171"/>
    </row>
    <row r="426" spans="3:5" s="151" customFormat="1" ht="12.75">
      <c r="C426" s="171"/>
      <c r="D426" s="171"/>
      <c r="E426" s="171"/>
    </row>
    <row r="427" spans="3:5" s="151" customFormat="1" ht="12.75">
      <c r="C427" s="171"/>
      <c r="D427" s="171"/>
      <c r="E427" s="171"/>
    </row>
    <row r="428" spans="3:5" s="151" customFormat="1" ht="12.75">
      <c r="C428" s="171"/>
      <c r="D428" s="171"/>
      <c r="E428" s="171"/>
    </row>
    <row r="429" spans="3:5" s="151" customFormat="1" ht="12.75">
      <c r="C429" s="171"/>
      <c r="D429" s="171"/>
      <c r="E429" s="171"/>
    </row>
    <row r="430" spans="3:5" s="151" customFormat="1" ht="12.75">
      <c r="C430" s="171"/>
      <c r="D430" s="171"/>
      <c r="E430" s="171"/>
    </row>
    <row r="431" spans="3:5" s="151" customFormat="1" ht="12.75">
      <c r="C431" s="171"/>
      <c r="D431" s="171"/>
      <c r="E431" s="171"/>
    </row>
    <row r="432" spans="3:5" s="151" customFormat="1" ht="12.75">
      <c r="C432" s="171"/>
      <c r="D432" s="171"/>
      <c r="E432" s="171"/>
    </row>
    <row r="433" spans="3:5" s="151" customFormat="1" ht="12.75">
      <c r="C433" s="171"/>
      <c r="D433" s="171"/>
      <c r="E433" s="171"/>
    </row>
    <row r="434" spans="3:5" s="151" customFormat="1" ht="12.75">
      <c r="C434" s="171"/>
      <c r="D434" s="171"/>
      <c r="E434" s="171"/>
    </row>
    <row r="435" spans="3:5" s="151" customFormat="1" ht="12.75">
      <c r="C435" s="171"/>
      <c r="D435" s="171"/>
      <c r="E435" s="171"/>
    </row>
    <row r="436" spans="3:5" s="151" customFormat="1" ht="12.75">
      <c r="C436" s="171"/>
      <c r="D436" s="171"/>
      <c r="E436" s="171"/>
    </row>
    <row r="437" spans="3:5" s="151" customFormat="1" ht="12.75">
      <c r="C437" s="171"/>
      <c r="D437" s="171"/>
      <c r="E437" s="171"/>
    </row>
    <row r="438" spans="3:5" s="151" customFormat="1" ht="12.75">
      <c r="C438" s="171"/>
      <c r="D438" s="171"/>
      <c r="E438" s="171"/>
    </row>
    <row r="439" spans="3:5" s="151" customFormat="1" ht="12.75">
      <c r="C439" s="171"/>
      <c r="D439" s="171"/>
      <c r="E439" s="171"/>
    </row>
    <row r="440" spans="3:5" s="151" customFormat="1" ht="12.75">
      <c r="C440" s="171"/>
      <c r="D440" s="171"/>
      <c r="E440" s="171"/>
    </row>
    <row r="441" spans="3:5" s="151" customFormat="1" ht="12.75">
      <c r="C441" s="171"/>
      <c r="D441" s="171"/>
      <c r="E441" s="171"/>
    </row>
    <row r="442" spans="3:5" s="151" customFormat="1" ht="12.75">
      <c r="C442" s="171"/>
      <c r="D442" s="171"/>
      <c r="E442" s="171"/>
    </row>
    <row r="443" spans="3:5" s="151" customFormat="1" ht="12.75">
      <c r="C443" s="171"/>
      <c r="D443" s="171"/>
      <c r="E443" s="171"/>
    </row>
    <row r="444" spans="3:5" s="151" customFormat="1" ht="12.75">
      <c r="C444" s="171"/>
      <c r="D444" s="171"/>
      <c r="E444" s="171"/>
    </row>
    <row r="445" spans="3:5" s="151" customFormat="1" ht="12.75">
      <c r="C445" s="171"/>
      <c r="D445" s="171"/>
      <c r="E445" s="171"/>
    </row>
    <row r="446" spans="3:5" s="151" customFormat="1" ht="12.75">
      <c r="C446" s="171"/>
      <c r="D446" s="171"/>
      <c r="E446" s="171"/>
    </row>
    <row r="447" spans="3:5" s="151" customFormat="1" ht="12.75">
      <c r="C447" s="171"/>
      <c r="D447" s="171"/>
      <c r="E447" s="171"/>
    </row>
    <row r="448" spans="3:5" s="151" customFormat="1" ht="12.75">
      <c r="C448" s="171"/>
      <c r="D448" s="171"/>
      <c r="E448" s="171"/>
    </row>
    <row r="449" spans="3:5" s="151" customFormat="1" ht="12.75">
      <c r="C449" s="171"/>
      <c r="D449" s="171"/>
      <c r="E449" s="171"/>
    </row>
    <row r="450" spans="3:5" s="151" customFormat="1" ht="12.75">
      <c r="C450" s="171"/>
      <c r="D450" s="171"/>
      <c r="E450" s="171"/>
    </row>
    <row r="451" spans="3:5" s="151" customFormat="1" ht="12.75">
      <c r="C451" s="171"/>
      <c r="D451" s="171"/>
      <c r="E451" s="171"/>
    </row>
    <row r="452" spans="3:5" s="151" customFormat="1" ht="12.75">
      <c r="C452" s="171"/>
      <c r="D452" s="171"/>
      <c r="E452" s="171"/>
    </row>
    <row r="453" spans="3:5" s="151" customFormat="1" ht="12.75">
      <c r="C453" s="171"/>
      <c r="D453" s="171"/>
      <c r="E453" s="171"/>
    </row>
    <row r="454" spans="3:5" s="151" customFormat="1" ht="12.75">
      <c r="C454" s="171"/>
      <c r="D454" s="171"/>
      <c r="E454" s="171"/>
    </row>
    <row r="455" spans="3:5" s="151" customFormat="1" ht="12.75">
      <c r="C455" s="171"/>
      <c r="D455" s="171"/>
      <c r="E455" s="171"/>
    </row>
    <row r="456" spans="3:5" s="151" customFormat="1" ht="12.75">
      <c r="C456" s="171"/>
      <c r="D456" s="171"/>
      <c r="E456" s="171"/>
    </row>
    <row r="457" spans="3:5" s="151" customFormat="1" ht="12.75">
      <c r="C457" s="171"/>
      <c r="D457" s="171"/>
      <c r="E457" s="171"/>
    </row>
    <row r="458" spans="3:5" s="151" customFormat="1" ht="12.75">
      <c r="C458" s="171"/>
      <c r="D458" s="171"/>
      <c r="E458" s="171"/>
    </row>
    <row r="459" spans="3:5" s="151" customFormat="1" ht="12.75">
      <c r="C459" s="171"/>
      <c r="D459" s="171"/>
      <c r="E459" s="171"/>
    </row>
    <row r="460" spans="3:5" s="151" customFormat="1" ht="12.75">
      <c r="C460" s="171"/>
      <c r="D460" s="171"/>
      <c r="E460" s="171"/>
    </row>
    <row r="461" spans="3:5" s="151" customFormat="1" ht="12.75">
      <c r="C461" s="171"/>
      <c r="D461" s="171"/>
      <c r="E461" s="171"/>
    </row>
    <row r="462" spans="3:5" s="151" customFormat="1" ht="12.75">
      <c r="C462" s="171"/>
      <c r="D462" s="171"/>
      <c r="E462" s="171"/>
    </row>
    <row r="463" spans="3:5" s="151" customFormat="1" ht="12.75">
      <c r="C463" s="171"/>
      <c r="D463" s="171"/>
      <c r="E463" s="171"/>
    </row>
    <row r="464" spans="3:5" s="151" customFormat="1" ht="12.75">
      <c r="C464" s="171"/>
      <c r="D464" s="171"/>
      <c r="E464" s="171"/>
    </row>
    <row r="465" spans="3:5" s="151" customFormat="1" ht="12.75">
      <c r="C465" s="171"/>
      <c r="D465" s="171"/>
      <c r="E465" s="171"/>
    </row>
    <row r="466" spans="3:5" s="151" customFormat="1" ht="12.75">
      <c r="C466" s="171"/>
      <c r="D466" s="171"/>
      <c r="E466" s="171"/>
    </row>
    <row r="467" spans="3:5" s="151" customFormat="1" ht="12.75">
      <c r="C467" s="171"/>
      <c r="D467" s="171"/>
      <c r="E467" s="171"/>
    </row>
    <row r="468" spans="3:5" s="151" customFormat="1" ht="12.75">
      <c r="C468" s="171"/>
      <c r="D468" s="171"/>
      <c r="E468" s="171"/>
    </row>
    <row r="469" spans="3:5" s="151" customFormat="1" ht="12.75">
      <c r="C469" s="171"/>
      <c r="D469" s="171"/>
      <c r="E469" s="171"/>
    </row>
    <row r="470" spans="3:5" s="151" customFormat="1" ht="12.75">
      <c r="C470" s="171"/>
      <c r="D470" s="171"/>
      <c r="E470" s="171"/>
    </row>
    <row r="471" spans="3:5" s="151" customFormat="1" ht="12.75">
      <c r="C471" s="171"/>
      <c r="D471" s="171"/>
      <c r="E471" s="171"/>
    </row>
    <row r="472" spans="3:5" s="151" customFormat="1" ht="12.75">
      <c r="C472" s="171"/>
      <c r="D472" s="171"/>
      <c r="E472" s="171"/>
    </row>
    <row r="473" spans="3:5" s="151" customFormat="1" ht="12.75">
      <c r="C473" s="171"/>
      <c r="D473" s="171"/>
      <c r="E473" s="171"/>
    </row>
    <row r="474" spans="3:5" s="151" customFormat="1" ht="12.75">
      <c r="C474" s="171"/>
      <c r="D474" s="171"/>
      <c r="E474" s="171"/>
    </row>
    <row r="475" spans="3:5" s="151" customFormat="1" ht="12.75">
      <c r="C475" s="171"/>
      <c r="D475" s="171"/>
      <c r="E475" s="171"/>
    </row>
    <row r="476" spans="3:5" s="151" customFormat="1" ht="12.75">
      <c r="C476" s="171"/>
      <c r="D476" s="171"/>
      <c r="E476" s="171"/>
    </row>
    <row r="477" spans="3:5" s="151" customFormat="1" ht="12.75">
      <c r="C477" s="171"/>
      <c r="D477" s="171"/>
      <c r="E477" s="171"/>
    </row>
    <row r="478" spans="3:5" s="151" customFormat="1" ht="12.75">
      <c r="C478" s="171"/>
      <c r="D478" s="171"/>
      <c r="E478" s="171"/>
    </row>
    <row r="479" spans="3:5" s="151" customFormat="1" ht="12.75">
      <c r="C479" s="171"/>
      <c r="D479" s="171"/>
      <c r="E479" s="171"/>
    </row>
    <row r="480" spans="3:5" s="151" customFormat="1" ht="12.75">
      <c r="C480" s="171"/>
      <c r="D480" s="171"/>
      <c r="E480" s="171"/>
    </row>
    <row r="481" spans="3:5" s="151" customFormat="1" ht="12.75">
      <c r="C481" s="171"/>
      <c r="D481" s="171"/>
      <c r="E481" s="171"/>
    </row>
    <row r="482" spans="3:5" s="151" customFormat="1" ht="12.75">
      <c r="C482" s="171"/>
      <c r="D482" s="171"/>
      <c r="E482" s="171"/>
    </row>
    <row r="483" spans="3:5" s="151" customFormat="1" ht="12.75">
      <c r="C483" s="171"/>
      <c r="D483" s="171"/>
      <c r="E483" s="171"/>
    </row>
    <row r="484" spans="3:5" s="151" customFormat="1" ht="12.75">
      <c r="C484" s="171"/>
      <c r="D484" s="171"/>
      <c r="E484" s="171"/>
    </row>
    <row r="485" spans="3:5" s="151" customFormat="1" ht="12.75">
      <c r="C485" s="171"/>
      <c r="D485" s="171"/>
      <c r="E485" s="171"/>
    </row>
    <row r="486" spans="3:5" s="151" customFormat="1" ht="12.75">
      <c r="C486" s="171"/>
      <c r="D486" s="171"/>
      <c r="E486" s="171"/>
    </row>
    <row r="487" spans="3:5" s="151" customFormat="1" ht="12.75">
      <c r="C487" s="171"/>
      <c r="D487" s="171"/>
      <c r="E487" s="171"/>
    </row>
    <row r="488" spans="3:5" s="151" customFormat="1" ht="12.75">
      <c r="C488" s="171"/>
      <c r="D488" s="171"/>
      <c r="E488" s="171"/>
    </row>
    <row r="489" spans="3:5" s="151" customFormat="1" ht="12.75">
      <c r="C489" s="171"/>
      <c r="D489" s="171"/>
      <c r="E489" s="171"/>
    </row>
    <row r="490" spans="3:5" s="151" customFormat="1" ht="12.75">
      <c r="C490" s="171"/>
      <c r="D490" s="171"/>
      <c r="E490" s="171"/>
    </row>
    <row r="491" spans="3:5" s="151" customFormat="1" ht="12.75">
      <c r="C491" s="171"/>
      <c r="D491" s="171"/>
      <c r="E491" s="171"/>
    </row>
    <row r="492" spans="3:5" s="151" customFormat="1" ht="12.75">
      <c r="C492" s="171"/>
      <c r="D492" s="171"/>
      <c r="E492" s="171"/>
    </row>
    <row r="493" spans="3:5" s="151" customFormat="1" ht="12.75">
      <c r="C493" s="171"/>
      <c r="D493" s="171"/>
      <c r="E493" s="171"/>
    </row>
    <row r="494" spans="3:5" s="151" customFormat="1" ht="12.75">
      <c r="C494" s="171"/>
      <c r="D494" s="171"/>
      <c r="E494" s="171"/>
    </row>
    <row r="495" spans="3:5" s="151" customFormat="1" ht="12.75">
      <c r="C495" s="171"/>
      <c r="D495" s="171"/>
      <c r="E495" s="171"/>
    </row>
    <row r="496" spans="3:5" s="151" customFormat="1" ht="12.75">
      <c r="C496" s="171"/>
      <c r="D496" s="171"/>
      <c r="E496" s="171"/>
    </row>
    <row r="497" spans="3:5" s="151" customFormat="1" ht="12.75">
      <c r="C497" s="171"/>
      <c r="D497" s="171"/>
      <c r="E497" s="171"/>
    </row>
    <row r="498" spans="3:5" s="151" customFormat="1" ht="12.75">
      <c r="C498" s="171"/>
      <c r="D498" s="171"/>
      <c r="E498" s="171"/>
    </row>
    <row r="499" spans="3:5" s="151" customFormat="1" ht="12.75">
      <c r="C499" s="171"/>
      <c r="D499" s="171"/>
      <c r="E499" s="171"/>
    </row>
    <row r="500" spans="3:5" s="151" customFormat="1" ht="12.75">
      <c r="C500" s="171"/>
      <c r="D500" s="171"/>
      <c r="E500" s="171"/>
    </row>
    <row r="501" spans="3:5" s="151" customFormat="1" ht="12.75">
      <c r="C501" s="171"/>
      <c r="D501" s="171"/>
      <c r="E501" s="171"/>
    </row>
    <row r="502" spans="3:5" s="151" customFormat="1" ht="12.75">
      <c r="C502" s="171"/>
      <c r="D502" s="171"/>
      <c r="E502" s="171"/>
    </row>
    <row r="503" spans="3:5" s="151" customFormat="1" ht="12.75">
      <c r="C503" s="171"/>
      <c r="D503" s="171"/>
      <c r="E503" s="171"/>
    </row>
    <row r="504" spans="3:5" s="151" customFormat="1" ht="12.75">
      <c r="C504" s="171"/>
      <c r="D504" s="171"/>
      <c r="E504" s="171"/>
    </row>
    <row r="505" spans="3:5" s="151" customFormat="1" ht="12.75">
      <c r="C505" s="171"/>
      <c r="D505" s="171"/>
      <c r="E505" s="171"/>
    </row>
    <row r="506" spans="3:5" s="151" customFormat="1" ht="12.75">
      <c r="C506" s="171"/>
      <c r="D506" s="171"/>
      <c r="E506" s="171"/>
    </row>
    <row r="507" spans="3:5" s="151" customFormat="1" ht="12.75">
      <c r="C507" s="171"/>
      <c r="D507" s="171"/>
      <c r="E507" s="171"/>
    </row>
    <row r="508" spans="3:5" s="151" customFormat="1" ht="12.75">
      <c r="C508" s="171"/>
      <c r="D508" s="171"/>
      <c r="E508" s="171"/>
    </row>
    <row r="509" spans="3:5" s="151" customFormat="1" ht="12.75">
      <c r="C509" s="171"/>
      <c r="D509" s="171"/>
      <c r="E509" s="171"/>
    </row>
    <row r="510" spans="3:5" s="151" customFormat="1" ht="12.75">
      <c r="C510" s="171"/>
      <c r="D510" s="171"/>
      <c r="E510" s="171"/>
    </row>
    <row r="511" spans="3:5" s="151" customFormat="1" ht="12.75">
      <c r="C511" s="171"/>
      <c r="D511" s="171"/>
      <c r="E511" s="171"/>
    </row>
    <row r="512" spans="3:5" s="151" customFormat="1" ht="12.75">
      <c r="C512" s="171"/>
      <c r="D512" s="171"/>
      <c r="E512" s="171"/>
    </row>
    <row r="513" spans="3:5" s="151" customFormat="1" ht="12.75">
      <c r="C513" s="171"/>
      <c r="D513" s="171"/>
      <c r="E513" s="171"/>
    </row>
    <row r="514" spans="3:5" s="151" customFormat="1" ht="12.75">
      <c r="C514" s="171"/>
      <c r="D514" s="171"/>
      <c r="E514" s="171"/>
    </row>
    <row r="515" spans="3:5" s="151" customFormat="1" ht="12.75">
      <c r="C515" s="171"/>
      <c r="D515" s="171"/>
      <c r="E515" s="171"/>
    </row>
    <row r="516" spans="3:5" s="151" customFormat="1" ht="12.75">
      <c r="C516" s="171"/>
      <c r="D516" s="171"/>
      <c r="E516" s="171"/>
    </row>
    <row r="517" spans="3:5" s="151" customFormat="1" ht="12.75">
      <c r="C517" s="171"/>
      <c r="D517" s="171"/>
      <c r="E517" s="171"/>
    </row>
    <row r="518" spans="3:5" s="151" customFormat="1" ht="12.75">
      <c r="C518" s="171"/>
      <c r="D518" s="171"/>
      <c r="E518" s="171"/>
    </row>
    <row r="519" spans="3:5" s="151" customFormat="1" ht="12.75">
      <c r="C519" s="171"/>
      <c r="D519" s="171"/>
      <c r="E519" s="171"/>
    </row>
    <row r="520" spans="3:5" s="151" customFormat="1" ht="12.75">
      <c r="C520" s="171"/>
      <c r="D520" s="171"/>
      <c r="E520" s="171"/>
    </row>
    <row r="521" spans="3:5" s="151" customFormat="1" ht="12.75">
      <c r="C521" s="171"/>
      <c r="D521" s="171"/>
      <c r="E521" s="171"/>
    </row>
    <row r="522" spans="3:5" s="151" customFormat="1" ht="12.75">
      <c r="C522" s="171"/>
      <c r="D522" s="171"/>
      <c r="E522" s="171"/>
    </row>
    <row r="523" spans="3:5" s="151" customFormat="1" ht="12.75">
      <c r="C523" s="171"/>
      <c r="D523" s="171"/>
      <c r="E523" s="171"/>
    </row>
    <row r="524" spans="3:5" s="151" customFormat="1" ht="12.75">
      <c r="C524" s="171"/>
      <c r="D524" s="171"/>
      <c r="E524" s="171"/>
    </row>
    <row r="525" spans="3:5" s="151" customFormat="1" ht="12.75">
      <c r="C525" s="171"/>
      <c r="D525" s="171"/>
      <c r="E525" s="171"/>
    </row>
    <row r="526" spans="3:5" s="151" customFormat="1" ht="12.75">
      <c r="C526" s="171"/>
      <c r="D526" s="171"/>
      <c r="E526" s="171"/>
    </row>
    <row r="527" spans="3:5" s="151" customFormat="1" ht="12.75">
      <c r="C527" s="171"/>
      <c r="D527" s="171"/>
      <c r="E527" s="171"/>
    </row>
    <row r="528" spans="3:5" s="151" customFormat="1" ht="12.75">
      <c r="C528" s="171"/>
      <c r="D528" s="171"/>
      <c r="E528" s="171"/>
    </row>
    <row r="529" spans="3:5" s="151" customFormat="1" ht="12.75">
      <c r="C529" s="171"/>
      <c r="D529" s="171"/>
      <c r="E529" s="171"/>
    </row>
    <row r="530" spans="3:5" s="151" customFormat="1" ht="12.75">
      <c r="C530" s="171"/>
      <c r="D530" s="171"/>
      <c r="E530" s="171"/>
    </row>
    <row r="531" spans="3:5" s="151" customFormat="1" ht="12.75">
      <c r="C531" s="171"/>
      <c r="D531" s="171"/>
      <c r="E531" s="171"/>
    </row>
    <row r="532" spans="3:5" s="151" customFormat="1" ht="12.75">
      <c r="C532" s="171"/>
      <c r="D532" s="171"/>
      <c r="E532" s="171"/>
    </row>
    <row r="533" spans="3:5" s="151" customFormat="1" ht="12.75">
      <c r="C533" s="171"/>
      <c r="D533" s="171"/>
      <c r="E533" s="171"/>
    </row>
    <row r="534" spans="3:5" s="151" customFormat="1" ht="12.75">
      <c r="C534" s="171"/>
      <c r="D534" s="171"/>
      <c r="E534" s="171"/>
    </row>
    <row r="535" spans="3:5" s="151" customFormat="1" ht="12.75">
      <c r="C535" s="171"/>
      <c r="D535" s="171"/>
      <c r="E535" s="171"/>
    </row>
    <row r="536" spans="3:5" s="151" customFormat="1" ht="12.75">
      <c r="C536" s="171"/>
      <c r="D536" s="171"/>
      <c r="E536" s="171"/>
    </row>
    <row r="537" spans="3:5" s="151" customFormat="1" ht="12.75">
      <c r="C537" s="171"/>
      <c r="D537" s="171"/>
      <c r="E537" s="171"/>
    </row>
    <row r="538" spans="3:5" s="151" customFormat="1" ht="12.75">
      <c r="C538" s="171"/>
      <c r="D538" s="171"/>
      <c r="E538" s="171"/>
    </row>
    <row r="539" spans="3:5" s="151" customFormat="1" ht="12.75">
      <c r="C539" s="171"/>
      <c r="D539" s="171"/>
      <c r="E539" s="171"/>
    </row>
    <row r="540" spans="3:5" s="151" customFormat="1" ht="12.75">
      <c r="C540" s="171"/>
      <c r="D540" s="171"/>
      <c r="E540" s="171"/>
    </row>
    <row r="541" spans="3:5" s="151" customFormat="1" ht="12.75">
      <c r="C541" s="171"/>
      <c r="D541" s="171"/>
      <c r="E541" s="171"/>
    </row>
    <row r="542" spans="3:5" s="151" customFormat="1" ht="12.75">
      <c r="C542" s="171"/>
      <c r="D542" s="171"/>
      <c r="E542" s="171"/>
    </row>
    <row r="543" spans="3:5" s="151" customFormat="1" ht="12.75">
      <c r="C543" s="171"/>
      <c r="D543" s="171"/>
      <c r="E543" s="171"/>
    </row>
    <row r="544" spans="3:5" s="151" customFormat="1" ht="12.75">
      <c r="C544" s="171"/>
      <c r="D544" s="171"/>
      <c r="E544" s="171"/>
    </row>
    <row r="545" spans="3:5" s="151" customFormat="1" ht="12.75">
      <c r="C545" s="171"/>
      <c r="D545" s="171"/>
      <c r="E545" s="171"/>
    </row>
    <row r="546" spans="3:5" s="151" customFormat="1" ht="12.75">
      <c r="C546" s="171"/>
      <c r="D546" s="171"/>
      <c r="E546" s="171"/>
    </row>
    <row r="547" spans="3:5" s="151" customFormat="1" ht="12.75">
      <c r="C547" s="171"/>
      <c r="D547" s="171"/>
      <c r="E547" s="171"/>
    </row>
    <row r="548" spans="3:5" s="151" customFormat="1" ht="12.75">
      <c r="C548" s="171"/>
      <c r="D548" s="171"/>
      <c r="E548" s="171"/>
    </row>
    <row r="549" spans="3:5" s="151" customFormat="1" ht="12.75">
      <c r="C549" s="171"/>
      <c r="D549" s="171"/>
      <c r="E549" s="171"/>
    </row>
    <row r="550" spans="3:5" s="151" customFormat="1" ht="12.75">
      <c r="C550" s="171"/>
      <c r="D550" s="171"/>
      <c r="E550" s="171"/>
    </row>
    <row r="551" spans="3:5" s="151" customFormat="1" ht="12.75">
      <c r="C551" s="171"/>
      <c r="D551" s="171"/>
      <c r="E551" s="171"/>
    </row>
    <row r="552" spans="3:5" s="151" customFormat="1" ht="12.75">
      <c r="C552" s="171"/>
      <c r="D552" s="171"/>
      <c r="E552" s="171"/>
    </row>
    <row r="553" spans="3:5" s="151" customFormat="1" ht="12.75">
      <c r="C553" s="171"/>
      <c r="D553" s="171"/>
      <c r="E553" s="171"/>
    </row>
    <row r="554" spans="3:5" s="151" customFormat="1" ht="12.75">
      <c r="C554" s="171"/>
      <c r="D554" s="171"/>
      <c r="E554" s="171"/>
    </row>
    <row r="555" spans="3:5" s="151" customFormat="1" ht="12.75">
      <c r="C555" s="171"/>
      <c r="D555" s="171"/>
      <c r="E555" s="171"/>
    </row>
    <row r="556" spans="3:5" s="151" customFormat="1" ht="12.75">
      <c r="C556" s="171"/>
      <c r="D556" s="171"/>
      <c r="E556" s="171"/>
    </row>
    <row r="557" spans="3:5" s="151" customFormat="1" ht="12.75">
      <c r="C557" s="171"/>
      <c r="D557" s="171"/>
      <c r="E557" s="171"/>
    </row>
    <row r="558" spans="3:5" s="151" customFormat="1" ht="12.75">
      <c r="C558" s="171"/>
      <c r="D558" s="171"/>
      <c r="E558" s="171"/>
    </row>
    <row r="559" spans="3:5" s="151" customFormat="1" ht="12.75">
      <c r="C559" s="171"/>
      <c r="D559" s="171"/>
      <c r="E559" s="171"/>
    </row>
    <row r="560" spans="3:5" s="151" customFormat="1" ht="12.75">
      <c r="C560" s="171"/>
      <c r="D560" s="171"/>
      <c r="E560" s="171"/>
    </row>
    <row r="561" spans="3:5" s="151" customFormat="1" ht="12.75">
      <c r="C561" s="171"/>
      <c r="D561" s="171"/>
      <c r="E561" s="171"/>
    </row>
    <row r="562" spans="3:5" s="151" customFormat="1" ht="12.75">
      <c r="C562" s="171"/>
      <c r="D562" s="171"/>
      <c r="E562" s="171"/>
    </row>
    <row r="563" spans="3:5" s="151" customFormat="1" ht="12.75">
      <c r="C563" s="171"/>
      <c r="D563" s="171"/>
      <c r="E563" s="171"/>
    </row>
    <row r="564" spans="3:5" s="151" customFormat="1" ht="12.75">
      <c r="C564" s="171"/>
      <c r="D564" s="171"/>
      <c r="E564" s="171"/>
    </row>
    <row r="565" spans="3:5" s="151" customFormat="1" ht="12.75">
      <c r="C565" s="171"/>
      <c r="D565" s="171"/>
      <c r="E565" s="171"/>
    </row>
    <row r="566" spans="3:5" s="151" customFormat="1" ht="12.75">
      <c r="C566" s="171"/>
      <c r="D566" s="171"/>
      <c r="E566" s="171"/>
    </row>
    <row r="567" spans="3:5" s="151" customFormat="1" ht="12.75">
      <c r="C567" s="171"/>
      <c r="D567" s="171"/>
      <c r="E567" s="171"/>
    </row>
    <row r="568" spans="3:5" s="151" customFormat="1" ht="12.75">
      <c r="C568" s="171"/>
      <c r="D568" s="171"/>
      <c r="E568" s="171"/>
    </row>
    <row r="569" spans="3:5" s="151" customFormat="1" ht="12.75">
      <c r="C569" s="171"/>
      <c r="D569" s="171"/>
      <c r="E569" s="171"/>
    </row>
    <row r="570" spans="3:5" s="151" customFormat="1" ht="12.75">
      <c r="C570" s="171"/>
      <c r="D570" s="171"/>
      <c r="E570" s="171"/>
    </row>
    <row r="571" spans="3:5" s="151" customFormat="1" ht="12.75">
      <c r="C571" s="171"/>
      <c r="D571" s="171"/>
      <c r="E571" s="171"/>
    </row>
    <row r="572" spans="3:5" s="151" customFormat="1" ht="12.75">
      <c r="C572" s="171"/>
      <c r="D572" s="171"/>
      <c r="E572" s="171"/>
    </row>
    <row r="573" spans="3:5" s="151" customFormat="1" ht="12.75">
      <c r="C573" s="171"/>
      <c r="D573" s="171"/>
      <c r="E573" s="171"/>
    </row>
    <row r="574" spans="3:5" s="151" customFormat="1" ht="12.75">
      <c r="C574" s="171"/>
      <c r="D574" s="171"/>
      <c r="E574" s="171"/>
    </row>
    <row r="575" spans="3:5" s="151" customFormat="1" ht="12.75">
      <c r="C575" s="171"/>
      <c r="D575" s="171"/>
      <c r="E575" s="171"/>
    </row>
    <row r="576" spans="3:5" s="151" customFormat="1" ht="12.75">
      <c r="C576" s="171"/>
      <c r="D576" s="171"/>
      <c r="E576" s="171"/>
    </row>
    <row r="577" spans="3:5" s="151" customFormat="1" ht="12.75">
      <c r="C577" s="171"/>
      <c r="D577" s="171"/>
      <c r="E577" s="171"/>
    </row>
    <row r="578" spans="3:5" s="151" customFormat="1" ht="12.75">
      <c r="C578" s="171"/>
      <c r="D578" s="171"/>
      <c r="E578" s="171"/>
    </row>
    <row r="579" spans="3:5" s="151" customFormat="1" ht="12.75">
      <c r="C579" s="171"/>
      <c r="D579" s="171"/>
      <c r="E579" s="171"/>
    </row>
    <row r="580" spans="3:5" s="151" customFormat="1" ht="12.75">
      <c r="C580" s="171"/>
      <c r="D580" s="171"/>
      <c r="E580" s="171"/>
    </row>
    <row r="581" spans="3:5" s="151" customFormat="1" ht="12.75">
      <c r="C581" s="171"/>
      <c r="D581" s="171"/>
      <c r="E581" s="171"/>
    </row>
    <row r="582" spans="3:5" s="151" customFormat="1" ht="12.75">
      <c r="C582" s="171"/>
      <c r="D582" s="171"/>
      <c r="E582" s="171"/>
    </row>
    <row r="583" spans="3:5" s="151" customFormat="1" ht="12.75">
      <c r="C583" s="171"/>
      <c r="D583" s="171"/>
      <c r="E583" s="171"/>
    </row>
    <row r="584" spans="3:5" s="151" customFormat="1" ht="12.75">
      <c r="C584" s="171"/>
      <c r="D584" s="171"/>
      <c r="E584" s="171"/>
    </row>
    <row r="585" spans="3:5" s="151" customFormat="1" ht="12.75">
      <c r="C585" s="171"/>
      <c r="D585" s="171"/>
      <c r="E585" s="171"/>
    </row>
    <row r="586" spans="3:5" s="151" customFormat="1" ht="12.75">
      <c r="C586" s="171"/>
      <c r="D586" s="171"/>
      <c r="E586" s="171"/>
    </row>
    <row r="587" spans="3:5" s="151" customFormat="1" ht="12.75">
      <c r="C587" s="171"/>
      <c r="D587" s="171"/>
      <c r="E587" s="171"/>
    </row>
    <row r="588" spans="3:5" s="151" customFormat="1" ht="12.75">
      <c r="C588" s="171"/>
      <c r="D588" s="171"/>
      <c r="E588" s="171"/>
    </row>
    <row r="589" spans="3:5" s="151" customFormat="1" ht="12.75">
      <c r="C589" s="171"/>
      <c r="D589" s="171"/>
      <c r="E589" s="171"/>
    </row>
    <row r="590" spans="3:5" s="151" customFormat="1" ht="12.75">
      <c r="C590" s="171"/>
      <c r="D590" s="171"/>
      <c r="E590" s="171"/>
    </row>
    <row r="591" spans="3:5" s="151" customFormat="1" ht="12.75">
      <c r="C591" s="171"/>
      <c r="D591" s="171"/>
      <c r="E591" s="171"/>
    </row>
    <row r="592" spans="3:5" s="151" customFormat="1" ht="12.75">
      <c r="C592" s="171"/>
      <c r="D592" s="171"/>
      <c r="E592" s="171"/>
    </row>
    <row r="593" spans="3:5" s="151" customFormat="1" ht="12.75">
      <c r="C593" s="171"/>
      <c r="D593" s="171"/>
      <c r="E593" s="171"/>
    </row>
    <row r="594" spans="3:5" s="151" customFormat="1" ht="12.75">
      <c r="C594" s="171"/>
      <c r="D594" s="171"/>
      <c r="E594" s="171"/>
    </row>
    <row r="595" spans="3:5" s="151" customFormat="1" ht="12.75">
      <c r="C595" s="171"/>
      <c r="D595" s="171"/>
      <c r="E595" s="171"/>
    </row>
    <row r="596" spans="3:5" s="151" customFormat="1" ht="12.75">
      <c r="C596" s="171"/>
      <c r="D596" s="171"/>
      <c r="E596" s="171"/>
    </row>
    <row r="597" spans="3:5" s="151" customFormat="1" ht="12.75">
      <c r="C597" s="171"/>
      <c r="D597" s="171"/>
      <c r="E597" s="171"/>
    </row>
    <row r="598" spans="3:5" s="151" customFormat="1" ht="12.75">
      <c r="C598" s="171"/>
      <c r="D598" s="171"/>
      <c r="E598" s="171"/>
    </row>
    <row r="599" spans="3:5" s="151" customFormat="1" ht="12.75">
      <c r="C599" s="171"/>
      <c r="D599" s="171"/>
      <c r="E599" s="171"/>
    </row>
    <row r="600" spans="3:5" s="151" customFormat="1" ht="12.75">
      <c r="C600" s="171"/>
      <c r="D600" s="171"/>
      <c r="E600" s="171"/>
    </row>
    <row r="601" spans="3:5" s="151" customFormat="1" ht="12.75">
      <c r="C601" s="171"/>
      <c r="D601" s="171"/>
      <c r="E601" s="171"/>
    </row>
    <row r="602" spans="3:5" s="151" customFormat="1" ht="12.75">
      <c r="C602" s="171"/>
      <c r="D602" s="171"/>
      <c r="E602" s="171"/>
    </row>
    <row r="603" spans="3:5" s="151" customFormat="1" ht="12.75">
      <c r="C603" s="171"/>
      <c r="D603" s="171"/>
      <c r="E603" s="171"/>
    </row>
    <row r="604" spans="3:5" s="151" customFormat="1" ht="12.75">
      <c r="C604" s="171"/>
      <c r="D604" s="171"/>
      <c r="E604" s="171"/>
    </row>
    <row r="605" spans="3:5" s="151" customFormat="1" ht="12.75">
      <c r="C605" s="171"/>
      <c r="D605" s="171"/>
      <c r="E605" s="171"/>
    </row>
    <row r="606" spans="3:5" s="151" customFormat="1" ht="12.75">
      <c r="C606" s="171"/>
      <c r="D606" s="171"/>
      <c r="E606" s="171"/>
    </row>
    <row r="607" spans="3:5" s="151" customFormat="1" ht="12.75">
      <c r="C607" s="171"/>
      <c r="D607" s="171"/>
      <c r="E607" s="171"/>
    </row>
    <row r="608" spans="3:5" s="151" customFormat="1" ht="12.75">
      <c r="C608" s="171"/>
      <c r="D608" s="171"/>
      <c r="E608" s="171"/>
    </row>
    <row r="609" spans="3:5" s="151" customFormat="1" ht="12.75">
      <c r="C609" s="171"/>
      <c r="D609" s="171"/>
      <c r="E609" s="171"/>
    </row>
    <row r="610" spans="3:5" s="151" customFormat="1" ht="12.75">
      <c r="C610" s="171"/>
      <c r="D610" s="171"/>
      <c r="E610" s="171"/>
    </row>
    <row r="611" spans="3:5" s="151" customFormat="1" ht="12.75">
      <c r="C611" s="171"/>
      <c r="D611" s="171"/>
      <c r="E611" s="171"/>
    </row>
    <row r="612" spans="3:5" s="151" customFormat="1" ht="12.75">
      <c r="C612" s="171"/>
      <c r="D612" s="171"/>
      <c r="E612" s="171"/>
    </row>
    <row r="613" spans="3:5" s="151" customFormat="1" ht="12.75">
      <c r="C613" s="171"/>
      <c r="D613" s="171"/>
      <c r="E613" s="171"/>
    </row>
    <row r="614" spans="3:5" s="151" customFormat="1" ht="12.75">
      <c r="C614" s="171"/>
      <c r="D614" s="171"/>
      <c r="E614" s="171"/>
    </row>
    <row r="615" spans="3:5" s="151" customFormat="1" ht="12.75">
      <c r="C615" s="171"/>
      <c r="D615" s="171"/>
      <c r="E615" s="171"/>
    </row>
    <row r="616" spans="3:5" s="151" customFormat="1" ht="12.75">
      <c r="C616" s="171"/>
      <c r="D616" s="171"/>
      <c r="E616" s="171"/>
    </row>
    <row r="617" spans="3:5" s="151" customFormat="1" ht="12.75">
      <c r="C617" s="171"/>
      <c r="D617" s="171"/>
      <c r="E617" s="171"/>
    </row>
    <row r="618" spans="3:5" s="151" customFormat="1" ht="12.75">
      <c r="C618" s="171"/>
      <c r="D618" s="171"/>
      <c r="E618" s="171"/>
    </row>
    <row r="619" spans="3:5" s="151" customFormat="1" ht="12.75">
      <c r="C619" s="171"/>
      <c r="D619" s="171"/>
      <c r="E619" s="171"/>
    </row>
    <row r="620" spans="3:5" s="151" customFormat="1" ht="12.75">
      <c r="C620" s="171"/>
      <c r="D620" s="171"/>
      <c r="E620" s="171"/>
    </row>
    <row r="621" spans="3:5" s="151" customFormat="1" ht="12.75">
      <c r="C621" s="171"/>
      <c r="D621" s="171"/>
      <c r="E621" s="171"/>
    </row>
    <row r="622" spans="3:5" s="151" customFormat="1" ht="12.75">
      <c r="C622" s="171"/>
      <c r="D622" s="171"/>
      <c r="E622" s="171"/>
    </row>
    <row r="623" spans="3:5" s="151" customFormat="1" ht="12.75">
      <c r="C623" s="171"/>
      <c r="D623" s="171"/>
      <c r="E623" s="171"/>
    </row>
    <row r="624" spans="3:5" s="151" customFormat="1" ht="12.75">
      <c r="C624" s="171"/>
      <c r="D624" s="171"/>
      <c r="E624" s="171"/>
    </row>
    <row r="625" spans="3:5" s="151" customFormat="1" ht="12.75">
      <c r="C625" s="171"/>
      <c r="D625" s="171"/>
      <c r="E625" s="171"/>
    </row>
    <row r="626" spans="3:5" s="151" customFormat="1" ht="12.75">
      <c r="C626" s="171"/>
      <c r="D626" s="171"/>
      <c r="E626" s="171"/>
    </row>
    <row r="627" spans="3:5" s="151" customFormat="1" ht="12.75">
      <c r="C627" s="171"/>
      <c r="D627" s="171"/>
      <c r="E627" s="171"/>
    </row>
    <row r="628" spans="3:5" s="151" customFormat="1" ht="12.75">
      <c r="C628" s="171"/>
      <c r="D628" s="171"/>
      <c r="E628" s="171"/>
    </row>
    <row r="629" spans="3:5" s="151" customFormat="1" ht="12.75">
      <c r="C629" s="171"/>
      <c r="D629" s="171"/>
      <c r="E629" s="171"/>
    </row>
    <row r="630" spans="3:5" s="151" customFormat="1" ht="12.75">
      <c r="C630" s="171"/>
      <c r="D630" s="171"/>
      <c r="E630" s="171"/>
    </row>
    <row r="631" spans="3:5" s="151" customFormat="1" ht="12.75">
      <c r="C631" s="171"/>
      <c r="D631" s="171"/>
      <c r="E631" s="171"/>
    </row>
    <row r="632" spans="3:5" s="151" customFormat="1" ht="12.75">
      <c r="C632" s="171"/>
      <c r="D632" s="171"/>
      <c r="E632" s="171"/>
    </row>
    <row r="633" spans="3:5" s="151" customFormat="1" ht="12.75">
      <c r="C633" s="171"/>
      <c r="D633" s="171"/>
      <c r="E633" s="171"/>
    </row>
    <row r="634" spans="3:5" s="151" customFormat="1" ht="12.75">
      <c r="C634" s="171"/>
      <c r="D634" s="171"/>
      <c r="E634" s="171"/>
    </row>
    <row r="635" spans="3:5" s="151" customFormat="1" ht="12.75">
      <c r="C635" s="171"/>
      <c r="D635" s="171"/>
      <c r="E635" s="171"/>
    </row>
    <row r="636" spans="3:5" s="151" customFormat="1" ht="12.75">
      <c r="C636" s="171"/>
      <c r="D636" s="171"/>
      <c r="E636" s="171"/>
    </row>
    <row r="637" spans="3:5" s="151" customFormat="1" ht="12.75">
      <c r="C637" s="171"/>
      <c r="D637" s="171"/>
      <c r="E637" s="171"/>
    </row>
    <row r="638" spans="3:5" s="151" customFormat="1" ht="12.75">
      <c r="C638" s="171"/>
      <c r="D638" s="171"/>
      <c r="E638" s="171"/>
    </row>
    <row r="639" spans="3:5" s="151" customFormat="1" ht="12.75">
      <c r="C639" s="171"/>
      <c r="D639" s="171"/>
      <c r="E639" s="171"/>
    </row>
    <row r="640" spans="3:5" s="151" customFormat="1" ht="12.75">
      <c r="C640" s="171"/>
      <c r="D640" s="171"/>
      <c r="E640" s="171"/>
    </row>
    <row r="641" spans="3:5" s="151" customFormat="1" ht="12.75">
      <c r="C641" s="171"/>
      <c r="D641" s="171"/>
      <c r="E641" s="171"/>
    </row>
    <row r="642" spans="3:5" s="151" customFormat="1" ht="12.75">
      <c r="C642" s="171"/>
      <c r="D642" s="171"/>
      <c r="E642" s="171"/>
    </row>
    <row r="643" spans="3:5" s="151" customFormat="1" ht="12.75">
      <c r="C643" s="171"/>
      <c r="D643" s="171"/>
      <c r="E643" s="171"/>
    </row>
    <row r="644" spans="3:5" s="151" customFormat="1" ht="12.75">
      <c r="C644" s="171"/>
      <c r="D644" s="171"/>
      <c r="E644" s="171"/>
    </row>
    <row r="645" spans="3:5" s="151" customFormat="1" ht="12.75">
      <c r="C645" s="171"/>
      <c r="D645" s="171"/>
      <c r="E645" s="171"/>
    </row>
    <row r="646" spans="3:5" s="151" customFormat="1" ht="12.75">
      <c r="C646" s="171"/>
      <c r="D646" s="171"/>
      <c r="E646" s="171"/>
    </row>
    <row r="647" spans="3:5" s="151" customFormat="1" ht="12.75">
      <c r="C647" s="171"/>
      <c r="D647" s="171"/>
      <c r="E647" s="171"/>
    </row>
    <row r="648" spans="3:5" s="151" customFormat="1" ht="12.75">
      <c r="C648" s="171"/>
      <c r="D648" s="171"/>
      <c r="E648" s="171"/>
    </row>
    <row r="649" spans="3:5" s="151" customFormat="1" ht="12.75">
      <c r="C649" s="171"/>
      <c r="D649" s="171"/>
      <c r="E649" s="171"/>
    </row>
    <row r="650" spans="3:5" s="151" customFormat="1" ht="12.75">
      <c r="C650" s="171"/>
      <c r="D650" s="171"/>
      <c r="E650" s="171"/>
    </row>
    <row r="651" spans="3:5" s="151" customFormat="1" ht="12.75">
      <c r="C651" s="171"/>
      <c r="D651" s="171"/>
      <c r="E651" s="171"/>
    </row>
    <row r="652" spans="3:5" s="151" customFormat="1" ht="12.75">
      <c r="C652" s="171"/>
      <c r="D652" s="171"/>
      <c r="E652" s="171"/>
    </row>
    <row r="653" spans="3:5" s="151" customFormat="1" ht="12.75">
      <c r="C653" s="171"/>
      <c r="D653" s="171"/>
      <c r="E653" s="171"/>
    </row>
    <row r="654" spans="3:5" s="151" customFormat="1" ht="12.75">
      <c r="C654" s="171"/>
      <c r="D654" s="171"/>
      <c r="E654" s="171"/>
    </row>
    <row r="655" spans="3:5" s="151" customFormat="1" ht="12.75">
      <c r="C655" s="171"/>
      <c r="D655" s="171"/>
      <c r="E655" s="171"/>
    </row>
    <row r="656" spans="3:5" s="151" customFormat="1" ht="12.75">
      <c r="C656" s="171"/>
      <c r="D656" s="171"/>
      <c r="E656" s="171"/>
    </row>
    <row r="657" spans="3:5" s="151" customFormat="1" ht="12.75">
      <c r="C657" s="171"/>
      <c r="D657" s="171"/>
      <c r="E657" s="171"/>
    </row>
    <row r="658" spans="3:5" s="151" customFormat="1" ht="12.75">
      <c r="C658" s="171"/>
      <c r="D658" s="171"/>
      <c r="E658" s="171"/>
    </row>
    <row r="659" spans="3:5" s="151" customFormat="1" ht="12.75">
      <c r="C659" s="171"/>
      <c r="D659" s="171"/>
      <c r="E659" s="171"/>
    </row>
    <row r="660" spans="3:5" s="151" customFormat="1" ht="12.75">
      <c r="C660" s="171"/>
      <c r="D660" s="171"/>
      <c r="E660" s="171"/>
    </row>
    <row r="661" spans="3:5" s="151" customFormat="1" ht="12.75">
      <c r="C661" s="171"/>
      <c r="D661" s="171"/>
      <c r="E661" s="171"/>
    </row>
    <row r="662" spans="3:5" s="151" customFormat="1" ht="12.75">
      <c r="C662" s="171"/>
      <c r="D662" s="171"/>
      <c r="E662" s="171"/>
    </row>
    <row r="663" spans="3:5" s="151" customFormat="1" ht="12.75">
      <c r="C663" s="171"/>
      <c r="D663" s="171"/>
      <c r="E663" s="171"/>
    </row>
    <row r="664" spans="3:5" s="151" customFormat="1" ht="12.75">
      <c r="C664" s="171"/>
      <c r="D664" s="171"/>
      <c r="E664" s="171"/>
    </row>
    <row r="665" spans="3:5" s="151" customFormat="1" ht="12.75">
      <c r="C665" s="171"/>
      <c r="D665" s="171"/>
      <c r="E665" s="171"/>
    </row>
    <row r="666" spans="3:5" s="151" customFormat="1" ht="12.75">
      <c r="C666" s="171"/>
      <c r="D666" s="171"/>
      <c r="E666" s="171"/>
    </row>
    <row r="667" spans="3:5" s="151" customFormat="1" ht="12.75">
      <c r="C667" s="171"/>
      <c r="D667" s="171"/>
      <c r="E667" s="171"/>
    </row>
    <row r="668" spans="3:5" s="151" customFormat="1" ht="12.75">
      <c r="C668" s="171"/>
      <c r="D668" s="171"/>
      <c r="E668" s="171"/>
    </row>
    <row r="669" spans="3:5" s="151" customFormat="1" ht="12.75">
      <c r="C669" s="171"/>
      <c r="D669" s="171"/>
      <c r="E669" s="171"/>
    </row>
    <row r="670" spans="3:5" s="151" customFormat="1" ht="12.75">
      <c r="C670" s="171"/>
      <c r="D670" s="171"/>
      <c r="E670" s="171"/>
    </row>
    <row r="671" spans="3:5" s="151" customFormat="1" ht="12.75">
      <c r="C671" s="171"/>
      <c r="D671" s="171"/>
      <c r="E671" s="171"/>
    </row>
    <row r="672" spans="3:5" s="151" customFormat="1" ht="12.75">
      <c r="C672" s="171"/>
      <c r="D672" s="171"/>
      <c r="E672" s="171"/>
    </row>
    <row r="673" spans="3:5" s="151" customFormat="1" ht="12.75">
      <c r="C673" s="171"/>
      <c r="D673" s="171"/>
      <c r="E673" s="171"/>
    </row>
    <row r="674" spans="3:5" s="151" customFormat="1" ht="12.75">
      <c r="C674" s="171"/>
      <c r="D674" s="171"/>
      <c r="E674" s="171"/>
    </row>
    <row r="675" spans="3:5" s="151" customFormat="1" ht="12.75">
      <c r="C675" s="171"/>
      <c r="D675" s="171"/>
      <c r="E675" s="171"/>
    </row>
    <row r="676" spans="3:5" s="151" customFormat="1" ht="12.75">
      <c r="C676" s="171"/>
      <c r="D676" s="171"/>
      <c r="E676" s="171"/>
    </row>
    <row r="677" spans="3:5" s="151" customFormat="1" ht="12.75">
      <c r="C677" s="171"/>
      <c r="D677" s="171"/>
      <c r="E677" s="171"/>
    </row>
    <row r="678" spans="3:5" s="151" customFormat="1" ht="12.75">
      <c r="C678" s="171"/>
      <c r="D678" s="171"/>
      <c r="E678" s="171"/>
    </row>
    <row r="679" spans="3:5" s="151" customFormat="1" ht="12.75">
      <c r="C679" s="171"/>
      <c r="D679" s="171"/>
      <c r="E679" s="171"/>
    </row>
    <row r="680" spans="3:5" s="151" customFormat="1" ht="12.75">
      <c r="C680" s="171"/>
      <c r="D680" s="171"/>
      <c r="E680" s="171"/>
    </row>
    <row r="681" spans="3:5" s="151" customFormat="1" ht="12.75">
      <c r="C681" s="171"/>
      <c r="D681" s="171"/>
      <c r="E681" s="171"/>
    </row>
    <row r="682" spans="3:5" s="151" customFormat="1" ht="12.75">
      <c r="C682" s="171"/>
      <c r="D682" s="171"/>
      <c r="E682" s="171"/>
    </row>
    <row r="683" spans="3:5" s="151" customFormat="1" ht="12.75">
      <c r="C683" s="171"/>
      <c r="D683" s="171"/>
      <c r="E683" s="171"/>
    </row>
    <row r="684" spans="3:5" s="151" customFormat="1" ht="12.75">
      <c r="C684" s="171"/>
      <c r="D684" s="171"/>
      <c r="E684" s="171"/>
    </row>
    <row r="685" spans="3:5" s="151" customFormat="1" ht="12.75">
      <c r="C685" s="171"/>
      <c r="D685" s="171"/>
      <c r="E685" s="171"/>
    </row>
    <row r="686" spans="3:5" s="151" customFormat="1" ht="12.75">
      <c r="C686" s="171"/>
      <c r="D686" s="171"/>
      <c r="E686" s="171"/>
    </row>
    <row r="687" spans="3:5" s="151" customFormat="1" ht="12.75">
      <c r="C687" s="171"/>
      <c r="D687" s="171"/>
      <c r="E687" s="171"/>
    </row>
    <row r="688" spans="3:5" s="151" customFormat="1" ht="12.75">
      <c r="C688" s="171"/>
      <c r="D688" s="171"/>
      <c r="E688" s="171"/>
    </row>
    <row r="689" spans="3:5" s="151" customFormat="1" ht="12.75">
      <c r="C689" s="171"/>
      <c r="D689" s="171"/>
      <c r="E689" s="171"/>
    </row>
    <row r="690" spans="3:5" s="151" customFormat="1" ht="12.75">
      <c r="C690" s="171"/>
      <c r="D690" s="171"/>
      <c r="E690" s="171"/>
    </row>
    <row r="691" spans="3:5" s="151" customFormat="1" ht="12.75">
      <c r="C691" s="171"/>
      <c r="D691" s="171"/>
      <c r="E691" s="171"/>
    </row>
    <row r="692" spans="3:5" s="151" customFormat="1" ht="12.75">
      <c r="C692" s="171"/>
      <c r="D692" s="171"/>
      <c r="E692" s="171"/>
    </row>
    <row r="693" spans="3:5" s="151" customFormat="1" ht="12.75">
      <c r="C693" s="171"/>
      <c r="D693" s="171"/>
      <c r="E693" s="171"/>
    </row>
    <row r="694" spans="3:5" s="151" customFormat="1" ht="12.75">
      <c r="C694" s="171"/>
      <c r="D694" s="171"/>
      <c r="E694" s="171"/>
    </row>
    <row r="695" spans="3:5" s="151" customFormat="1" ht="12.75">
      <c r="C695" s="171"/>
      <c r="D695" s="171"/>
      <c r="E695" s="171"/>
    </row>
    <row r="696" spans="3:5" s="151" customFormat="1" ht="12.75">
      <c r="C696" s="171"/>
      <c r="D696" s="171"/>
      <c r="E696" s="171"/>
    </row>
    <row r="697" spans="3:5" s="151" customFormat="1" ht="12.75">
      <c r="C697" s="171"/>
      <c r="D697" s="171"/>
      <c r="E697" s="171"/>
    </row>
    <row r="698" spans="3:5" s="151" customFormat="1" ht="12.75">
      <c r="C698" s="171"/>
      <c r="D698" s="171"/>
      <c r="E698" s="171"/>
    </row>
    <row r="699" spans="3:5" s="151" customFormat="1" ht="12.75">
      <c r="C699" s="171"/>
      <c r="D699" s="171"/>
      <c r="E699" s="171"/>
    </row>
    <row r="700" spans="3:5" s="151" customFormat="1" ht="12.75">
      <c r="C700" s="171"/>
      <c r="D700" s="171"/>
      <c r="E700" s="171"/>
    </row>
    <row r="701" spans="3:5" s="151" customFormat="1" ht="12.75">
      <c r="C701" s="171"/>
      <c r="D701" s="171"/>
      <c r="E701" s="171"/>
    </row>
    <row r="702" spans="3:5" s="151" customFormat="1" ht="12.75">
      <c r="C702" s="171"/>
      <c r="D702" s="171"/>
      <c r="E702" s="171"/>
    </row>
    <row r="703" spans="3:5" s="151" customFormat="1" ht="12.75">
      <c r="C703" s="171"/>
      <c r="D703" s="171"/>
      <c r="E703" s="171"/>
    </row>
    <row r="704" spans="3:5" s="151" customFormat="1" ht="12.75">
      <c r="C704" s="171"/>
      <c r="D704" s="171"/>
      <c r="E704" s="171"/>
    </row>
    <row r="705" spans="3:5" s="151" customFormat="1" ht="12.75">
      <c r="C705" s="171"/>
      <c r="D705" s="171"/>
      <c r="E705" s="171"/>
    </row>
    <row r="706" spans="3:5" s="151" customFormat="1" ht="12.75">
      <c r="C706" s="171"/>
      <c r="D706" s="171"/>
      <c r="E706" s="171"/>
    </row>
    <row r="707" spans="3:5" s="151" customFormat="1" ht="12.75">
      <c r="C707" s="171"/>
      <c r="D707" s="171"/>
      <c r="E707" s="171"/>
    </row>
    <row r="708" spans="3:5" s="151" customFormat="1" ht="12.75">
      <c r="C708" s="171"/>
      <c r="D708" s="171"/>
      <c r="E708" s="171"/>
    </row>
    <row r="709" spans="3:5" s="151" customFormat="1" ht="12.75">
      <c r="C709" s="171"/>
      <c r="D709" s="171"/>
      <c r="E709" s="171"/>
    </row>
    <row r="710" spans="3:5" s="151" customFormat="1" ht="12.75">
      <c r="C710" s="171"/>
      <c r="D710" s="171"/>
      <c r="E710" s="171"/>
    </row>
    <row r="711" spans="3:5" s="151" customFormat="1" ht="12.75">
      <c r="C711" s="171"/>
      <c r="D711" s="171"/>
      <c r="E711" s="171"/>
    </row>
    <row r="712" spans="3:5" s="151" customFormat="1" ht="12.75">
      <c r="C712" s="171"/>
      <c r="D712" s="171"/>
      <c r="E712" s="171"/>
    </row>
    <row r="713" spans="3:5" s="151" customFormat="1" ht="12.75">
      <c r="C713" s="171"/>
      <c r="D713" s="171"/>
      <c r="E713" s="171"/>
    </row>
    <row r="714" spans="3:5" s="151" customFormat="1" ht="12.75">
      <c r="C714" s="171"/>
      <c r="D714" s="171"/>
      <c r="E714" s="171"/>
    </row>
    <row r="715" spans="3:5" s="151" customFormat="1" ht="12.75">
      <c r="C715" s="171"/>
      <c r="D715" s="171"/>
      <c r="E715" s="171"/>
    </row>
    <row r="716" spans="3:5" s="151" customFormat="1" ht="12.75">
      <c r="C716" s="171"/>
      <c r="D716" s="171"/>
      <c r="E716" s="171"/>
    </row>
    <row r="717" spans="3:5" s="151" customFormat="1" ht="12.75">
      <c r="C717" s="171"/>
      <c r="D717" s="171"/>
      <c r="E717" s="171"/>
    </row>
    <row r="718" spans="3:5" s="151" customFormat="1" ht="12.75">
      <c r="C718" s="171"/>
      <c r="D718" s="171"/>
      <c r="E718" s="171"/>
    </row>
    <row r="719" spans="3:5" s="151" customFormat="1" ht="12.75">
      <c r="C719" s="171"/>
      <c r="D719" s="171"/>
      <c r="E719" s="171"/>
    </row>
    <row r="720" spans="3:5" s="151" customFormat="1" ht="12.75">
      <c r="C720" s="171"/>
      <c r="D720" s="171"/>
      <c r="E720" s="171"/>
    </row>
    <row r="721" spans="3:5" s="151" customFormat="1" ht="12.75">
      <c r="C721" s="171"/>
      <c r="D721" s="171"/>
      <c r="E721" s="171"/>
    </row>
    <row r="722" spans="3:5" s="151" customFormat="1" ht="12.75">
      <c r="C722" s="171"/>
      <c r="D722" s="171"/>
      <c r="E722" s="171"/>
    </row>
    <row r="723" spans="3:5" s="151" customFormat="1" ht="12.75">
      <c r="C723" s="171"/>
      <c r="D723" s="171"/>
      <c r="E723" s="171"/>
    </row>
    <row r="724" spans="3:5" s="151" customFormat="1" ht="12.75">
      <c r="C724" s="171"/>
      <c r="D724" s="171"/>
      <c r="E724" s="171"/>
    </row>
    <row r="725" spans="3:5" s="151" customFormat="1" ht="12.75">
      <c r="C725" s="171"/>
      <c r="D725" s="171"/>
      <c r="E725" s="171"/>
    </row>
    <row r="726" spans="3:5" s="151" customFormat="1" ht="12.75">
      <c r="C726" s="171"/>
      <c r="D726" s="171"/>
      <c r="E726" s="171"/>
    </row>
    <row r="727" spans="3:5" s="151" customFormat="1" ht="12.75">
      <c r="C727" s="171"/>
      <c r="D727" s="171"/>
      <c r="E727" s="171"/>
    </row>
    <row r="728" spans="3:5" s="151" customFormat="1" ht="12.75">
      <c r="C728" s="171"/>
      <c r="D728" s="171"/>
      <c r="E728" s="171"/>
    </row>
    <row r="729" spans="3:5" s="151" customFormat="1" ht="12.75">
      <c r="C729" s="171"/>
      <c r="D729" s="171"/>
      <c r="E729" s="171"/>
    </row>
    <row r="730" spans="3:5" s="151" customFormat="1" ht="12.75">
      <c r="C730" s="171"/>
      <c r="D730" s="171"/>
      <c r="E730" s="171"/>
    </row>
    <row r="731" spans="3:5" s="151" customFormat="1" ht="12.75">
      <c r="C731" s="171"/>
      <c r="D731" s="171"/>
      <c r="E731" s="171"/>
    </row>
    <row r="732" spans="3:5" s="151" customFormat="1" ht="12.75">
      <c r="C732" s="171"/>
      <c r="D732" s="171"/>
      <c r="E732" s="171"/>
    </row>
    <row r="733" spans="3:5" s="151" customFormat="1" ht="12.75">
      <c r="C733" s="171"/>
      <c r="D733" s="171"/>
      <c r="E733" s="171"/>
    </row>
    <row r="734" spans="3:5" s="151" customFormat="1" ht="12.75">
      <c r="C734" s="171"/>
      <c r="D734" s="171"/>
      <c r="E734" s="171"/>
    </row>
    <row r="735" spans="3:5" s="151" customFormat="1" ht="12.75">
      <c r="C735" s="171"/>
      <c r="D735" s="171"/>
      <c r="E735" s="171"/>
    </row>
    <row r="736" spans="3:5" s="151" customFormat="1" ht="12.75">
      <c r="C736" s="171"/>
      <c r="D736" s="171"/>
      <c r="E736" s="171"/>
    </row>
    <row r="737" spans="3:5" s="151" customFormat="1" ht="12.75">
      <c r="C737" s="171"/>
      <c r="D737" s="171"/>
      <c r="E737" s="171"/>
    </row>
    <row r="738" spans="3:5" s="151" customFormat="1" ht="12.75">
      <c r="C738" s="171"/>
      <c r="D738" s="171"/>
      <c r="E738" s="171"/>
    </row>
    <row r="739" spans="3:5" s="151" customFormat="1" ht="12.75">
      <c r="C739" s="171"/>
      <c r="D739" s="171"/>
      <c r="E739" s="171"/>
    </row>
    <row r="740" spans="3:5" s="151" customFormat="1" ht="12.75">
      <c r="C740" s="171"/>
      <c r="D740" s="171"/>
      <c r="E740" s="171"/>
    </row>
    <row r="741" spans="3:5" s="151" customFormat="1" ht="12.75">
      <c r="C741" s="171"/>
      <c r="D741" s="171"/>
      <c r="E741" s="171"/>
    </row>
    <row r="742" spans="3:5" s="151" customFormat="1" ht="12.75">
      <c r="C742" s="171"/>
      <c r="D742" s="171"/>
      <c r="E742" s="171"/>
    </row>
    <row r="743" spans="3:5" s="151" customFormat="1" ht="12.75">
      <c r="C743" s="171"/>
      <c r="D743" s="171"/>
      <c r="E743" s="171"/>
    </row>
    <row r="744" spans="3:5" s="151" customFormat="1" ht="12.75">
      <c r="C744" s="171"/>
      <c r="D744" s="171"/>
      <c r="E744" s="171"/>
    </row>
    <row r="745" spans="3:5" s="151" customFormat="1" ht="12.75">
      <c r="C745" s="171"/>
      <c r="D745" s="171"/>
      <c r="E745" s="171"/>
    </row>
    <row r="746" spans="3:5" s="151" customFormat="1" ht="12.75">
      <c r="C746" s="171"/>
      <c r="D746" s="171"/>
      <c r="E746" s="171"/>
    </row>
    <row r="747" spans="3:5" s="151" customFormat="1" ht="12.75">
      <c r="C747" s="171"/>
      <c r="D747" s="171"/>
      <c r="E747" s="171"/>
    </row>
    <row r="748" spans="3:5" s="151" customFormat="1" ht="12.75">
      <c r="C748" s="171"/>
      <c r="D748" s="171"/>
      <c r="E748" s="171"/>
    </row>
    <row r="749" spans="3:5" s="151" customFormat="1" ht="12.75">
      <c r="C749" s="171"/>
      <c r="D749" s="171"/>
      <c r="E749" s="171"/>
    </row>
    <row r="750" spans="3:5" s="151" customFormat="1" ht="12.75">
      <c r="C750" s="171"/>
      <c r="D750" s="171"/>
      <c r="E750" s="171"/>
    </row>
    <row r="751" spans="3:5" s="151" customFormat="1" ht="12.75">
      <c r="C751" s="171"/>
      <c r="D751" s="171"/>
      <c r="E751" s="171"/>
    </row>
    <row r="752" spans="3:5" s="151" customFormat="1" ht="12.75">
      <c r="C752" s="171"/>
      <c r="D752" s="171"/>
      <c r="E752" s="171"/>
    </row>
    <row r="753" spans="3:5" s="151" customFormat="1" ht="12.75">
      <c r="C753" s="171"/>
      <c r="D753" s="171"/>
      <c r="E753" s="171"/>
    </row>
    <row r="754" spans="3:5" s="151" customFormat="1" ht="12.75">
      <c r="C754" s="171"/>
      <c r="D754" s="171"/>
      <c r="E754" s="171"/>
    </row>
    <row r="755" spans="3:5" s="151" customFormat="1" ht="12.75">
      <c r="C755" s="171"/>
      <c r="D755" s="171"/>
      <c r="E755" s="171"/>
    </row>
    <row r="756" spans="3:5" s="151" customFormat="1" ht="12.75">
      <c r="C756" s="171"/>
      <c r="D756" s="171"/>
      <c r="E756" s="171"/>
    </row>
    <row r="757" spans="3:5" s="151" customFormat="1" ht="12.75">
      <c r="C757" s="171"/>
      <c r="D757" s="171"/>
      <c r="E757" s="171"/>
    </row>
    <row r="758" spans="3:5" s="151" customFormat="1" ht="12.75">
      <c r="C758" s="171"/>
      <c r="D758" s="171"/>
      <c r="E758" s="171"/>
    </row>
    <row r="759" spans="3:5" s="151" customFormat="1" ht="12.75">
      <c r="C759" s="171"/>
      <c r="D759" s="171"/>
      <c r="E759" s="171"/>
    </row>
    <row r="760" spans="3:5" s="151" customFormat="1" ht="12.75">
      <c r="C760" s="171"/>
      <c r="D760" s="171"/>
      <c r="E760" s="171"/>
    </row>
    <row r="761" spans="3:5" s="151" customFormat="1" ht="12.75">
      <c r="C761" s="171"/>
      <c r="D761" s="171"/>
      <c r="E761" s="171"/>
    </row>
    <row r="762" spans="3:5" s="151" customFormat="1" ht="12.75">
      <c r="C762" s="171"/>
      <c r="D762" s="171"/>
      <c r="E762" s="171"/>
    </row>
    <row r="763" spans="3:5" s="151" customFormat="1" ht="12.75">
      <c r="C763" s="171"/>
      <c r="D763" s="171"/>
      <c r="E763" s="171"/>
    </row>
    <row r="764" spans="3:5" s="151" customFormat="1" ht="12.75">
      <c r="C764" s="171"/>
      <c r="D764" s="171"/>
      <c r="E764" s="171"/>
    </row>
    <row r="765" spans="3:5" s="151" customFormat="1" ht="12.75">
      <c r="C765" s="171"/>
      <c r="D765" s="171"/>
      <c r="E765" s="171"/>
    </row>
    <row r="766" spans="3:5" s="151" customFormat="1" ht="12.75">
      <c r="C766" s="171"/>
      <c r="D766" s="171"/>
      <c r="E766" s="171"/>
    </row>
    <row r="767" spans="3:5" s="151" customFormat="1" ht="12.75">
      <c r="C767" s="171"/>
      <c r="D767" s="171"/>
      <c r="E767" s="171"/>
    </row>
    <row r="768" spans="3:5" s="151" customFormat="1" ht="12.75">
      <c r="C768" s="171"/>
      <c r="D768" s="171"/>
      <c r="E768" s="171"/>
    </row>
    <row r="769" spans="3:5" s="151" customFormat="1" ht="12.75">
      <c r="C769" s="171"/>
      <c r="D769" s="171"/>
      <c r="E769" s="171"/>
    </row>
    <row r="770" spans="3:5" s="151" customFormat="1" ht="12.75">
      <c r="C770" s="171"/>
      <c r="D770" s="171"/>
      <c r="E770" s="171"/>
    </row>
    <row r="771" spans="3:5" s="151" customFormat="1" ht="12.75">
      <c r="C771" s="171"/>
      <c r="D771" s="171"/>
      <c r="E771" s="171"/>
    </row>
    <row r="772" spans="3:5" s="151" customFormat="1" ht="12.75">
      <c r="C772" s="171"/>
      <c r="D772" s="171"/>
      <c r="E772" s="171"/>
    </row>
    <row r="773" spans="3:5" s="151" customFormat="1" ht="12.75">
      <c r="C773" s="171"/>
      <c r="D773" s="171"/>
      <c r="E773" s="171"/>
    </row>
    <row r="774" spans="3:5" s="151" customFormat="1" ht="12.75">
      <c r="C774" s="171"/>
      <c r="D774" s="171"/>
      <c r="E774" s="171"/>
    </row>
    <row r="775" spans="3:5" s="151" customFormat="1" ht="12.75">
      <c r="C775" s="171"/>
      <c r="D775" s="171"/>
      <c r="E775" s="171"/>
    </row>
    <row r="776" spans="3:5" s="151" customFormat="1" ht="12.75">
      <c r="C776" s="171"/>
      <c r="D776" s="171"/>
      <c r="E776" s="171"/>
    </row>
    <row r="777" spans="3:5" s="151" customFormat="1" ht="12.75">
      <c r="C777" s="171"/>
      <c r="D777" s="171"/>
      <c r="E777" s="171"/>
    </row>
    <row r="778" spans="3:5" s="151" customFormat="1" ht="12.75">
      <c r="C778" s="171"/>
      <c r="D778" s="171"/>
      <c r="E778" s="171"/>
    </row>
    <row r="779" spans="3:5" s="151" customFormat="1" ht="12.75">
      <c r="C779" s="171"/>
      <c r="D779" s="171"/>
      <c r="E779" s="171"/>
    </row>
    <row r="780" spans="3:5" s="151" customFormat="1" ht="12.75">
      <c r="C780" s="171"/>
      <c r="D780" s="171"/>
      <c r="E780" s="171"/>
    </row>
    <row r="781" spans="3:5" s="151" customFormat="1" ht="12.75">
      <c r="C781" s="171"/>
      <c r="D781" s="171"/>
      <c r="E781" s="171"/>
    </row>
    <row r="782" spans="3:5" s="151" customFormat="1" ht="12.75">
      <c r="C782" s="171"/>
      <c r="D782" s="171"/>
      <c r="E782" s="171"/>
    </row>
    <row r="783" spans="3:5" s="151" customFormat="1" ht="12.75">
      <c r="C783" s="171"/>
      <c r="D783" s="171"/>
      <c r="E783" s="171"/>
    </row>
    <row r="784" spans="3:5" s="151" customFormat="1" ht="12.75">
      <c r="C784" s="171"/>
      <c r="D784" s="171"/>
      <c r="E784" s="171"/>
    </row>
    <row r="785" spans="3:5" s="151" customFormat="1" ht="12.75">
      <c r="C785" s="171"/>
      <c r="D785" s="171"/>
      <c r="E785" s="171"/>
    </row>
    <row r="786" spans="3:5" s="151" customFormat="1" ht="12.75">
      <c r="C786" s="171"/>
      <c r="D786" s="171"/>
      <c r="E786" s="171"/>
    </row>
    <row r="787" spans="3:5" s="151" customFormat="1" ht="12.75">
      <c r="C787" s="171"/>
      <c r="D787" s="171"/>
      <c r="E787" s="171"/>
    </row>
    <row r="788" spans="3:5" s="151" customFormat="1" ht="12.75">
      <c r="C788" s="171"/>
      <c r="D788" s="171"/>
      <c r="E788" s="171"/>
    </row>
    <row r="789" spans="3:5" s="151" customFormat="1" ht="12.75">
      <c r="C789" s="171"/>
      <c r="D789" s="171"/>
      <c r="E789" s="171"/>
    </row>
    <row r="790" spans="3:5" s="151" customFormat="1" ht="12.75">
      <c r="C790" s="171"/>
      <c r="D790" s="171"/>
      <c r="E790" s="171"/>
    </row>
    <row r="791" spans="3:5" s="151" customFormat="1" ht="12.75">
      <c r="C791" s="171"/>
      <c r="D791" s="171"/>
      <c r="E791" s="171"/>
    </row>
    <row r="792" spans="3:5" s="151" customFormat="1" ht="12.75">
      <c r="C792" s="171"/>
      <c r="D792" s="171"/>
      <c r="E792" s="171"/>
    </row>
    <row r="793" spans="3:5" s="151" customFormat="1" ht="12.75">
      <c r="C793" s="171"/>
      <c r="D793" s="171"/>
      <c r="E793" s="171"/>
    </row>
    <row r="794" spans="3:5" s="151" customFormat="1" ht="12.75">
      <c r="C794" s="171"/>
      <c r="D794" s="171"/>
      <c r="E794" s="171"/>
    </row>
    <row r="795" spans="3:5" s="151" customFormat="1" ht="12.75">
      <c r="C795" s="171"/>
      <c r="D795" s="171"/>
      <c r="E795" s="171"/>
    </row>
    <row r="796" spans="3:5" s="151" customFormat="1" ht="12.75">
      <c r="C796" s="171"/>
      <c r="D796" s="171"/>
      <c r="E796" s="171"/>
    </row>
    <row r="797" spans="3:5" s="151" customFormat="1" ht="12.75">
      <c r="C797" s="171"/>
      <c r="D797" s="171"/>
      <c r="E797" s="171"/>
    </row>
    <row r="798" spans="3:5" s="151" customFormat="1" ht="12.75">
      <c r="C798" s="171"/>
      <c r="D798" s="171"/>
      <c r="E798" s="171"/>
    </row>
    <row r="799" spans="3:5" s="151" customFormat="1" ht="12.75">
      <c r="C799" s="171"/>
      <c r="D799" s="171"/>
      <c r="E799" s="171"/>
    </row>
    <row r="800" spans="3:5" s="151" customFormat="1" ht="12.75">
      <c r="C800" s="171"/>
      <c r="D800" s="171"/>
      <c r="E800" s="171"/>
    </row>
    <row r="801" spans="3:5" s="151" customFormat="1" ht="12.75">
      <c r="C801" s="171"/>
      <c r="D801" s="171"/>
      <c r="E801" s="171"/>
    </row>
    <row r="802" spans="3:5" s="151" customFormat="1" ht="12.75">
      <c r="C802" s="171"/>
      <c r="D802" s="171"/>
      <c r="E802" s="171"/>
    </row>
    <row r="803" spans="3:5" s="151" customFormat="1" ht="12.75">
      <c r="C803" s="171"/>
      <c r="D803" s="171"/>
      <c r="E803" s="171"/>
    </row>
    <row r="804" spans="3:5" s="151" customFormat="1" ht="12.75">
      <c r="C804" s="171"/>
      <c r="D804" s="171"/>
      <c r="E804" s="171"/>
    </row>
    <row r="805" spans="3:5" s="151" customFormat="1" ht="12.75">
      <c r="C805" s="171"/>
      <c r="D805" s="171"/>
      <c r="E805" s="171"/>
    </row>
    <row r="806" spans="3:5" s="151" customFormat="1" ht="12.75">
      <c r="C806" s="171"/>
      <c r="D806" s="171"/>
      <c r="E806" s="171"/>
    </row>
    <row r="807" spans="3:5" s="151" customFormat="1" ht="12.75">
      <c r="C807" s="171"/>
      <c r="D807" s="171"/>
      <c r="E807" s="171"/>
    </row>
    <row r="808" spans="3:5" s="151" customFormat="1" ht="12.75">
      <c r="C808" s="171"/>
      <c r="D808" s="171"/>
      <c r="E808" s="171"/>
    </row>
    <row r="809" spans="3:5" s="151" customFormat="1" ht="12.75">
      <c r="C809" s="171"/>
      <c r="D809" s="171"/>
      <c r="E809" s="171"/>
    </row>
    <row r="810" spans="3:5" s="151" customFormat="1" ht="12.75">
      <c r="C810" s="171"/>
      <c r="D810" s="171"/>
      <c r="E810" s="171"/>
    </row>
    <row r="811" spans="3:5" s="151" customFormat="1" ht="12.75">
      <c r="C811" s="171"/>
      <c r="D811" s="171"/>
      <c r="E811" s="171"/>
    </row>
    <row r="812" spans="3:5" s="151" customFormat="1" ht="12.75">
      <c r="C812" s="171"/>
      <c r="D812" s="171"/>
      <c r="E812" s="171"/>
    </row>
    <row r="813" spans="3:5" s="151" customFormat="1" ht="12.75">
      <c r="C813" s="171"/>
      <c r="D813" s="171"/>
      <c r="E813" s="171"/>
    </row>
    <row r="814" spans="3:5" s="151" customFormat="1" ht="12.75">
      <c r="C814" s="171"/>
      <c r="D814" s="171"/>
      <c r="E814" s="171"/>
    </row>
    <row r="815" spans="3:5" s="151" customFormat="1" ht="12.75">
      <c r="C815" s="171"/>
      <c r="D815" s="171"/>
      <c r="E815" s="171"/>
    </row>
    <row r="816" spans="3:5" s="151" customFormat="1" ht="12.75">
      <c r="C816" s="171"/>
      <c r="D816" s="171"/>
      <c r="E816" s="171"/>
    </row>
    <row r="817" spans="3:5" s="151" customFormat="1" ht="12.75">
      <c r="C817" s="171"/>
      <c r="D817" s="171"/>
      <c r="E817" s="171"/>
    </row>
    <row r="818" spans="3:5" s="151" customFormat="1" ht="12.75">
      <c r="C818" s="171"/>
      <c r="D818" s="171"/>
      <c r="E818" s="171"/>
    </row>
    <row r="819" spans="3:5" s="151" customFormat="1" ht="12.75">
      <c r="C819" s="171"/>
      <c r="D819" s="171"/>
      <c r="E819" s="171"/>
    </row>
    <row r="820" spans="3:5" s="151" customFormat="1" ht="12.75">
      <c r="C820" s="171"/>
      <c r="D820" s="171"/>
      <c r="E820" s="171"/>
    </row>
    <row r="821" spans="3:5" s="151" customFormat="1" ht="12.75">
      <c r="C821" s="171"/>
      <c r="D821" s="171"/>
      <c r="E821" s="171"/>
    </row>
    <row r="822" spans="3:5" s="151" customFormat="1" ht="12.75">
      <c r="C822" s="171"/>
      <c r="D822" s="171"/>
      <c r="E822" s="171"/>
    </row>
    <row r="823" spans="3:5" s="151" customFormat="1" ht="12.75">
      <c r="C823" s="171"/>
      <c r="D823" s="171"/>
      <c r="E823" s="171"/>
    </row>
    <row r="824" spans="3:5" s="151" customFormat="1" ht="12.75">
      <c r="C824" s="171"/>
      <c r="D824" s="171"/>
      <c r="E824" s="171"/>
    </row>
    <row r="825" spans="3:5" s="151" customFormat="1" ht="12.75">
      <c r="C825" s="171"/>
      <c r="D825" s="171"/>
      <c r="E825" s="171"/>
    </row>
    <row r="826" spans="3:5" s="151" customFormat="1" ht="12.75">
      <c r="C826" s="171"/>
      <c r="D826" s="171"/>
      <c r="E826" s="171"/>
    </row>
    <row r="827" spans="3:5" s="151" customFormat="1" ht="12.75">
      <c r="C827" s="171"/>
      <c r="D827" s="171"/>
      <c r="E827" s="171"/>
    </row>
    <row r="828" spans="3:5" s="151" customFormat="1" ht="12.75">
      <c r="C828" s="171"/>
      <c r="D828" s="171"/>
      <c r="E828" s="171"/>
    </row>
    <row r="829" spans="3:5" s="151" customFormat="1" ht="12.75">
      <c r="C829" s="171"/>
      <c r="D829" s="171"/>
      <c r="E829" s="171"/>
    </row>
    <row r="830" spans="3:5" s="151" customFormat="1" ht="12.75">
      <c r="C830" s="171"/>
      <c r="D830" s="171"/>
      <c r="E830" s="171"/>
    </row>
    <row r="831" spans="3:5" s="151" customFormat="1" ht="12.75">
      <c r="C831" s="171"/>
      <c r="D831" s="171"/>
      <c r="E831" s="171"/>
    </row>
    <row r="832" spans="3:5" s="151" customFormat="1" ht="12.75">
      <c r="C832" s="171"/>
      <c r="D832" s="171"/>
      <c r="E832" s="171"/>
    </row>
    <row r="833" spans="3:5" s="151" customFormat="1" ht="12.75">
      <c r="C833" s="171"/>
      <c r="D833" s="171"/>
      <c r="E833" s="171"/>
    </row>
    <row r="834" spans="3:5" s="151" customFormat="1" ht="12.75">
      <c r="C834" s="171"/>
      <c r="D834" s="171"/>
      <c r="E834" s="171"/>
    </row>
    <row r="835" spans="3:5" s="151" customFormat="1" ht="12.75">
      <c r="C835" s="171"/>
      <c r="D835" s="171"/>
      <c r="E835" s="171"/>
    </row>
    <row r="836" spans="3:5" s="151" customFormat="1" ht="12.75">
      <c r="C836" s="171"/>
      <c r="D836" s="171"/>
      <c r="E836" s="171"/>
    </row>
    <row r="837" spans="3:5" s="151" customFormat="1" ht="12.75">
      <c r="C837" s="171"/>
      <c r="D837" s="171"/>
      <c r="E837" s="171"/>
    </row>
    <row r="838" spans="3:5" s="151" customFormat="1" ht="12.75">
      <c r="C838" s="171"/>
      <c r="D838" s="171"/>
      <c r="E838" s="171"/>
    </row>
    <row r="839" spans="3:5" s="151" customFormat="1" ht="12.75">
      <c r="C839" s="171"/>
      <c r="D839" s="171"/>
      <c r="E839" s="171"/>
    </row>
    <row r="840" spans="3:5" s="151" customFormat="1" ht="12.75">
      <c r="C840" s="171"/>
      <c r="D840" s="171"/>
      <c r="E840" s="171"/>
    </row>
    <row r="841" spans="3:5" s="151" customFormat="1" ht="12.75">
      <c r="C841" s="171"/>
      <c r="D841" s="171"/>
      <c r="E841" s="171"/>
    </row>
    <row r="842" spans="3:5" s="151" customFormat="1" ht="12.75">
      <c r="C842" s="171"/>
      <c r="D842" s="171"/>
      <c r="E842" s="171"/>
    </row>
    <row r="843" spans="3:5" s="151" customFormat="1" ht="12.75">
      <c r="C843" s="171"/>
      <c r="D843" s="171"/>
      <c r="E843" s="171"/>
    </row>
    <row r="844" spans="3:5" s="151" customFormat="1" ht="12.75">
      <c r="C844" s="171"/>
      <c r="D844" s="171"/>
      <c r="E844" s="171"/>
    </row>
    <row r="845" spans="3:5" s="151" customFormat="1" ht="12.75">
      <c r="C845" s="171"/>
      <c r="D845" s="171"/>
      <c r="E845" s="171"/>
    </row>
    <row r="846" spans="3:5" s="151" customFormat="1" ht="12.75">
      <c r="C846" s="171"/>
      <c r="D846" s="171"/>
      <c r="E846" s="171"/>
    </row>
    <row r="847" spans="3:5" s="151" customFormat="1" ht="12.75">
      <c r="C847" s="171"/>
      <c r="D847" s="171"/>
      <c r="E847" s="171"/>
    </row>
    <row r="848" spans="3:5" s="151" customFormat="1" ht="12.75">
      <c r="C848" s="171"/>
      <c r="D848" s="171"/>
      <c r="E848" s="171"/>
    </row>
    <row r="849" spans="3:5" s="151" customFormat="1" ht="12.75">
      <c r="C849" s="171"/>
      <c r="D849" s="171"/>
      <c r="E849" s="171"/>
    </row>
    <row r="850" spans="3:5" s="151" customFormat="1" ht="12.75">
      <c r="C850" s="171"/>
      <c r="D850" s="171"/>
      <c r="E850" s="171"/>
    </row>
    <row r="851" spans="3:5" s="151" customFormat="1" ht="12.75">
      <c r="C851" s="171"/>
      <c r="D851" s="171"/>
      <c r="E851" s="171"/>
    </row>
    <row r="852" spans="3:5" s="151" customFormat="1" ht="12.75">
      <c r="C852" s="171"/>
      <c r="D852" s="171"/>
      <c r="E852" s="171"/>
    </row>
    <row r="853" spans="3:5" s="151" customFormat="1" ht="12.75">
      <c r="C853" s="171"/>
      <c r="D853" s="171"/>
      <c r="E853" s="171"/>
    </row>
    <row r="854" spans="3:5" s="151" customFormat="1" ht="12.75">
      <c r="C854" s="171"/>
      <c r="D854" s="171"/>
      <c r="E854" s="171"/>
    </row>
    <row r="855" spans="3:5" s="151" customFormat="1" ht="12.75">
      <c r="C855" s="171"/>
      <c r="D855" s="171"/>
      <c r="E855" s="171"/>
    </row>
    <row r="856" spans="3:5" s="151" customFormat="1" ht="12.75">
      <c r="C856" s="171"/>
      <c r="D856" s="171"/>
      <c r="E856" s="171"/>
    </row>
    <row r="857" spans="3:5" s="151" customFormat="1" ht="12.75">
      <c r="C857" s="171"/>
      <c r="D857" s="171"/>
      <c r="E857" s="171"/>
    </row>
    <row r="858" spans="3:5" s="151" customFormat="1" ht="12.75">
      <c r="C858" s="171"/>
      <c r="D858" s="171"/>
      <c r="E858" s="171"/>
    </row>
    <row r="859" spans="3:5" s="151" customFormat="1" ht="12.75">
      <c r="C859" s="171"/>
      <c r="D859" s="171"/>
      <c r="E859" s="171"/>
    </row>
    <row r="860" spans="3:5" s="151" customFormat="1" ht="12.75">
      <c r="C860" s="171"/>
      <c r="D860" s="171"/>
      <c r="E860" s="171"/>
    </row>
    <row r="861" spans="3:5" s="151" customFormat="1" ht="12.75">
      <c r="C861" s="171"/>
      <c r="D861" s="171"/>
      <c r="E861" s="171"/>
    </row>
    <row r="862" spans="3:5" s="151" customFormat="1" ht="12.75">
      <c r="C862" s="171"/>
      <c r="D862" s="171"/>
      <c r="E862" s="171"/>
    </row>
    <row r="863" spans="3:5" s="151" customFormat="1" ht="12.75">
      <c r="C863" s="171"/>
      <c r="D863" s="171"/>
      <c r="E863" s="171"/>
    </row>
    <row r="864" spans="3:5" s="151" customFormat="1" ht="12.75">
      <c r="C864" s="171"/>
      <c r="D864" s="171"/>
      <c r="E864" s="171"/>
    </row>
    <row r="865" spans="3:5" s="151" customFormat="1" ht="12.75">
      <c r="C865" s="171"/>
      <c r="D865" s="171"/>
      <c r="E865" s="171"/>
    </row>
    <row r="866" spans="3:5" s="151" customFormat="1" ht="12.75">
      <c r="C866" s="171"/>
      <c r="D866" s="171"/>
      <c r="E866" s="171"/>
    </row>
    <row r="867" spans="3:5" s="151" customFormat="1" ht="12.75">
      <c r="C867" s="171"/>
      <c r="D867" s="171"/>
      <c r="E867" s="171"/>
    </row>
    <row r="868" spans="3:5" s="151" customFormat="1" ht="12.75">
      <c r="C868" s="171"/>
      <c r="D868" s="171"/>
      <c r="E868" s="171"/>
    </row>
    <row r="869" spans="3:5" s="151" customFormat="1" ht="12.75">
      <c r="C869" s="171"/>
      <c r="D869" s="171"/>
      <c r="E869" s="171"/>
    </row>
    <row r="870" spans="3:5" s="151" customFormat="1" ht="12.75">
      <c r="C870" s="171"/>
      <c r="D870" s="171"/>
      <c r="E870" s="171"/>
    </row>
    <row r="871" spans="3:5" s="151" customFormat="1" ht="12.75">
      <c r="C871" s="171"/>
      <c r="D871" s="171"/>
      <c r="E871" s="171"/>
    </row>
    <row r="872" spans="3:5" s="151" customFormat="1" ht="12.75">
      <c r="C872" s="171"/>
      <c r="D872" s="171"/>
      <c r="E872" s="171"/>
    </row>
    <row r="873" spans="3:5" s="151" customFormat="1" ht="12.75">
      <c r="C873" s="171"/>
      <c r="D873" s="171"/>
      <c r="E873" s="171"/>
    </row>
    <row r="874" spans="3:5" s="151" customFormat="1" ht="12.75">
      <c r="C874" s="171"/>
      <c r="D874" s="171"/>
      <c r="E874" s="171"/>
    </row>
    <row r="875" spans="3:5" s="151" customFormat="1" ht="12.75">
      <c r="C875" s="171"/>
      <c r="D875" s="171"/>
      <c r="E875" s="171"/>
    </row>
    <row r="876" spans="3:5" s="151" customFormat="1" ht="12.75">
      <c r="C876" s="171"/>
      <c r="D876" s="171"/>
      <c r="E876" s="171"/>
    </row>
    <row r="877" spans="3:5" s="151" customFormat="1" ht="12.75">
      <c r="C877" s="171"/>
      <c r="D877" s="171"/>
      <c r="E877" s="171"/>
    </row>
    <row r="878" spans="3:5" s="151" customFormat="1" ht="12.75">
      <c r="C878" s="171"/>
      <c r="D878" s="171"/>
      <c r="E878" s="171"/>
    </row>
    <row r="879" spans="3:5" s="151" customFormat="1" ht="12.75">
      <c r="C879" s="171"/>
      <c r="D879" s="171"/>
      <c r="E879" s="171"/>
    </row>
    <row r="880" spans="3:5" s="151" customFormat="1" ht="12.75">
      <c r="C880" s="171"/>
      <c r="D880" s="171"/>
      <c r="E880" s="171"/>
    </row>
    <row r="881" spans="3:5" s="151" customFormat="1" ht="12.75">
      <c r="C881" s="171"/>
      <c r="D881" s="171"/>
      <c r="E881" s="171"/>
    </row>
    <row r="882" spans="3:5" s="151" customFormat="1" ht="12.75">
      <c r="C882" s="171"/>
      <c r="D882" s="171"/>
      <c r="E882" s="171"/>
    </row>
    <row r="883" spans="3:5" s="151" customFormat="1" ht="12.75">
      <c r="C883" s="171"/>
      <c r="D883" s="171"/>
      <c r="E883" s="171"/>
    </row>
    <row r="884" spans="3:5" s="151" customFormat="1" ht="12.75">
      <c r="C884" s="171"/>
      <c r="D884" s="171"/>
      <c r="E884" s="171"/>
    </row>
    <row r="885" spans="3:5" s="151" customFormat="1" ht="12.75">
      <c r="C885" s="171"/>
      <c r="D885" s="171"/>
      <c r="E885" s="171"/>
    </row>
    <row r="886" spans="3:5" s="151" customFormat="1" ht="12.75">
      <c r="C886" s="171"/>
      <c r="D886" s="171"/>
      <c r="E886" s="171"/>
    </row>
    <row r="887" spans="3:5" s="151" customFormat="1" ht="12.75">
      <c r="C887" s="171"/>
      <c r="D887" s="171"/>
      <c r="E887" s="171"/>
    </row>
    <row r="888" spans="3:5" s="151" customFormat="1" ht="12.75">
      <c r="C888" s="171"/>
      <c r="D888" s="171"/>
      <c r="E888" s="171"/>
    </row>
    <row r="889" spans="3:5" s="151" customFormat="1" ht="12.75">
      <c r="C889" s="171"/>
      <c r="D889" s="171"/>
      <c r="E889" s="171"/>
    </row>
    <row r="890" spans="3:5" s="151" customFormat="1" ht="12.75">
      <c r="C890" s="171"/>
      <c r="D890" s="171"/>
      <c r="E890" s="171"/>
    </row>
    <row r="891" spans="3:5" s="151" customFormat="1" ht="12.75">
      <c r="C891" s="171"/>
      <c r="D891" s="171"/>
      <c r="E891" s="171"/>
    </row>
    <row r="892" spans="3:5" s="151" customFormat="1" ht="12.75">
      <c r="C892" s="171"/>
      <c r="D892" s="171"/>
      <c r="E892" s="171"/>
    </row>
    <row r="893" spans="3:5" s="151" customFormat="1" ht="12.75">
      <c r="C893" s="171"/>
      <c r="D893" s="171"/>
      <c r="E893" s="171"/>
    </row>
    <row r="894" spans="3:5" s="151" customFormat="1" ht="12.75">
      <c r="C894" s="171"/>
      <c r="D894" s="171"/>
      <c r="E894" s="171"/>
    </row>
    <row r="895" spans="3:5" s="151" customFormat="1" ht="12.75">
      <c r="C895" s="171"/>
      <c r="D895" s="171"/>
      <c r="E895" s="171"/>
    </row>
    <row r="896" spans="3:5" s="151" customFormat="1" ht="12.75">
      <c r="C896" s="171"/>
      <c r="D896" s="171"/>
      <c r="E896" s="171"/>
    </row>
    <row r="897" spans="3:5" s="151" customFormat="1" ht="12.75">
      <c r="C897" s="171"/>
      <c r="D897" s="171"/>
      <c r="E897" s="171"/>
    </row>
    <row r="898" spans="3:5" s="151" customFormat="1" ht="12.75">
      <c r="C898" s="171"/>
      <c r="D898" s="171"/>
      <c r="E898" s="171"/>
    </row>
    <row r="899" spans="3:5" s="151" customFormat="1" ht="12.75">
      <c r="C899" s="171"/>
      <c r="D899" s="171"/>
      <c r="E899" s="171"/>
    </row>
    <row r="900" spans="3:5" s="151" customFormat="1" ht="12.75">
      <c r="C900" s="171"/>
      <c r="D900" s="171"/>
      <c r="E900" s="171"/>
    </row>
    <row r="901" spans="3:5" s="151" customFormat="1" ht="12.75">
      <c r="C901" s="171"/>
      <c r="D901" s="171"/>
      <c r="E901" s="171"/>
    </row>
    <row r="902" spans="3:5" s="151" customFormat="1" ht="12.75">
      <c r="C902" s="171"/>
      <c r="D902" s="171"/>
      <c r="E902" s="171"/>
    </row>
    <row r="903" spans="3:5" s="151" customFormat="1" ht="12.75">
      <c r="C903" s="171"/>
      <c r="D903" s="171"/>
      <c r="E903" s="171"/>
    </row>
    <row r="904" spans="3:5" s="151" customFormat="1" ht="12.75">
      <c r="C904" s="171"/>
      <c r="D904" s="171"/>
      <c r="E904" s="171"/>
    </row>
    <row r="905" spans="3:5" s="151" customFormat="1" ht="12.75">
      <c r="C905" s="171"/>
      <c r="D905" s="171"/>
      <c r="E905" s="171"/>
    </row>
    <row r="906" spans="3:5" s="151" customFormat="1" ht="12.75">
      <c r="C906" s="171"/>
      <c r="D906" s="171"/>
      <c r="E906" s="171"/>
    </row>
    <row r="907" spans="3:5" s="151" customFormat="1" ht="12.75">
      <c r="C907" s="171"/>
      <c r="D907" s="171"/>
      <c r="E907" s="171"/>
    </row>
    <row r="908" spans="3:5" s="151" customFormat="1" ht="12.75">
      <c r="C908" s="171"/>
      <c r="D908" s="171"/>
      <c r="E908" s="171"/>
    </row>
    <row r="909" spans="3:5" s="151" customFormat="1" ht="12.75">
      <c r="C909" s="171"/>
      <c r="D909" s="171"/>
      <c r="E909" s="171"/>
    </row>
    <row r="910" spans="3:5" s="151" customFormat="1" ht="12.75">
      <c r="C910" s="171"/>
      <c r="D910" s="171"/>
      <c r="E910" s="171"/>
    </row>
    <row r="911" spans="3:5" s="151" customFormat="1" ht="12.75">
      <c r="C911" s="171"/>
      <c r="D911" s="171"/>
      <c r="E911" s="171"/>
    </row>
    <row r="912" spans="3:5" s="151" customFormat="1" ht="12.75">
      <c r="C912" s="171"/>
      <c r="D912" s="171"/>
      <c r="E912" s="171"/>
    </row>
    <row r="913" spans="3:5" s="151" customFormat="1" ht="12.75">
      <c r="C913" s="171"/>
      <c r="D913" s="171"/>
      <c r="E913" s="171"/>
    </row>
    <row r="914" spans="3:5" s="151" customFormat="1" ht="12.75">
      <c r="C914" s="171"/>
      <c r="D914" s="171"/>
      <c r="E914" s="171"/>
    </row>
    <row r="915" spans="3:5" s="151" customFormat="1" ht="12.75">
      <c r="C915" s="171"/>
      <c r="D915" s="171"/>
      <c r="E915" s="171"/>
    </row>
    <row r="916" spans="3:5" s="151" customFormat="1" ht="12.75">
      <c r="C916" s="171"/>
      <c r="D916" s="171"/>
      <c r="E916" s="171"/>
    </row>
    <row r="917" spans="3:5" s="151" customFormat="1" ht="12.75">
      <c r="C917" s="171"/>
      <c r="D917" s="171"/>
      <c r="E917" s="171"/>
    </row>
    <row r="918" spans="3:5" s="151" customFormat="1" ht="12.75">
      <c r="C918" s="171"/>
      <c r="D918" s="171"/>
      <c r="E918" s="171"/>
    </row>
    <row r="919" spans="3:5" s="151" customFormat="1" ht="12.75">
      <c r="C919" s="171"/>
      <c r="D919" s="171"/>
      <c r="E919" s="171"/>
    </row>
    <row r="920" spans="3:5" s="151" customFormat="1" ht="12.75">
      <c r="C920" s="171"/>
      <c r="D920" s="171"/>
      <c r="E920" s="171"/>
    </row>
    <row r="921" spans="3:5" s="151" customFormat="1" ht="12.75">
      <c r="C921" s="171"/>
      <c r="D921" s="171"/>
      <c r="E921" s="171"/>
    </row>
    <row r="922" spans="3:5" s="151" customFormat="1" ht="12.75">
      <c r="C922" s="171"/>
      <c r="D922" s="171"/>
      <c r="E922" s="171"/>
    </row>
    <row r="923" spans="3:5" s="151" customFormat="1" ht="12.75">
      <c r="C923" s="171"/>
      <c r="D923" s="171"/>
      <c r="E923" s="171"/>
    </row>
    <row r="924" spans="3:5" s="151" customFormat="1" ht="12.75">
      <c r="C924" s="171"/>
      <c r="D924" s="171"/>
      <c r="E924" s="171"/>
    </row>
    <row r="925" spans="3:5" s="151" customFormat="1" ht="12.75">
      <c r="C925" s="171"/>
      <c r="D925" s="171"/>
      <c r="E925" s="171"/>
    </row>
    <row r="926" spans="3:5" s="151" customFormat="1" ht="12.75">
      <c r="C926" s="171"/>
      <c r="D926" s="171"/>
      <c r="E926" s="171"/>
    </row>
    <row r="927" spans="3:5" s="151" customFormat="1" ht="12.75">
      <c r="C927" s="171"/>
      <c r="D927" s="171"/>
      <c r="E927" s="171"/>
    </row>
    <row r="928" spans="3:5" s="151" customFormat="1" ht="12.75">
      <c r="C928" s="171"/>
      <c r="D928" s="171"/>
      <c r="E928" s="171"/>
    </row>
    <row r="929" spans="3:5" s="151" customFormat="1" ht="12.75">
      <c r="C929" s="171"/>
      <c r="D929" s="171"/>
      <c r="E929" s="171"/>
    </row>
    <row r="930" spans="3:5" s="151" customFormat="1" ht="12.75">
      <c r="C930" s="171"/>
      <c r="D930" s="171"/>
      <c r="E930" s="171"/>
    </row>
    <row r="931" spans="3:5" s="151" customFormat="1" ht="12.75">
      <c r="C931" s="171"/>
      <c r="D931" s="171"/>
      <c r="E931" s="171"/>
    </row>
    <row r="932" spans="3:5" s="151" customFormat="1" ht="12.75">
      <c r="C932" s="171"/>
      <c r="D932" s="171"/>
      <c r="E932" s="171"/>
    </row>
    <row r="933" spans="3:5" s="151" customFormat="1" ht="12.75">
      <c r="C933" s="171"/>
      <c r="D933" s="171"/>
      <c r="E933" s="171"/>
    </row>
    <row r="934" spans="3:5" s="151" customFormat="1" ht="12.75">
      <c r="C934" s="171"/>
      <c r="D934" s="171"/>
      <c r="E934" s="171"/>
    </row>
    <row r="935" spans="3:5" s="151" customFormat="1" ht="12.75">
      <c r="C935" s="171"/>
      <c r="D935" s="171"/>
      <c r="E935" s="171"/>
    </row>
    <row r="936" spans="3:5" s="151" customFormat="1" ht="12.75">
      <c r="C936" s="171"/>
      <c r="D936" s="171"/>
      <c r="E936" s="171"/>
    </row>
    <row r="937" spans="3:5" s="151" customFormat="1" ht="12.75">
      <c r="C937" s="171"/>
      <c r="D937" s="171"/>
      <c r="E937" s="171"/>
    </row>
    <row r="938" spans="3:5" s="151" customFormat="1" ht="12.75">
      <c r="C938" s="171"/>
      <c r="D938" s="171"/>
      <c r="E938" s="171"/>
    </row>
    <row r="939" spans="3:5" s="151" customFormat="1" ht="12.75">
      <c r="C939" s="171"/>
      <c r="D939" s="171"/>
      <c r="E939" s="171"/>
    </row>
    <row r="940" spans="3:5" s="151" customFormat="1" ht="12.75">
      <c r="C940" s="171"/>
      <c r="D940" s="171"/>
      <c r="E940" s="171"/>
    </row>
    <row r="941" spans="3:5" s="151" customFormat="1" ht="12.75">
      <c r="C941" s="171"/>
      <c r="D941" s="171"/>
      <c r="E941" s="171"/>
    </row>
    <row r="942" spans="3:5" s="151" customFormat="1" ht="12.75">
      <c r="C942" s="171"/>
      <c r="D942" s="171"/>
      <c r="E942" s="171"/>
    </row>
    <row r="943" spans="3:5" s="151" customFormat="1" ht="12.75">
      <c r="C943" s="171"/>
      <c r="D943" s="171"/>
      <c r="E943" s="171"/>
    </row>
    <row r="944" spans="3:5" s="151" customFormat="1" ht="12.75">
      <c r="C944" s="171"/>
      <c r="D944" s="171"/>
      <c r="E944" s="171"/>
    </row>
    <row r="945" spans="3:5" s="151" customFormat="1" ht="12.75">
      <c r="C945" s="171"/>
      <c r="D945" s="171"/>
      <c r="E945" s="171"/>
    </row>
    <row r="946" spans="3:5" s="151" customFormat="1" ht="12.75">
      <c r="C946" s="171"/>
      <c r="D946" s="171"/>
      <c r="E946" s="171"/>
    </row>
    <row r="947" spans="3:5" s="151" customFormat="1" ht="12.75">
      <c r="C947" s="171"/>
      <c r="D947" s="171"/>
      <c r="E947" s="171"/>
    </row>
    <row r="948" spans="3:5" s="151" customFormat="1" ht="12.75">
      <c r="C948" s="171"/>
      <c r="D948" s="171"/>
      <c r="E948" s="171"/>
    </row>
    <row r="949" spans="3:5" s="151" customFormat="1" ht="12.75">
      <c r="C949" s="171"/>
      <c r="D949" s="171"/>
      <c r="E949" s="171"/>
    </row>
    <row r="950" spans="3:5" s="151" customFormat="1" ht="12.75">
      <c r="C950" s="171"/>
      <c r="D950" s="171"/>
      <c r="E950" s="171"/>
    </row>
    <row r="951" spans="3:5" s="151" customFormat="1" ht="12.75">
      <c r="C951" s="171"/>
      <c r="D951" s="171"/>
      <c r="E951" s="171"/>
    </row>
    <row r="952" spans="3:5" s="151" customFormat="1" ht="12.75">
      <c r="C952" s="171"/>
      <c r="D952" s="171"/>
      <c r="E952" s="171"/>
    </row>
    <row r="953" spans="3:5" s="151" customFormat="1" ht="12.75">
      <c r="C953" s="171"/>
      <c r="D953" s="171"/>
      <c r="E953" s="171"/>
    </row>
    <row r="954" spans="3:5" s="151" customFormat="1" ht="12.75">
      <c r="C954" s="171"/>
      <c r="D954" s="171"/>
      <c r="E954" s="171"/>
    </row>
    <row r="955" spans="3:5" s="151" customFormat="1" ht="12.75">
      <c r="C955" s="171"/>
      <c r="D955" s="171"/>
      <c r="E955" s="171"/>
    </row>
    <row r="956" spans="3:5" s="151" customFormat="1" ht="12.75">
      <c r="C956" s="171"/>
      <c r="D956" s="171"/>
      <c r="E956" s="171"/>
    </row>
    <row r="957" spans="3:5" s="151" customFormat="1" ht="12.75">
      <c r="C957" s="171"/>
      <c r="D957" s="171"/>
      <c r="E957" s="171"/>
    </row>
    <row r="958" spans="3:5" s="151" customFormat="1" ht="12.75">
      <c r="C958" s="171"/>
      <c r="D958" s="171"/>
      <c r="E958" s="171"/>
    </row>
    <row r="959" spans="3:5" s="151" customFormat="1" ht="12.75">
      <c r="C959" s="171"/>
      <c r="D959" s="171"/>
      <c r="E959" s="171"/>
    </row>
    <row r="960" spans="3:5" s="151" customFormat="1" ht="12.75">
      <c r="C960" s="171"/>
      <c r="D960" s="171"/>
      <c r="E960" s="171"/>
    </row>
    <row r="961" spans="3:5" s="151" customFormat="1" ht="12.75">
      <c r="C961" s="171"/>
      <c r="D961" s="171"/>
      <c r="E961" s="171"/>
    </row>
    <row r="962" spans="3:5" s="151" customFormat="1" ht="12.75">
      <c r="C962" s="171"/>
      <c r="D962" s="171"/>
      <c r="E962" s="171"/>
    </row>
    <row r="963" spans="3:5" s="151" customFormat="1" ht="12.75">
      <c r="C963" s="171"/>
      <c r="D963" s="171"/>
      <c r="E963" s="171"/>
    </row>
    <row r="964" spans="3:5" s="151" customFormat="1" ht="12.75">
      <c r="C964" s="171"/>
      <c r="D964" s="171"/>
      <c r="E964" s="171"/>
    </row>
    <row r="965" spans="3:5" s="151" customFormat="1" ht="12.75">
      <c r="C965" s="171"/>
      <c r="D965" s="171"/>
      <c r="E965" s="171"/>
    </row>
    <row r="966" spans="3:5" s="151" customFormat="1" ht="12.75">
      <c r="C966" s="171"/>
      <c r="D966" s="171"/>
      <c r="E966" s="171"/>
    </row>
    <row r="967" spans="3:5" s="151" customFormat="1" ht="12.75">
      <c r="C967" s="171"/>
      <c r="D967" s="171"/>
      <c r="E967" s="171"/>
    </row>
    <row r="968" spans="3:5" s="151" customFormat="1" ht="12.75">
      <c r="C968" s="171"/>
      <c r="D968" s="171"/>
      <c r="E968" s="171"/>
    </row>
    <row r="969" spans="3:5" s="151" customFormat="1" ht="12.75">
      <c r="C969" s="171"/>
      <c r="D969" s="171"/>
      <c r="E969" s="171"/>
    </row>
    <row r="970" spans="3:5" s="151" customFormat="1" ht="12.75">
      <c r="C970" s="171"/>
      <c r="D970" s="171"/>
      <c r="E970" s="171"/>
    </row>
    <row r="971" spans="3:5" s="151" customFormat="1" ht="12.75">
      <c r="C971" s="171"/>
      <c r="D971" s="171"/>
      <c r="E971" s="171"/>
    </row>
    <row r="972" spans="3:5" s="151" customFormat="1" ht="12.75">
      <c r="C972" s="171"/>
      <c r="D972" s="171"/>
      <c r="E972" s="171"/>
    </row>
    <row r="973" spans="3:5" s="151" customFormat="1" ht="12.75">
      <c r="C973" s="171"/>
      <c r="D973" s="171"/>
      <c r="E973" s="171"/>
    </row>
    <row r="974" spans="3:5" s="151" customFormat="1" ht="12.75">
      <c r="C974" s="171"/>
      <c r="D974" s="171"/>
      <c r="E974" s="171"/>
    </row>
    <row r="975" spans="3:5" s="151" customFormat="1" ht="12.75">
      <c r="C975" s="171"/>
      <c r="D975" s="171"/>
      <c r="E975" s="171"/>
    </row>
    <row r="976" spans="3:5" s="151" customFormat="1" ht="12.75">
      <c r="C976" s="171"/>
      <c r="D976" s="171"/>
      <c r="E976" s="171"/>
    </row>
    <row r="977" spans="3:5" s="151" customFormat="1" ht="12.75">
      <c r="C977" s="171"/>
      <c r="D977" s="171"/>
      <c r="E977" s="171"/>
    </row>
    <row r="978" spans="3:5" s="151" customFormat="1" ht="12.75">
      <c r="C978" s="171"/>
      <c r="D978" s="171"/>
      <c r="E978" s="171"/>
    </row>
    <row r="979" spans="3:5" s="151" customFormat="1" ht="12.75">
      <c r="C979" s="171"/>
      <c r="D979" s="171"/>
      <c r="E979" s="171"/>
    </row>
    <row r="980" spans="3:5" s="151" customFormat="1" ht="12.75">
      <c r="C980" s="171"/>
      <c r="D980" s="171"/>
      <c r="E980" s="171"/>
    </row>
    <row r="981" spans="3:5" s="151" customFormat="1" ht="12.75">
      <c r="C981" s="171"/>
      <c r="D981" s="171"/>
      <c r="E981" s="171"/>
    </row>
    <row r="982" spans="3:5" s="151" customFormat="1" ht="12.75">
      <c r="C982" s="171"/>
      <c r="D982" s="171"/>
      <c r="E982" s="171"/>
    </row>
    <row r="983" spans="3:5" s="151" customFormat="1" ht="12.75">
      <c r="C983" s="171"/>
      <c r="D983" s="171"/>
      <c r="E983" s="171"/>
    </row>
    <row r="984" spans="3:5" s="151" customFormat="1" ht="12.75">
      <c r="C984" s="171"/>
      <c r="D984" s="171"/>
      <c r="E984" s="171"/>
    </row>
    <row r="985" spans="3:5" s="151" customFormat="1" ht="12.75">
      <c r="C985" s="171"/>
      <c r="D985" s="171"/>
      <c r="E985" s="171"/>
    </row>
    <row r="986" spans="3:5" s="151" customFormat="1" ht="12.75">
      <c r="C986" s="171"/>
      <c r="D986" s="171"/>
      <c r="E986" s="171"/>
    </row>
    <row r="987" spans="3:5" s="151" customFormat="1" ht="12.75">
      <c r="C987" s="171"/>
      <c r="D987" s="171"/>
      <c r="E987" s="171"/>
    </row>
    <row r="988" spans="3:5" s="151" customFormat="1" ht="12.75">
      <c r="C988" s="171"/>
      <c r="D988" s="171"/>
      <c r="E988" s="171"/>
    </row>
    <row r="989" spans="3:5" s="151" customFormat="1" ht="12.75">
      <c r="C989" s="171"/>
      <c r="D989" s="171"/>
      <c r="E989" s="171"/>
    </row>
    <row r="990" spans="3:5" s="151" customFormat="1" ht="12.75">
      <c r="C990" s="171"/>
      <c r="D990" s="171"/>
      <c r="E990" s="171"/>
    </row>
    <row r="991" spans="3:5" s="151" customFormat="1" ht="12.75">
      <c r="C991" s="171"/>
      <c r="D991" s="171"/>
      <c r="E991" s="171"/>
    </row>
    <row r="992" spans="3:5" s="151" customFormat="1" ht="12.75">
      <c r="C992" s="171"/>
      <c r="D992" s="171"/>
      <c r="E992" s="171"/>
    </row>
    <row r="993" spans="3:5" s="151" customFormat="1" ht="12.75">
      <c r="C993" s="171"/>
      <c r="D993" s="171"/>
      <c r="E993" s="171"/>
    </row>
    <row r="994" spans="3:5" s="151" customFormat="1" ht="12.75">
      <c r="C994" s="171"/>
      <c r="D994" s="171"/>
      <c r="E994" s="171"/>
    </row>
    <row r="995" spans="3:5" s="151" customFormat="1" ht="12.75">
      <c r="C995" s="171"/>
      <c r="D995" s="171"/>
      <c r="E995" s="171"/>
    </row>
    <row r="996" spans="3:5" s="151" customFormat="1" ht="12.75">
      <c r="C996" s="171"/>
      <c r="D996" s="171"/>
      <c r="E996" s="171"/>
    </row>
    <row r="997" spans="3:5" s="151" customFormat="1" ht="12.75">
      <c r="C997" s="171"/>
      <c r="D997" s="171"/>
      <c r="E997" s="171"/>
    </row>
    <row r="998" spans="3:5" s="151" customFormat="1" ht="12.75">
      <c r="C998" s="171"/>
      <c r="D998" s="171"/>
      <c r="E998" s="171"/>
    </row>
    <row r="999" spans="3:5" s="151" customFormat="1" ht="12.75">
      <c r="C999" s="171"/>
      <c r="D999" s="171"/>
      <c r="E999" s="171"/>
    </row>
    <row r="1000" spans="3:5" s="151" customFormat="1" ht="12.75">
      <c r="C1000" s="171"/>
      <c r="D1000" s="171"/>
      <c r="E1000" s="171"/>
    </row>
    <row r="1001" spans="3:5" s="151" customFormat="1" ht="12.75">
      <c r="C1001" s="171"/>
      <c r="D1001" s="171"/>
      <c r="E1001" s="171"/>
    </row>
    <row r="1002" spans="3:5" s="151" customFormat="1" ht="12.75">
      <c r="C1002" s="171"/>
      <c r="D1002" s="171"/>
      <c r="E1002" s="171"/>
    </row>
    <row r="1003" spans="3:5" s="151" customFormat="1" ht="12.75">
      <c r="C1003" s="171"/>
      <c r="D1003" s="171"/>
      <c r="E1003" s="171"/>
    </row>
    <row r="1004" spans="3:5" s="151" customFormat="1" ht="12.75">
      <c r="C1004" s="171"/>
      <c r="D1004" s="171"/>
      <c r="E1004" s="171"/>
    </row>
    <row r="1005" spans="3:5" s="151" customFormat="1" ht="12.75">
      <c r="C1005" s="171"/>
      <c r="D1005" s="171"/>
      <c r="E1005" s="171"/>
    </row>
    <row r="1006" spans="3:5" s="151" customFormat="1" ht="12.75">
      <c r="C1006" s="171"/>
      <c r="D1006" s="171"/>
      <c r="E1006" s="171"/>
    </row>
    <row r="1007" spans="3:5" s="151" customFormat="1" ht="12.75">
      <c r="C1007" s="171"/>
      <c r="D1007" s="171"/>
      <c r="E1007" s="171"/>
    </row>
    <row r="1008" spans="3:5" s="151" customFormat="1" ht="12.75">
      <c r="C1008" s="171"/>
      <c r="D1008" s="171"/>
      <c r="E1008" s="171"/>
    </row>
    <row r="1009" spans="3:5" s="151" customFormat="1" ht="12.75">
      <c r="C1009" s="171"/>
      <c r="D1009" s="171"/>
      <c r="E1009" s="171"/>
    </row>
    <row r="1010" spans="3:5" s="151" customFormat="1" ht="12.75">
      <c r="C1010" s="171"/>
      <c r="D1010" s="171"/>
      <c r="E1010" s="171"/>
    </row>
    <row r="1011" spans="3:5" s="151" customFormat="1" ht="12.75">
      <c r="C1011" s="171"/>
      <c r="D1011" s="171"/>
      <c r="E1011" s="171"/>
    </row>
    <row r="1012" spans="3:5" s="151" customFormat="1" ht="12.75">
      <c r="C1012" s="171"/>
      <c r="D1012" s="171"/>
      <c r="E1012" s="171"/>
    </row>
    <row r="1013" spans="3:5" s="151" customFormat="1" ht="12.75">
      <c r="C1013" s="171"/>
      <c r="D1013" s="171"/>
      <c r="E1013" s="171"/>
    </row>
    <row r="1014" spans="3:5" s="151" customFormat="1" ht="12.75">
      <c r="C1014" s="171"/>
      <c r="D1014" s="171"/>
      <c r="E1014" s="171"/>
    </row>
    <row r="1015" spans="3:5" s="151" customFormat="1" ht="12.75">
      <c r="C1015" s="171"/>
      <c r="D1015" s="171"/>
      <c r="E1015" s="171"/>
    </row>
    <row r="1016" spans="3:5" s="151" customFormat="1" ht="12.75">
      <c r="C1016" s="171"/>
      <c r="D1016" s="171"/>
      <c r="E1016" s="171"/>
    </row>
    <row r="1017" spans="3:5" s="151" customFormat="1" ht="12.75">
      <c r="C1017" s="171"/>
      <c r="D1017" s="171"/>
      <c r="E1017" s="171"/>
    </row>
    <row r="1018" spans="3:5" s="151" customFormat="1" ht="12.75">
      <c r="C1018" s="171"/>
      <c r="D1018" s="171"/>
      <c r="E1018" s="171"/>
    </row>
    <row r="1019" spans="3:5" s="151" customFormat="1" ht="12.75">
      <c r="C1019" s="171"/>
      <c r="D1019" s="171"/>
      <c r="E1019" s="171"/>
    </row>
    <row r="1020" spans="3:5" s="151" customFormat="1" ht="12.75">
      <c r="C1020" s="171"/>
      <c r="D1020" s="171"/>
      <c r="E1020" s="171"/>
    </row>
    <row r="1021" spans="3:5" s="151" customFormat="1" ht="12.75">
      <c r="C1021" s="171"/>
      <c r="D1021" s="171"/>
      <c r="E1021" s="171"/>
    </row>
    <row r="1022" spans="3:5" s="151" customFormat="1" ht="12.75">
      <c r="C1022" s="171"/>
      <c r="D1022" s="171"/>
      <c r="E1022" s="171"/>
    </row>
    <row r="1023" spans="3:5" s="151" customFormat="1" ht="12.75">
      <c r="C1023" s="171"/>
      <c r="D1023" s="171"/>
      <c r="E1023" s="171"/>
    </row>
    <row r="1024" spans="3:5" s="151" customFormat="1" ht="12.75">
      <c r="C1024" s="171"/>
      <c r="D1024" s="171"/>
      <c r="E1024" s="171"/>
    </row>
    <row r="1025" spans="3:5" s="151" customFormat="1" ht="12.75">
      <c r="C1025" s="171"/>
      <c r="D1025" s="171"/>
      <c r="E1025" s="171"/>
    </row>
    <row r="1026" spans="3:5" s="151" customFormat="1" ht="12.75">
      <c r="C1026" s="171"/>
      <c r="D1026" s="171"/>
      <c r="E1026" s="171"/>
    </row>
    <row r="1027" spans="3:5" s="151" customFormat="1" ht="12.75">
      <c r="C1027" s="171"/>
      <c r="D1027" s="171"/>
      <c r="E1027" s="171"/>
    </row>
    <row r="1028" spans="3:5" s="151" customFormat="1" ht="12.75">
      <c r="C1028" s="171"/>
      <c r="D1028" s="171"/>
      <c r="E1028" s="171"/>
    </row>
    <row r="1029" spans="3:5" s="151" customFormat="1" ht="12.75">
      <c r="C1029" s="171"/>
      <c r="D1029" s="171"/>
      <c r="E1029" s="171"/>
    </row>
    <row r="1030" spans="3:5" s="151" customFormat="1" ht="12.75">
      <c r="C1030" s="171"/>
      <c r="D1030" s="171"/>
      <c r="E1030" s="171"/>
    </row>
    <row r="1031" spans="3:5" s="151" customFormat="1" ht="12.75">
      <c r="C1031" s="171"/>
      <c r="D1031" s="171"/>
      <c r="E1031" s="171"/>
    </row>
    <row r="1032" spans="3:5" s="151" customFormat="1" ht="12.75">
      <c r="C1032" s="171"/>
      <c r="D1032" s="171"/>
      <c r="E1032" s="171"/>
    </row>
    <row r="1033" spans="3:5" s="151" customFormat="1" ht="12.75">
      <c r="C1033" s="171"/>
      <c r="D1033" s="171"/>
      <c r="E1033" s="171"/>
    </row>
    <row r="1034" spans="3:5" s="151" customFormat="1" ht="12.75">
      <c r="C1034" s="171"/>
      <c r="D1034" s="171"/>
      <c r="E1034" s="171"/>
    </row>
    <row r="1035" spans="3:5" s="151" customFormat="1" ht="12.75">
      <c r="C1035" s="171"/>
      <c r="D1035" s="171"/>
      <c r="E1035" s="171"/>
    </row>
    <row r="1036" spans="3:5" s="151" customFormat="1" ht="12.75">
      <c r="C1036" s="171"/>
      <c r="D1036" s="171"/>
      <c r="E1036" s="171"/>
    </row>
    <row r="1037" spans="3:5" s="151" customFormat="1" ht="12.75">
      <c r="C1037" s="171"/>
      <c r="D1037" s="171"/>
      <c r="E1037" s="171"/>
    </row>
    <row r="1038" spans="3:5" s="151" customFormat="1" ht="12.75">
      <c r="C1038" s="171"/>
      <c r="D1038" s="171"/>
      <c r="E1038" s="171"/>
    </row>
    <row r="1039" spans="3:5" s="151" customFormat="1" ht="12.75">
      <c r="C1039" s="171"/>
      <c r="D1039" s="171"/>
      <c r="E1039" s="171"/>
    </row>
    <row r="1040" spans="3:5" s="151" customFormat="1" ht="12.75">
      <c r="C1040" s="171"/>
      <c r="D1040" s="171"/>
      <c r="E1040" s="171"/>
    </row>
    <row r="1041" spans="3:5" s="151" customFormat="1" ht="12.75">
      <c r="C1041" s="171"/>
      <c r="D1041" s="171"/>
      <c r="E1041" s="171"/>
    </row>
    <row r="1042" spans="3:5" s="151" customFormat="1" ht="12.75">
      <c r="C1042" s="171"/>
      <c r="D1042" s="171"/>
      <c r="E1042" s="171"/>
    </row>
    <row r="1043" spans="3:5" s="151" customFormat="1" ht="12.75">
      <c r="C1043" s="171"/>
      <c r="D1043" s="171"/>
      <c r="E1043" s="171"/>
    </row>
    <row r="1044" spans="3:5" s="151" customFormat="1" ht="12.75">
      <c r="C1044" s="171"/>
      <c r="D1044" s="171"/>
      <c r="E1044" s="171"/>
    </row>
    <row r="1045" spans="3:5" s="151" customFormat="1" ht="12.75">
      <c r="C1045" s="171"/>
      <c r="D1045" s="171"/>
      <c r="E1045" s="171"/>
    </row>
    <row r="1046" spans="3:5" s="151" customFormat="1" ht="12.75">
      <c r="C1046" s="171"/>
      <c r="D1046" s="171"/>
      <c r="E1046" s="171"/>
    </row>
    <row r="1047" spans="3:5" s="151" customFormat="1" ht="12.75">
      <c r="C1047" s="171"/>
      <c r="D1047" s="171"/>
      <c r="E1047" s="171"/>
    </row>
    <row r="1048" spans="3:5" s="151" customFormat="1" ht="12.75">
      <c r="C1048" s="171"/>
      <c r="D1048" s="171"/>
      <c r="E1048" s="171"/>
    </row>
    <row r="1049" spans="3:5" s="151" customFormat="1" ht="12.75">
      <c r="C1049" s="171"/>
      <c r="D1049" s="171"/>
      <c r="E1049" s="171"/>
    </row>
    <row r="1050" spans="3:5" s="151" customFormat="1" ht="12.75">
      <c r="C1050" s="171"/>
      <c r="D1050" s="171"/>
      <c r="E1050" s="171"/>
    </row>
    <row r="1051" spans="3:5" s="151" customFormat="1" ht="12.75">
      <c r="C1051" s="171"/>
      <c r="D1051" s="171"/>
      <c r="E1051" s="171"/>
    </row>
    <row r="1052" spans="3:5" s="151" customFormat="1" ht="12.75">
      <c r="C1052" s="171"/>
      <c r="D1052" s="171"/>
      <c r="E1052" s="171"/>
    </row>
    <row r="1053" spans="3:5" s="151" customFormat="1" ht="12.75">
      <c r="C1053" s="171"/>
      <c r="D1053" s="171"/>
      <c r="E1053" s="171"/>
    </row>
    <row r="1054" spans="3:5" s="151" customFormat="1" ht="12.75">
      <c r="C1054" s="171"/>
      <c r="D1054" s="171"/>
      <c r="E1054" s="171"/>
    </row>
    <row r="1055" spans="3:5" s="151" customFormat="1" ht="12.75">
      <c r="C1055" s="171"/>
      <c r="D1055" s="171"/>
      <c r="E1055" s="171"/>
    </row>
    <row r="1056" spans="3:5" s="151" customFormat="1" ht="12.75">
      <c r="C1056" s="171"/>
      <c r="D1056" s="171"/>
      <c r="E1056" s="171"/>
    </row>
    <row r="1057" spans="3:5" s="151" customFormat="1" ht="12.75">
      <c r="C1057" s="171"/>
      <c r="D1057" s="171"/>
      <c r="E1057" s="171"/>
    </row>
    <row r="1058" spans="3:5" s="151" customFormat="1" ht="12.75">
      <c r="C1058" s="171"/>
      <c r="D1058" s="171"/>
      <c r="E1058" s="171"/>
    </row>
    <row r="1059" spans="3:5" s="151" customFormat="1" ht="12.75">
      <c r="C1059" s="171"/>
      <c r="D1059" s="171"/>
      <c r="E1059" s="171"/>
    </row>
    <row r="1060" spans="3:5" s="151" customFormat="1" ht="12.75">
      <c r="C1060" s="171"/>
      <c r="D1060" s="171"/>
      <c r="E1060" s="171"/>
    </row>
    <row r="1061" spans="3:5" s="151" customFormat="1" ht="12.75">
      <c r="C1061" s="171"/>
      <c r="D1061" s="171"/>
      <c r="E1061" s="171"/>
    </row>
    <row r="1062" spans="3:5" s="151" customFormat="1" ht="12.75">
      <c r="C1062" s="171"/>
      <c r="D1062" s="171"/>
      <c r="E1062" s="171"/>
    </row>
    <row r="1063" spans="3:5" s="151" customFormat="1" ht="12.75">
      <c r="C1063" s="171"/>
      <c r="D1063" s="171"/>
      <c r="E1063" s="171"/>
    </row>
    <row r="1064" spans="3:5" s="151" customFormat="1" ht="12.75">
      <c r="C1064" s="171"/>
      <c r="D1064" s="171"/>
      <c r="E1064" s="171"/>
    </row>
    <row r="1065" spans="3:5" s="151" customFormat="1" ht="12.75">
      <c r="C1065" s="171"/>
      <c r="D1065" s="171"/>
      <c r="E1065" s="171"/>
    </row>
    <row r="1066" spans="3:5" s="151" customFormat="1" ht="12.75">
      <c r="C1066" s="171"/>
      <c r="D1066" s="171"/>
      <c r="E1066" s="171"/>
    </row>
    <row r="1067" spans="3:5" s="151" customFormat="1" ht="12.75">
      <c r="C1067" s="171"/>
      <c r="D1067" s="171"/>
      <c r="E1067" s="171"/>
    </row>
    <row r="1068" spans="3:5" s="151" customFormat="1" ht="12.75">
      <c r="C1068" s="171"/>
      <c r="D1068" s="171"/>
      <c r="E1068" s="171"/>
    </row>
    <row r="1069" spans="3:5" s="151" customFormat="1" ht="12.75">
      <c r="C1069" s="171"/>
      <c r="D1069" s="171"/>
      <c r="E1069" s="171"/>
    </row>
    <row r="1070" spans="3:5" s="151" customFormat="1" ht="12.75">
      <c r="C1070" s="171"/>
      <c r="D1070" s="171"/>
      <c r="E1070" s="171"/>
    </row>
    <row r="1071" spans="3:5" s="151" customFormat="1" ht="12.75">
      <c r="C1071" s="171"/>
      <c r="D1071" s="171"/>
      <c r="E1071" s="171"/>
    </row>
    <row r="1072" spans="3:5" s="151" customFormat="1" ht="12.75">
      <c r="C1072" s="171"/>
      <c r="D1072" s="171"/>
      <c r="E1072" s="171"/>
    </row>
    <row r="1073" spans="3:5" s="151" customFormat="1" ht="12.75">
      <c r="C1073" s="171"/>
      <c r="D1073" s="171"/>
      <c r="E1073" s="171"/>
    </row>
    <row r="1074" spans="3:5" s="151" customFormat="1" ht="12.75">
      <c r="C1074" s="171"/>
      <c r="D1074" s="171"/>
      <c r="E1074" s="171"/>
    </row>
    <row r="1075" spans="3:5" s="151" customFormat="1" ht="12.75">
      <c r="C1075" s="171"/>
      <c r="D1075" s="171"/>
      <c r="E1075" s="171"/>
    </row>
    <row r="1076" spans="3:5" s="151" customFormat="1" ht="12.75">
      <c r="C1076" s="171"/>
      <c r="D1076" s="171"/>
      <c r="E1076" s="171"/>
    </row>
    <row r="1077" spans="3:5" s="151" customFormat="1" ht="12.75">
      <c r="C1077" s="171"/>
      <c r="D1077" s="171"/>
      <c r="E1077" s="171"/>
    </row>
    <row r="1078" spans="3:5" s="151" customFormat="1" ht="12.75">
      <c r="C1078" s="171"/>
      <c r="D1078" s="171"/>
      <c r="E1078" s="171"/>
    </row>
    <row r="1079" spans="3:5" s="151" customFormat="1" ht="12.75">
      <c r="C1079" s="171"/>
      <c r="D1079" s="171"/>
      <c r="E1079" s="171"/>
    </row>
    <row r="1080" spans="3:5" s="151" customFormat="1" ht="12.75">
      <c r="C1080" s="171"/>
      <c r="D1080" s="171"/>
      <c r="E1080" s="171"/>
    </row>
    <row r="1081" spans="3:5" s="151" customFormat="1" ht="12.75">
      <c r="C1081" s="171"/>
      <c r="D1081" s="171"/>
      <c r="E1081" s="171"/>
    </row>
    <row r="1082" spans="3:5" s="151" customFormat="1" ht="12.75">
      <c r="C1082" s="171"/>
      <c r="D1082" s="171"/>
      <c r="E1082" s="171"/>
    </row>
    <row r="1083" spans="3:5" s="151" customFormat="1" ht="12.75">
      <c r="C1083" s="171"/>
      <c r="D1083" s="171"/>
      <c r="E1083" s="171"/>
    </row>
    <row r="1084" spans="3:5" s="151" customFormat="1" ht="12.75">
      <c r="C1084" s="171"/>
      <c r="D1084" s="171"/>
      <c r="E1084" s="171"/>
    </row>
    <row r="1085" spans="3:5" s="151" customFormat="1" ht="12.75">
      <c r="C1085" s="171"/>
      <c r="D1085" s="171"/>
      <c r="E1085" s="171"/>
    </row>
    <row r="1086" spans="3:5" s="151" customFormat="1" ht="12.75">
      <c r="C1086" s="171"/>
      <c r="D1086" s="171"/>
      <c r="E1086" s="171"/>
    </row>
    <row r="1087" spans="3:5" s="151" customFormat="1" ht="12.75">
      <c r="C1087" s="171"/>
      <c r="D1087" s="171"/>
      <c r="E1087" s="171"/>
    </row>
    <row r="1088" spans="3:5" s="151" customFormat="1" ht="12.75">
      <c r="C1088" s="171"/>
      <c r="D1088" s="171"/>
      <c r="E1088" s="171"/>
    </row>
    <row r="1089" spans="3:5" s="151" customFormat="1" ht="12.75">
      <c r="C1089" s="171"/>
      <c r="D1089" s="171"/>
      <c r="E1089" s="171"/>
    </row>
    <row r="1090" spans="3:5" s="151" customFormat="1" ht="12.75">
      <c r="C1090" s="171"/>
      <c r="D1090" s="171"/>
      <c r="E1090" s="171"/>
    </row>
    <row r="1091" spans="3:5" s="151" customFormat="1" ht="12.75">
      <c r="C1091" s="171"/>
      <c r="D1091" s="171"/>
      <c r="E1091" s="171"/>
    </row>
    <row r="1092" spans="3:5" s="151" customFormat="1" ht="12.75">
      <c r="C1092" s="171"/>
      <c r="D1092" s="171"/>
      <c r="E1092" s="171"/>
    </row>
    <row r="1093" spans="3:5" s="151" customFormat="1" ht="12.75">
      <c r="C1093" s="171"/>
      <c r="D1093" s="171"/>
      <c r="E1093" s="171"/>
    </row>
    <row r="1094" spans="3:5" s="151" customFormat="1" ht="12.75">
      <c r="C1094" s="171"/>
      <c r="D1094" s="171"/>
      <c r="E1094" s="171"/>
    </row>
    <row r="1095" spans="3:5" s="151" customFormat="1" ht="12.75">
      <c r="C1095" s="171"/>
      <c r="D1095" s="171"/>
      <c r="E1095" s="171"/>
    </row>
    <row r="1096" spans="3:5" s="151" customFormat="1" ht="12.75">
      <c r="C1096" s="171"/>
      <c r="D1096" s="171"/>
      <c r="E1096" s="171"/>
    </row>
    <row r="1097" spans="3:5" s="151" customFormat="1" ht="12.75">
      <c r="C1097" s="171"/>
      <c r="D1097" s="171"/>
      <c r="E1097" s="171"/>
    </row>
    <row r="1098" spans="3:5" s="151" customFormat="1" ht="12.75">
      <c r="C1098" s="171"/>
      <c r="D1098" s="171"/>
      <c r="E1098" s="171"/>
    </row>
    <row r="1099" spans="3:5" s="151" customFormat="1" ht="12.75">
      <c r="C1099" s="171"/>
      <c r="D1099" s="171"/>
      <c r="E1099" s="171"/>
    </row>
    <row r="1100" spans="3:5" s="151" customFormat="1" ht="12.75">
      <c r="C1100" s="171"/>
      <c r="D1100" s="171"/>
      <c r="E1100" s="171"/>
    </row>
    <row r="1101" spans="3:5" s="151" customFormat="1" ht="12.75">
      <c r="C1101" s="171"/>
      <c r="D1101" s="171"/>
      <c r="E1101" s="171"/>
    </row>
    <row r="1102" spans="3:5" s="151" customFormat="1" ht="12.75">
      <c r="C1102" s="171"/>
      <c r="D1102" s="171"/>
      <c r="E1102" s="171"/>
    </row>
    <row r="1103" spans="3:5" s="151" customFormat="1" ht="12.75">
      <c r="C1103" s="171"/>
      <c r="D1103" s="171"/>
      <c r="E1103" s="171"/>
    </row>
    <row r="1104" spans="3:5" s="151" customFormat="1" ht="12.75">
      <c r="C1104" s="171"/>
      <c r="D1104" s="171"/>
      <c r="E1104" s="171"/>
    </row>
    <row r="1105" spans="3:5" s="151" customFormat="1" ht="12.75">
      <c r="C1105" s="171"/>
      <c r="D1105" s="171"/>
      <c r="E1105" s="171"/>
    </row>
    <row r="1106" spans="3:5" s="151" customFormat="1" ht="12.75">
      <c r="C1106" s="171"/>
      <c r="D1106" s="171"/>
      <c r="E1106" s="171"/>
    </row>
    <row r="1107" spans="3:5" s="151" customFormat="1" ht="12.75">
      <c r="C1107" s="171"/>
      <c r="D1107" s="171"/>
      <c r="E1107" s="171"/>
    </row>
    <row r="1108" spans="3:5" s="151" customFormat="1" ht="12.75">
      <c r="C1108" s="171"/>
      <c r="D1108" s="171"/>
      <c r="E1108" s="171"/>
    </row>
    <row r="1109" spans="3:5" s="151" customFormat="1" ht="12.75">
      <c r="C1109" s="171"/>
      <c r="D1109" s="171"/>
      <c r="E1109" s="171"/>
    </row>
    <row r="1110" spans="3:5" s="151" customFormat="1" ht="12.75">
      <c r="C1110" s="171"/>
      <c r="D1110" s="171"/>
      <c r="E1110" s="171"/>
    </row>
    <row r="1111" spans="3:5" s="151" customFormat="1" ht="12.75">
      <c r="C1111" s="171"/>
      <c r="D1111" s="171"/>
      <c r="E1111" s="171"/>
    </row>
    <row r="1112" spans="3:5" s="151" customFormat="1" ht="12.75">
      <c r="C1112" s="171"/>
      <c r="D1112" s="171"/>
      <c r="E1112" s="171"/>
    </row>
    <row r="1113" spans="3:5" s="151" customFormat="1" ht="12.75">
      <c r="C1113" s="171"/>
      <c r="D1113" s="171"/>
      <c r="E1113" s="171"/>
    </row>
    <row r="1114" spans="3:5" s="151" customFormat="1" ht="12.75">
      <c r="C1114" s="171"/>
      <c r="D1114" s="171"/>
      <c r="E1114" s="171"/>
    </row>
    <row r="1115" spans="3:5" s="151" customFormat="1" ht="12.75">
      <c r="C1115" s="171"/>
      <c r="D1115" s="171"/>
      <c r="E1115" s="171"/>
    </row>
    <row r="1116" spans="3:5" s="151" customFormat="1" ht="12.75">
      <c r="C1116" s="171"/>
      <c r="D1116" s="171"/>
      <c r="E1116" s="171"/>
    </row>
    <row r="1117" spans="3:5" s="151" customFormat="1" ht="12.75">
      <c r="C1117" s="171"/>
      <c r="D1117" s="171"/>
      <c r="E1117" s="171"/>
    </row>
    <row r="1118" spans="3:5" s="151" customFormat="1" ht="12.75">
      <c r="C1118" s="171"/>
      <c r="D1118" s="171"/>
      <c r="E1118" s="171"/>
    </row>
    <row r="1119" spans="3:5" s="151" customFormat="1" ht="12.75">
      <c r="C1119" s="171"/>
      <c r="D1119" s="171"/>
      <c r="E1119" s="171"/>
    </row>
    <row r="1120" spans="3:5" s="151" customFormat="1" ht="12.75">
      <c r="C1120" s="171"/>
      <c r="D1120" s="171"/>
      <c r="E1120" s="171"/>
    </row>
    <row r="1121" spans="3:5" s="151" customFormat="1" ht="12.75">
      <c r="C1121" s="171"/>
      <c r="D1121" s="171"/>
      <c r="E1121" s="171"/>
    </row>
    <row r="1122" spans="3:5" s="151" customFormat="1" ht="12.75">
      <c r="C1122" s="171"/>
      <c r="D1122" s="171"/>
      <c r="E1122" s="171"/>
    </row>
    <row r="1123" spans="3:5" s="151" customFormat="1" ht="12.75">
      <c r="C1123" s="171"/>
      <c r="D1123" s="171"/>
      <c r="E1123" s="171"/>
    </row>
    <row r="1124" spans="3:5" s="151" customFormat="1" ht="12.75">
      <c r="C1124" s="171"/>
      <c r="D1124" s="171"/>
      <c r="E1124" s="171"/>
    </row>
    <row r="1125" spans="3:5" s="151" customFormat="1" ht="12.75">
      <c r="C1125" s="171"/>
      <c r="D1125" s="171"/>
      <c r="E1125" s="171"/>
    </row>
    <row r="1126" spans="3:5" s="151" customFormat="1" ht="12.75">
      <c r="C1126" s="171"/>
      <c r="D1126" s="171"/>
      <c r="E1126" s="171"/>
    </row>
    <row r="1127" spans="3:5" s="151" customFormat="1" ht="12.75">
      <c r="C1127" s="171"/>
      <c r="D1127" s="171"/>
      <c r="E1127" s="171"/>
    </row>
    <row r="1128" spans="3:5" s="151" customFormat="1" ht="12.75">
      <c r="C1128" s="171"/>
      <c r="D1128" s="171"/>
      <c r="E1128" s="171"/>
    </row>
    <row r="1129" spans="3:5" s="151" customFormat="1" ht="12.75">
      <c r="C1129" s="171"/>
      <c r="D1129" s="171"/>
      <c r="E1129" s="171"/>
    </row>
    <row r="1130" spans="3:5" s="151" customFormat="1" ht="12.75">
      <c r="C1130" s="171"/>
      <c r="D1130" s="171"/>
      <c r="E1130" s="171"/>
    </row>
    <row r="1131" spans="3:5" s="151" customFormat="1" ht="12.75">
      <c r="C1131" s="171"/>
      <c r="D1131" s="171"/>
      <c r="E1131" s="171"/>
    </row>
    <row r="1132" spans="3:5" s="151" customFormat="1" ht="12.75">
      <c r="C1132" s="171"/>
      <c r="D1132" s="171"/>
      <c r="E1132" s="171"/>
    </row>
    <row r="1133" spans="3:5" s="151" customFormat="1" ht="12.75">
      <c r="C1133" s="171"/>
      <c r="D1133" s="171"/>
      <c r="E1133" s="171"/>
    </row>
    <row r="1134" spans="3:5" s="151" customFormat="1" ht="12.75">
      <c r="C1134" s="171"/>
      <c r="D1134" s="171"/>
      <c r="E1134" s="171"/>
    </row>
    <row r="1135" spans="3:5" s="151" customFormat="1" ht="12.75">
      <c r="C1135" s="171"/>
      <c r="D1135" s="171"/>
      <c r="E1135" s="171"/>
    </row>
    <row r="1136" spans="3:5" s="151" customFormat="1" ht="12.75">
      <c r="C1136" s="171"/>
      <c r="D1136" s="171"/>
      <c r="E1136" s="171"/>
    </row>
    <row r="1137" spans="3:5" s="151" customFormat="1" ht="12.75">
      <c r="C1137" s="171"/>
      <c r="D1137" s="171"/>
      <c r="E1137" s="171"/>
    </row>
    <row r="1138" spans="3:5" s="151" customFormat="1" ht="12.75">
      <c r="C1138" s="171"/>
      <c r="D1138" s="171"/>
      <c r="E1138" s="171"/>
    </row>
    <row r="1139" spans="3:5" s="151" customFormat="1" ht="12.75">
      <c r="C1139" s="171"/>
      <c r="D1139" s="171"/>
      <c r="E1139" s="171"/>
    </row>
    <row r="1140" spans="3:5" s="151" customFormat="1" ht="12.75">
      <c r="C1140" s="171"/>
      <c r="D1140" s="171"/>
      <c r="E1140" s="171"/>
    </row>
    <row r="1141" spans="3:5" s="151" customFormat="1" ht="12.75">
      <c r="C1141" s="171"/>
      <c r="D1141" s="171"/>
      <c r="E1141" s="171"/>
    </row>
    <row r="1142" spans="3:5" s="151" customFormat="1" ht="12.75">
      <c r="C1142" s="171"/>
      <c r="D1142" s="171"/>
      <c r="E1142" s="171"/>
    </row>
    <row r="1143" spans="3:5" s="151" customFormat="1" ht="12.75">
      <c r="C1143" s="171"/>
      <c r="D1143" s="171"/>
      <c r="E1143" s="171"/>
    </row>
    <row r="1144" spans="3:5" s="151" customFormat="1" ht="12.75">
      <c r="C1144" s="171"/>
      <c r="D1144" s="171"/>
      <c r="E1144" s="171"/>
    </row>
    <row r="1145" spans="3:5" s="151" customFormat="1" ht="12.75">
      <c r="C1145" s="171"/>
      <c r="D1145" s="171"/>
      <c r="E1145" s="171"/>
    </row>
    <row r="1146" spans="3:5" s="151" customFormat="1" ht="12.75">
      <c r="C1146" s="171"/>
      <c r="D1146" s="171"/>
      <c r="E1146" s="171"/>
    </row>
    <row r="1147" spans="3:5" s="151" customFormat="1" ht="12.75">
      <c r="C1147" s="171"/>
      <c r="D1147" s="171"/>
      <c r="E1147" s="171"/>
    </row>
    <row r="1148" spans="3:5" s="151" customFormat="1" ht="12.75">
      <c r="C1148" s="171"/>
      <c r="D1148" s="171"/>
      <c r="E1148" s="171"/>
    </row>
    <row r="1149" spans="3:5" s="151" customFormat="1" ht="12.75">
      <c r="C1149" s="171"/>
      <c r="D1149" s="171"/>
      <c r="E1149" s="171"/>
    </row>
    <row r="1150" spans="3:5" s="151" customFormat="1" ht="12.75">
      <c r="C1150" s="171"/>
      <c r="D1150" s="171"/>
      <c r="E1150" s="171"/>
    </row>
    <row r="1151" spans="3:5" s="151" customFormat="1" ht="12.75">
      <c r="C1151" s="171"/>
      <c r="D1151" s="171"/>
      <c r="E1151" s="171"/>
    </row>
    <row r="1152" spans="3:5" s="151" customFormat="1" ht="12.75">
      <c r="C1152" s="171"/>
      <c r="D1152" s="171"/>
      <c r="E1152" s="171"/>
    </row>
    <row r="1153" spans="3:5" s="151" customFormat="1" ht="12.75">
      <c r="C1153" s="171"/>
      <c r="D1153" s="171"/>
      <c r="E1153" s="171"/>
    </row>
    <row r="1154" spans="3:5" s="151" customFormat="1" ht="12.75">
      <c r="C1154" s="171"/>
      <c r="D1154" s="171"/>
      <c r="E1154" s="171"/>
    </row>
    <row r="1155" spans="3:5" s="151" customFormat="1" ht="12.75">
      <c r="C1155" s="171"/>
      <c r="D1155" s="171"/>
      <c r="E1155" s="171"/>
    </row>
    <row r="1156" spans="3:5" s="151" customFormat="1" ht="12.75">
      <c r="C1156" s="171"/>
      <c r="D1156" s="171"/>
      <c r="E1156" s="171"/>
    </row>
    <row r="1157" spans="3:5" s="151" customFormat="1" ht="12.75">
      <c r="C1157" s="171"/>
      <c r="D1157" s="171"/>
      <c r="E1157" s="171"/>
    </row>
    <row r="1158" spans="3:5" s="151" customFormat="1" ht="12.75">
      <c r="C1158" s="171"/>
      <c r="D1158" s="171"/>
      <c r="E1158" s="171"/>
    </row>
    <row r="1159" spans="3:5" s="151" customFormat="1" ht="12.75">
      <c r="C1159" s="171"/>
      <c r="D1159" s="171"/>
      <c r="E1159" s="171"/>
    </row>
    <row r="1160" spans="3:5" s="151" customFormat="1" ht="12.75">
      <c r="C1160" s="171"/>
      <c r="D1160" s="171"/>
      <c r="E1160" s="171"/>
    </row>
    <row r="1161" spans="3:5" s="151" customFormat="1" ht="12.75">
      <c r="C1161" s="171"/>
      <c r="D1161" s="171"/>
      <c r="E1161" s="171"/>
    </row>
    <row r="1162" spans="3:5" s="151" customFormat="1" ht="12.75">
      <c r="C1162" s="171"/>
      <c r="D1162" s="171"/>
      <c r="E1162" s="171"/>
    </row>
    <row r="1163" spans="3:5" s="151" customFormat="1" ht="12.75">
      <c r="C1163" s="171"/>
      <c r="D1163" s="171"/>
      <c r="E1163" s="171"/>
    </row>
    <row r="1164" spans="3:5" s="151" customFormat="1" ht="12.75">
      <c r="C1164" s="171"/>
      <c r="D1164" s="171"/>
      <c r="E1164" s="171"/>
    </row>
    <row r="1165" spans="3:5" s="151" customFormat="1" ht="12.75">
      <c r="C1165" s="171"/>
      <c r="D1165" s="171"/>
      <c r="E1165" s="171"/>
    </row>
    <row r="1166" spans="3:5" s="151" customFormat="1" ht="12.75">
      <c r="C1166" s="171"/>
      <c r="D1166" s="171"/>
      <c r="E1166" s="171"/>
    </row>
    <row r="1167" spans="3:5" s="151" customFormat="1" ht="12.75">
      <c r="C1167" s="171"/>
      <c r="D1167" s="171"/>
      <c r="E1167" s="171"/>
    </row>
    <row r="1168" spans="3:5" s="151" customFormat="1" ht="12.75">
      <c r="C1168" s="171"/>
      <c r="D1168" s="171"/>
      <c r="E1168" s="171"/>
    </row>
    <row r="1169" spans="3:5" s="151" customFormat="1" ht="12.75">
      <c r="C1169" s="171"/>
      <c r="D1169" s="171"/>
      <c r="E1169" s="171"/>
    </row>
    <row r="1170" spans="3:5" s="151" customFormat="1" ht="12.75">
      <c r="C1170" s="171"/>
      <c r="D1170" s="171"/>
      <c r="E1170" s="171"/>
    </row>
    <row r="1171" spans="3:5" s="151" customFormat="1" ht="12.75">
      <c r="C1171" s="171"/>
      <c r="D1171" s="171"/>
      <c r="E1171" s="171"/>
    </row>
    <row r="1172" spans="3:5" s="151" customFormat="1" ht="12.75">
      <c r="C1172" s="171"/>
      <c r="D1172" s="171"/>
      <c r="E1172" s="171"/>
    </row>
    <row r="1173" spans="3:5" s="151" customFormat="1" ht="12.75">
      <c r="C1173" s="171"/>
      <c r="D1173" s="171"/>
      <c r="E1173" s="171"/>
    </row>
    <row r="1174" spans="3:5" s="151" customFormat="1" ht="12.75">
      <c r="C1174" s="171"/>
      <c r="D1174" s="171"/>
      <c r="E1174" s="171"/>
    </row>
    <row r="1175" spans="3:5" s="151" customFormat="1" ht="12.75">
      <c r="C1175" s="171"/>
      <c r="D1175" s="171"/>
      <c r="E1175" s="171"/>
    </row>
    <row r="1176" spans="3:5" s="151" customFormat="1" ht="12.75">
      <c r="C1176" s="171"/>
      <c r="D1176" s="171"/>
      <c r="E1176" s="171"/>
    </row>
    <row r="1177" spans="3:5" s="151" customFormat="1" ht="12.75">
      <c r="C1177" s="171"/>
      <c r="D1177" s="171"/>
      <c r="E1177" s="171"/>
    </row>
    <row r="1178" spans="3:5" s="151" customFormat="1" ht="12.75">
      <c r="C1178" s="171"/>
      <c r="D1178" s="171"/>
      <c r="E1178" s="171"/>
    </row>
    <row r="1179" spans="3:5" s="151" customFormat="1" ht="12.75">
      <c r="C1179" s="171"/>
      <c r="D1179" s="171"/>
      <c r="E1179" s="171"/>
    </row>
    <row r="1180" spans="3:5" s="151" customFormat="1" ht="12.75">
      <c r="C1180" s="171"/>
      <c r="D1180" s="171"/>
      <c r="E1180" s="171"/>
    </row>
    <row r="1181" spans="3:5" s="151" customFormat="1" ht="12.75">
      <c r="C1181" s="171"/>
      <c r="D1181" s="171"/>
      <c r="E1181" s="171"/>
    </row>
    <row r="1182" spans="3:5" s="151" customFormat="1" ht="12.75">
      <c r="C1182" s="171"/>
      <c r="D1182" s="171"/>
      <c r="E1182" s="171"/>
    </row>
    <row r="1183" spans="3:5" s="151" customFormat="1" ht="12.75">
      <c r="C1183" s="171"/>
      <c r="D1183" s="171"/>
      <c r="E1183" s="171"/>
    </row>
    <row r="1184" spans="3:5" s="151" customFormat="1" ht="12.75">
      <c r="C1184" s="171"/>
      <c r="D1184" s="171"/>
      <c r="E1184" s="171"/>
    </row>
    <row r="1185" spans="3:5" s="151" customFormat="1" ht="12.75">
      <c r="C1185" s="171"/>
      <c r="D1185" s="171"/>
      <c r="E1185" s="171"/>
    </row>
    <row r="1186" spans="3:5" s="151" customFormat="1" ht="12.75">
      <c r="C1186" s="171"/>
      <c r="D1186" s="171"/>
      <c r="E1186" s="171"/>
    </row>
    <row r="1187" spans="3:5" s="151" customFormat="1" ht="12.75">
      <c r="C1187" s="171"/>
      <c r="D1187" s="171"/>
      <c r="E1187" s="171"/>
    </row>
    <row r="1188" spans="3:5" s="151" customFormat="1" ht="12.75">
      <c r="C1188" s="171"/>
      <c r="D1188" s="171"/>
      <c r="E1188" s="171"/>
    </row>
    <row r="1189" spans="3:5" s="151" customFormat="1" ht="12.75">
      <c r="C1189" s="171"/>
      <c r="D1189" s="171"/>
      <c r="E1189" s="171"/>
    </row>
    <row r="1190" spans="3:5" s="151" customFormat="1" ht="12.75">
      <c r="C1190" s="171"/>
      <c r="D1190" s="171"/>
      <c r="E1190" s="171"/>
    </row>
    <row r="1191" spans="3:5" s="151" customFormat="1" ht="12.75">
      <c r="C1191" s="171"/>
      <c r="D1191" s="171"/>
      <c r="E1191" s="171"/>
    </row>
    <row r="1192" spans="3:5" s="151" customFormat="1" ht="12.75">
      <c r="C1192" s="171"/>
      <c r="D1192" s="171"/>
      <c r="E1192" s="171"/>
    </row>
    <row r="1193" spans="3:5" s="151" customFormat="1" ht="12.75">
      <c r="C1193" s="171"/>
      <c r="D1193" s="171"/>
      <c r="E1193" s="171"/>
    </row>
    <row r="1194" spans="3:5" s="151" customFormat="1" ht="12.75">
      <c r="C1194" s="171"/>
      <c r="D1194" s="171"/>
      <c r="E1194" s="171"/>
    </row>
    <row r="1195" spans="3:5" s="151" customFormat="1" ht="12.75">
      <c r="C1195" s="171"/>
      <c r="D1195" s="171"/>
      <c r="E1195" s="171"/>
    </row>
    <row r="1196" spans="3:5" s="151" customFormat="1" ht="12.75">
      <c r="C1196" s="171"/>
      <c r="D1196" s="171"/>
      <c r="E1196" s="171"/>
    </row>
    <row r="1197" spans="3:5" s="151" customFormat="1" ht="12.75">
      <c r="C1197" s="171"/>
      <c r="D1197" s="171"/>
      <c r="E1197" s="171"/>
    </row>
    <row r="1198" spans="3:5" s="151" customFormat="1" ht="12.75">
      <c r="C1198" s="171"/>
      <c r="D1198" s="171"/>
      <c r="E1198" s="171"/>
    </row>
    <row r="1199" spans="3:5" s="151" customFormat="1" ht="12.75">
      <c r="C1199" s="171"/>
      <c r="D1199" s="171"/>
      <c r="E1199" s="171"/>
    </row>
    <row r="1200" spans="3:5" s="151" customFormat="1" ht="12.75">
      <c r="C1200" s="171"/>
      <c r="D1200" s="171"/>
      <c r="E1200" s="171"/>
    </row>
    <row r="1201" spans="3:5" s="151" customFormat="1" ht="12.75">
      <c r="C1201" s="171"/>
      <c r="D1201" s="171"/>
      <c r="E1201" s="171"/>
    </row>
    <row r="1202" spans="3:5" s="151" customFormat="1" ht="12.75">
      <c r="C1202" s="171"/>
      <c r="D1202" s="171"/>
      <c r="E1202" s="171"/>
    </row>
    <row r="1203" spans="3:5" s="151" customFormat="1" ht="12.75">
      <c r="C1203" s="171"/>
      <c r="D1203" s="171"/>
      <c r="E1203" s="171"/>
    </row>
    <row r="1204" spans="3:5" s="151" customFormat="1" ht="12.75">
      <c r="C1204" s="171"/>
      <c r="D1204" s="171"/>
      <c r="E1204" s="171"/>
    </row>
    <row r="1205" spans="3:5" s="151" customFormat="1" ht="12.75">
      <c r="C1205" s="171"/>
      <c r="D1205" s="171"/>
      <c r="E1205" s="171"/>
    </row>
    <row r="1206" spans="3:5" s="151" customFormat="1" ht="12.75">
      <c r="C1206" s="171"/>
      <c r="D1206" s="171"/>
      <c r="E1206" s="171"/>
    </row>
    <row r="1207" spans="3:5" s="151" customFormat="1" ht="12.75">
      <c r="C1207" s="171"/>
      <c r="D1207" s="171"/>
      <c r="E1207" s="171"/>
    </row>
    <row r="1208" spans="3:5" s="151" customFormat="1" ht="12.75">
      <c r="C1208" s="171"/>
      <c r="D1208" s="171"/>
      <c r="E1208" s="171"/>
    </row>
    <row r="1209" spans="3:5" s="151" customFormat="1" ht="12.75">
      <c r="C1209" s="171"/>
      <c r="D1209" s="171"/>
      <c r="E1209" s="171"/>
    </row>
    <row r="1210" spans="3:5" s="151" customFormat="1" ht="12.75">
      <c r="C1210" s="171"/>
      <c r="D1210" s="171"/>
      <c r="E1210" s="171"/>
    </row>
    <row r="1211" spans="3:5" s="151" customFormat="1" ht="12.75">
      <c r="C1211" s="171"/>
      <c r="D1211" s="171"/>
      <c r="E1211" s="171"/>
    </row>
    <row r="1212" spans="3:5" s="151" customFormat="1" ht="12.75">
      <c r="C1212" s="171"/>
      <c r="D1212" s="171"/>
      <c r="E1212" s="171"/>
    </row>
    <row r="1213" spans="3:5" s="151" customFormat="1" ht="12.75">
      <c r="C1213" s="171"/>
      <c r="D1213" s="171"/>
      <c r="E1213" s="171"/>
    </row>
    <row r="1214" spans="3:5" s="151" customFormat="1" ht="12.75">
      <c r="C1214" s="171"/>
      <c r="D1214" s="171"/>
      <c r="E1214" s="171"/>
    </row>
    <row r="1215" spans="3:5" s="151" customFormat="1" ht="12.75">
      <c r="C1215" s="171"/>
      <c r="D1215" s="171"/>
      <c r="E1215" s="171"/>
    </row>
    <row r="1216" spans="3:5" s="151" customFormat="1" ht="12.75">
      <c r="C1216" s="171"/>
      <c r="D1216" s="171"/>
      <c r="E1216" s="171"/>
    </row>
    <row r="1217" spans="3:5" s="151" customFormat="1" ht="12.75">
      <c r="C1217" s="171"/>
      <c r="D1217" s="171"/>
      <c r="E1217" s="171"/>
    </row>
    <row r="1218" spans="3:5" s="151" customFormat="1" ht="12.75">
      <c r="C1218" s="171"/>
      <c r="D1218" s="171"/>
      <c r="E1218" s="171"/>
    </row>
    <row r="1219" spans="3:5" s="151" customFormat="1" ht="12.75">
      <c r="C1219" s="171"/>
      <c r="D1219" s="171"/>
      <c r="E1219" s="171"/>
    </row>
    <row r="1220" spans="3:5" s="151" customFormat="1" ht="12.75">
      <c r="C1220" s="171"/>
      <c r="D1220" s="171"/>
      <c r="E1220" s="171"/>
    </row>
    <row r="1221" spans="3:5" s="151" customFormat="1" ht="12.75">
      <c r="C1221" s="171"/>
      <c r="D1221" s="171"/>
      <c r="E1221" s="171"/>
    </row>
    <row r="1222" spans="3:5" s="151" customFormat="1" ht="12.75">
      <c r="C1222" s="171"/>
      <c r="D1222" s="171"/>
      <c r="E1222" s="171"/>
    </row>
    <row r="1223" spans="3:5" s="151" customFormat="1" ht="12.75">
      <c r="C1223" s="171"/>
      <c r="D1223" s="171"/>
      <c r="E1223" s="171"/>
    </row>
    <row r="1224" spans="3:5" s="151" customFormat="1" ht="12.75">
      <c r="C1224" s="171"/>
      <c r="D1224" s="171"/>
      <c r="E1224" s="171"/>
    </row>
    <row r="1225" spans="3:5" s="151" customFormat="1" ht="12.75">
      <c r="C1225" s="171"/>
      <c r="D1225" s="171"/>
      <c r="E1225" s="171"/>
    </row>
    <row r="1226" spans="3:5" s="151" customFormat="1" ht="12.75">
      <c r="C1226" s="171"/>
      <c r="D1226" s="171"/>
      <c r="E1226" s="171"/>
    </row>
    <row r="1227" spans="3:5" s="151" customFormat="1" ht="12.75">
      <c r="C1227" s="171"/>
      <c r="D1227" s="171"/>
      <c r="E1227" s="171"/>
    </row>
    <row r="1228" spans="3:5" s="151" customFormat="1" ht="12.75">
      <c r="C1228" s="171"/>
      <c r="D1228" s="171"/>
      <c r="E1228" s="171"/>
    </row>
    <row r="1229" spans="3:5" s="151" customFormat="1" ht="12.75">
      <c r="C1229" s="171"/>
      <c r="D1229" s="171"/>
      <c r="E1229" s="171"/>
    </row>
    <row r="1230" spans="3:5" s="151" customFormat="1" ht="12.75">
      <c r="C1230" s="171"/>
      <c r="D1230" s="171"/>
      <c r="E1230" s="171"/>
    </row>
    <row r="1231" spans="3:5" s="151" customFormat="1" ht="12.75">
      <c r="C1231" s="171"/>
      <c r="D1231" s="171"/>
      <c r="E1231" s="171"/>
    </row>
    <row r="1232" spans="3:5" s="151" customFormat="1" ht="12.75">
      <c r="C1232" s="171"/>
      <c r="D1232" s="171"/>
      <c r="E1232" s="171"/>
    </row>
    <row r="1233" spans="3:5" s="151" customFormat="1" ht="12.75">
      <c r="C1233" s="171"/>
      <c r="D1233" s="171"/>
      <c r="E1233" s="171"/>
    </row>
    <row r="1234" spans="3:5" s="151" customFormat="1" ht="12.75">
      <c r="C1234" s="171"/>
      <c r="D1234" s="171"/>
      <c r="E1234" s="171"/>
    </row>
    <row r="1235" spans="3:5" s="151" customFormat="1" ht="12.75">
      <c r="C1235" s="171"/>
      <c r="D1235" s="171"/>
      <c r="E1235" s="171"/>
    </row>
    <row r="1236" spans="3:5" s="151" customFormat="1" ht="12.75">
      <c r="C1236" s="171"/>
      <c r="D1236" s="171"/>
      <c r="E1236" s="171"/>
    </row>
    <row r="1237" spans="3:5" s="151" customFormat="1" ht="12.75">
      <c r="C1237" s="171"/>
      <c r="D1237" s="171"/>
      <c r="E1237" s="171"/>
    </row>
    <row r="1238" spans="3:5" s="151" customFormat="1" ht="12.75">
      <c r="C1238" s="171"/>
      <c r="D1238" s="171"/>
      <c r="E1238" s="171"/>
    </row>
    <row r="1239" spans="3:5" s="151" customFormat="1" ht="12.75">
      <c r="C1239" s="171"/>
      <c r="D1239" s="171"/>
      <c r="E1239" s="171"/>
    </row>
    <row r="1240" spans="3:5" s="151" customFormat="1" ht="12.75">
      <c r="C1240" s="171"/>
      <c r="D1240" s="171"/>
      <c r="E1240" s="171"/>
    </row>
    <row r="1241" spans="3:5" s="151" customFormat="1" ht="12.75">
      <c r="C1241" s="171"/>
      <c r="D1241" s="171"/>
      <c r="E1241" s="171"/>
    </row>
    <row r="1242" spans="3:5" s="151" customFormat="1" ht="12.75">
      <c r="C1242" s="171"/>
      <c r="D1242" s="171"/>
      <c r="E1242" s="171"/>
    </row>
    <row r="1243" spans="3:5" s="151" customFormat="1" ht="12.75">
      <c r="C1243" s="171"/>
      <c r="D1243" s="171"/>
      <c r="E1243" s="171"/>
    </row>
    <row r="1244" spans="3:5" s="151" customFormat="1" ht="12.75">
      <c r="C1244" s="171"/>
      <c r="D1244" s="171"/>
      <c r="E1244" s="171"/>
    </row>
    <row r="1245" spans="3:5" s="151" customFormat="1" ht="12.75">
      <c r="C1245" s="171"/>
      <c r="D1245" s="171"/>
      <c r="E1245" s="171"/>
    </row>
    <row r="1246" spans="3:5" s="151" customFormat="1" ht="12.75">
      <c r="C1246" s="171"/>
      <c r="D1246" s="171"/>
      <c r="E1246" s="171"/>
    </row>
    <row r="1247" spans="3:5" s="151" customFormat="1" ht="12.75">
      <c r="C1247" s="171"/>
      <c r="D1247" s="171"/>
      <c r="E1247" s="171"/>
    </row>
    <row r="1248" spans="3:5" s="151" customFormat="1" ht="12.75">
      <c r="C1248" s="171"/>
      <c r="D1248" s="171"/>
      <c r="E1248" s="171"/>
    </row>
    <row r="1249" spans="3:5" s="151" customFormat="1" ht="12.75">
      <c r="C1249" s="171"/>
      <c r="D1249" s="171"/>
      <c r="E1249" s="171"/>
    </row>
    <row r="1250" spans="3:5" s="151" customFormat="1" ht="12.75">
      <c r="C1250" s="171"/>
      <c r="D1250" s="171"/>
      <c r="E1250" s="171"/>
    </row>
    <row r="1251" spans="3:5" s="151" customFormat="1" ht="12.75">
      <c r="C1251" s="171"/>
      <c r="D1251" s="171"/>
      <c r="E1251" s="171"/>
    </row>
    <row r="1252" spans="3:5" s="151" customFormat="1" ht="12.75">
      <c r="C1252" s="171"/>
      <c r="D1252" s="171"/>
      <c r="E1252" s="171"/>
    </row>
    <row r="1253" spans="3:5" s="151" customFormat="1" ht="12.75">
      <c r="C1253" s="171"/>
      <c r="D1253" s="171"/>
      <c r="E1253" s="171"/>
    </row>
    <row r="1254" spans="3:5" s="151" customFormat="1" ht="12.75">
      <c r="C1254" s="171"/>
      <c r="D1254" s="171"/>
      <c r="E1254" s="171"/>
    </row>
    <row r="1255" spans="3:5" s="151" customFormat="1" ht="12.75">
      <c r="C1255" s="171"/>
      <c r="D1255" s="171"/>
      <c r="E1255" s="171"/>
    </row>
    <row r="1256" spans="3:5" s="151" customFormat="1" ht="12.75">
      <c r="C1256" s="171"/>
      <c r="D1256" s="171"/>
      <c r="E1256" s="171"/>
    </row>
    <row r="1257" spans="3:5" s="151" customFormat="1" ht="12.75">
      <c r="C1257" s="171"/>
      <c r="D1257" s="171"/>
      <c r="E1257" s="171"/>
    </row>
    <row r="1258" spans="3:5" s="151" customFormat="1" ht="12.75">
      <c r="C1258" s="171"/>
      <c r="D1258" s="171"/>
      <c r="E1258" s="171"/>
    </row>
    <row r="1259" spans="3:5" s="151" customFormat="1" ht="12.75">
      <c r="C1259" s="171"/>
      <c r="D1259" s="171"/>
      <c r="E1259" s="171"/>
    </row>
    <row r="1260" spans="3:5" s="151" customFormat="1" ht="12.75">
      <c r="C1260" s="171"/>
      <c r="D1260" s="171"/>
      <c r="E1260" s="171"/>
    </row>
    <row r="1261" spans="3:5" s="151" customFormat="1" ht="12.75">
      <c r="C1261" s="171"/>
      <c r="D1261" s="171"/>
      <c r="E1261" s="171"/>
    </row>
    <row r="1262" spans="3:5" s="151" customFormat="1" ht="12.75">
      <c r="C1262" s="171"/>
      <c r="D1262" s="171"/>
      <c r="E1262" s="171"/>
    </row>
    <row r="1263" spans="3:5" s="151" customFormat="1" ht="12.75">
      <c r="C1263" s="171"/>
      <c r="D1263" s="171"/>
      <c r="E1263" s="171"/>
    </row>
    <row r="1264" spans="3:5" s="151" customFormat="1" ht="12.75">
      <c r="C1264" s="171"/>
      <c r="D1264" s="171"/>
      <c r="E1264" s="171"/>
    </row>
    <row r="1265" spans="3:5" s="151" customFormat="1" ht="12.75">
      <c r="C1265" s="171"/>
      <c r="D1265" s="171"/>
      <c r="E1265" s="171"/>
    </row>
    <row r="1266" spans="3:5" s="151" customFormat="1" ht="12.75">
      <c r="C1266" s="171"/>
      <c r="D1266" s="171"/>
      <c r="E1266" s="171"/>
    </row>
    <row r="1267" spans="3:5" s="151" customFormat="1" ht="12.75">
      <c r="C1267" s="171"/>
      <c r="D1267" s="171"/>
      <c r="E1267" s="171"/>
    </row>
    <row r="1268" spans="3:5" s="151" customFormat="1" ht="12.75">
      <c r="C1268" s="171"/>
      <c r="D1268" s="171"/>
      <c r="E1268" s="171"/>
    </row>
    <row r="1269" spans="3:5" s="151" customFormat="1" ht="12.75">
      <c r="C1269" s="171"/>
      <c r="D1269" s="171"/>
      <c r="E1269" s="171"/>
    </row>
    <row r="1270" spans="3:5" s="151" customFormat="1" ht="12.75">
      <c r="C1270" s="171"/>
      <c r="D1270" s="171"/>
      <c r="E1270" s="171"/>
    </row>
    <row r="1271" spans="3:5" s="151" customFormat="1" ht="12.75">
      <c r="C1271" s="171"/>
      <c r="D1271" s="171"/>
      <c r="E1271" s="171"/>
    </row>
    <row r="1272" spans="3:5" s="151" customFormat="1" ht="12.75">
      <c r="C1272" s="171"/>
      <c r="D1272" s="171"/>
      <c r="E1272" s="171"/>
    </row>
    <row r="1273" spans="3:5" s="151" customFormat="1" ht="12.75">
      <c r="C1273" s="171"/>
      <c r="D1273" s="171"/>
      <c r="E1273" s="171"/>
    </row>
    <row r="1274" spans="3:5" s="151" customFormat="1" ht="12.75">
      <c r="C1274" s="171"/>
      <c r="D1274" s="171"/>
      <c r="E1274" s="171"/>
    </row>
    <row r="1275" spans="3:5" s="151" customFormat="1" ht="12.75">
      <c r="C1275" s="171"/>
      <c r="D1275" s="171"/>
      <c r="E1275" s="171"/>
    </row>
    <row r="1276" spans="3:5" s="151" customFormat="1" ht="12.75">
      <c r="C1276" s="171"/>
      <c r="D1276" s="171"/>
      <c r="E1276" s="171"/>
    </row>
    <row r="1277" spans="3:5" s="151" customFormat="1" ht="12.75">
      <c r="C1277" s="171"/>
      <c r="D1277" s="171"/>
      <c r="E1277" s="171"/>
    </row>
    <row r="1278" spans="3:5" s="151" customFormat="1" ht="12.75">
      <c r="C1278" s="171"/>
      <c r="D1278" s="171"/>
      <c r="E1278" s="171"/>
    </row>
    <row r="1279" spans="3:5" s="151" customFormat="1" ht="12.75">
      <c r="C1279" s="171"/>
      <c r="D1279" s="171"/>
      <c r="E1279" s="171"/>
    </row>
    <row r="1280" spans="3:5" s="151" customFormat="1" ht="12.75">
      <c r="C1280" s="171"/>
      <c r="D1280" s="171"/>
      <c r="E1280" s="171"/>
    </row>
    <row r="1281" spans="3:5" s="151" customFormat="1" ht="12.75">
      <c r="C1281" s="171"/>
      <c r="D1281" s="171"/>
      <c r="E1281" s="171"/>
    </row>
    <row r="1282" spans="3:5" s="151" customFormat="1" ht="12.75">
      <c r="C1282" s="171"/>
      <c r="D1282" s="171"/>
      <c r="E1282" s="171"/>
    </row>
    <row r="1283" spans="3:5" s="151" customFormat="1" ht="12.75">
      <c r="C1283" s="171"/>
      <c r="D1283" s="171"/>
      <c r="E1283" s="171"/>
    </row>
    <row r="1284" spans="3:5" s="151" customFormat="1" ht="12.75">
      <c r="C1284" s="171"/>
      <c r="D1284" s="171"/>
      <c r="E1284" s="171"/>
    </row>
    <row r="1285" spans="3:5" s="151" customFormat="1" ht="12.75">
      <c r="C1285" s="171"/>
      <c r="D1285" s="171"/>
      <c r="E1285" s="171"/>
    </row>
    <row r="1286" spans="3:5" s="151" customFormat="1" ht="12.75">
      <c r="C1286" s="171"/>
      <c r="D1286" s="171"/>
      <c r="E1286" s="171"/>
    </row>
    <row r="1287" spans="3:5" s="151" customFormat="1" ht="12.75">
      <c r="C1287" s="171"/>
      <c r="D1287" s="171"/>
      <c r="E1287" s="171"/>
    </row>
    <row r="1288" spans="3:5" s="151" customFormat="1" ht="12.75">
      <c r="C1288" s="171"/>
      <c r="D1288" s="171"/>
      <c r="E1288" s="171"/>
    </row>
    <row r="1289" spans="3:5" s="151" customFormat="1" ht="12.75">
      <c r="C1289" s="171"/>
      <c r="D1289" s="171"/>
      <c r="E1289" s="171"/>
    </row>
    <row r="1290" spans="3:5" s="151" customFormat="1" ht="12.75">
      <c r="C1290" s="171"/>
      <c r="D1290" s="171"/>
      <c r="E1290" s="171"/>
    </row>
    <row r="1291" spans="3:5" s="151" customFormat="1" ht="12.75">
      <c r="C1291" s="171"/>
      <c r="D1291" s="171"/>
      <c r="E1291" s="171"/>
    </row>
    <row r="1292" spans="3:5" s="151" customFormat="1" ht="12.75">
      <c r="C1292" s="171"/>
      <c r="D1292" s="171"/>
      <c r="E1292" s="171"/>
    </row>
    <row r="1293" spans="3:5" s="151" customFormat="1" ht="12.75">
      <c r="C1293" s="171"/>
      <c r="D1293" s="171"/>
      <c r="E1293" s="171"/>
    </row>
    <row r="1294" spans="3:5" s="151" customFormat="1" ht="12.75">
      <c r="C1294" s="171"/>
      <c r="D1294" s="171"/>
      <c r="E1294" s="171"/>
    </row>
    <row r="1295" spans="3:5" s="151" customFormat="1" ht="12.75">
      <c r="C1295" s="171"/>
      <c r="D1295" s="171"/>
      <c r="E1295" s="171"/>
    </row>
    <row r="1296" spans="3:5" s="151" customFormat="1" ht="12.75">
      <c r="C1296" s="171"/>
      <c r="D1296" s="171"/>
      <c r="E1296" s="171"/>
    </row>
    <row r="1297" spans="3:5" s="151" customFormat="1" ht="12.75">
      <c r="C1297" s="171"/>
      <c r="D1297" s="171"/>
      <c r="E1297" s="171"/>
    </row>
    <row r="1298" spans="3:5" s="151" customFormat="1" ht="12.75">
      <c r="C1298" s="171"/>
      <c r="D1298" s="171"/>
      <c r="E1298" s="171"/>
    </row>
    <row r="1299" spans="3:5" s="151" customFormat="1" ht="12.75">
      <c r="C1299" s="171"/>
      <c r="D1299" s="171"/>
      <c r="E1299" s="171"/>
    </row>
    <row r="1300" spans="3:5" s="151" customFormat="1" ht="12.75">
      <c r="C1300" s="171"/>
      <c r="D1300" s="171"/>
      <c r="E1300" s="171"/>
    </row>
    <row r="1301" spans="3:5" s="151" customFormat="1" ht="12.75">
      <c r="C1301" s="171"/>
      <c r="D1301" s="171"/>
      <c r="E1301" s="171"/>
    </row>
    <row r="1302" spans="3:5" s="151" customFormat="1" ht="12.75">
      <c r="C1302" s="171"/>
      <c r="D1302" s="171"/>
      <c r="E1302" s="171"/>
    </row>
    <row r="1303" spans="3:5" s="151" customFormat="1" ht="12.75">
      <c r="C1303" s="171"/>
      <c r="D1303" s="171"/>
      <c r="E1303" s="171"/>
    </row>
    <row r="1304" spans="3:5" s="151" customFormat="1" ht="12.75">
      <c r="C1304" s="171"/>
      <c r="D1304" s="171"/>
      <c r="E1304" s="171"/>
    </row>
    <row r="1305" spans="3:5" s="151" customFormat="1" ht="12.75">
      <c r="C1305" s="171"/>
      <c r="D1305" s="171"/>
      <c r="E1305" s="171"/>
    </row>
    <row r="1306" spans="3:5" s="151" customFormat="1" ht="12.75">
      <c r="C1306" s="171"/>
      <c r="D1306" s="171"/>
      <c r="E1306" s="171"/>
    </row>
    <row r="1307" spans="3:5" s="151" customFormat="1" ht="12.75">
      <c r="C1307" s="171"/>
      <c r="D1307" s="171"/>
      <c r="E1307" s="171"/>
    </row>
    <row r="1308" spans="3:5" s="151" customFormat="1" ht="12.75">
      <c r="C1308" s="171"/>
      <c r="D1308" s="171"/>
      <c r="E1308" s="171"/>
    </row>
    <row r="1309" spans="3:5" s="151" customFormat="1" ht="12.75">
      <c r="C1309" s="171"/>
      <c r="D1309" s="171"/>
      <c r="E1309" s="171"/>
    </row>
    <row r="1310" spans="3:5" s="151" customFormat="1" ht="12.75">
      <c r="C1310" s="171"/>
      <c r="D1310" s="171"/>
      <c r="E1310" s="171"/>
    </row>
    <row r="1311" spans="3:5" s="151" customFormat="1" ht="12.75">
      <c r="C1311" s="171"/>
      <c r="D1311" s="171"/>
      <c r="E1311" s="171"/>
    </row>
    <row r="1312" spans="3:5" s="151" customFormat="1" ht="12.75">
      <c r="C1312" s="171"/>
      <c r="D1312" s="171"/>
      <c r="E1312" s="171"/>
    </row>
    <row r="1313" spans="3:5" s="151" customFormat="1" ht="12.75">
      <c r="C1313" s="171"/>
      <c r="D1313" s="171"/>
      <c r="E1313" s="171"/>
    </row>
    <row r="1314" spans="3:5" s="151" customFormat="1" ht="12.75">
      <c r="C1314" s="171"/>
      <c r="D1314" s="171"/>
      <c r="E1314" s="171"/>
    </row>
    <row r="1315" spans="3:5" s="151" customFormat="1" ht="12.75">
      <c r="C1315" s="171"/>
      <c r="D1315" s="171"/>
      <c r="E1315" s="171"/>
    </row>
    <row r="1316" spans="3:5" s="151" customFormat="1" ht="12.75">
      <c r="C1316" s="171"/>
      <c r="D1316" s="171"/>
      <c r="E1316" s="171"/>
    </row>
    <row r="1317" spans="3:5" s="151" customFormat="1" ht="12.75">
      <c r="C1317" s="171"/>
      <c r="D1317" s="171"/>
      <c r="E1317" s="171"/>
    </row>
    <row r="1318" spans="3:5" s="151" customFormat="1" ht="12.75">
      <c r="C1318" s="171"/>
      <c r="D1318" s="171"/>
      <c r="E1318" s="171"/>
    </row>
    <row r="1319" spans="3:5" s="151" customFormat="1" ht="12.75">
      <c r="C1319" s="171"/>
      <c r="D1319" s="171"/>
      <c r="E1319" s="171"/>
    </row>
    <row r="1320" spans="3:5" s="151" customFormat="1" ht="12.75">
      <c r="C1320" s="171"/>
      <c r="D1320" s="171"/>
      <c r="E1320" s="171"/>
    </row>
    <row r="1321" spans="3:5" s="151" customFormat="1" ht="12.75">
      <c r="C1321" s="171"/>
      <c r="D1321" s="171"/>
      <c r="E1321" s="171"/>
    </row>
    <row r="1322" spans="3:5" s="151" customFormat="1" ht="12.75">
      <c r="C1322" s="171"/>
      <c r="D1322" s="171"/>
      <c r="E1322" s="171"/>
    </row>
    <row r="1323" spans="3:5" s="151" customFormat="1" ht="12.75">
      <c r="C1323" s="171"/>
      <c r="D1323" s="171"/>
      <c r="E1323" s="171"/>
    </row>
    <row r="1324" spans="3:5" s="151" customFormat="1" ht="12.75">
      <c r="C1324" s="171"/>
      <c r="D1324" s="171"/>
      <c r="E1324" s="171"/>
    </row>
    <row r="1325" spans="3:5" s="151" customFormat="1" ht="12.75">
      <c r="C1325" s="171"/>
      <c r="D1325" s="171"/>
      <c r="E1325" s="171"/>
    </row>
    <row r="1326" spans="3:5" s="151" customFormat="1" ht="12.75">
      <c r="C1326" s="171"/>
      <c r="D1326" s="171"/>
      <c r="E1326" s="171"/>
    </row>
    <row r="1327" spans="3:5" s="151" customFormat="1" ht="12.75">
      <c r="C1327" s="171"/>
      <c r="D1327" s="171"/>
      <c r="E1327" s="171"/>
    </row>
    <row r="1328" spans="3:5" s="151" customFormat="1" ht="12.75">
      <c r="C1328" s="171"/>
      <c r="D1328" s="171"/>
      <c r="E1328" s="171"/>
    </row>
    <row r="1329" spans="3:5" s="151" customFormat="1" ht="12.75">
      <c r="C1329" s="171"/>
      <c r="D1329" s="171"/>
      <c r="E1329" s="171"/>
    </row>
    <row r="1330" spans="3:5" s="151" customFormat="1" ht="12.75">
      <c r="C1330" s="171"/>
      <c r="D1330" s="171"/>
      <c r="E1330" s="171"/>
    </row>
    <row r="1331" spans="3:5" s="151" customFormat="1" ht="12.75">
      <c r="C1331" s="171"/>
      <c r="D1331" s="171"/>
      <c r="E1331" s="171"/>
    </row>
    <row r="1332" spans="3:5" s="151" customFormat="1" ht="12.75">
      <c r="C1332" s="171"/>
      <c r="D1332" s="171"/>
      <c r="E1332" s="171"/>
    </row>
    <row r="1333" spans="3:5" s="151" customFormat="1" ht="12.75">
      <c r="C1333" s="171"/>
      <c r="D1333" s="171"/>
      <c r="E1333" s="171"/>
    </row>
    <row r="1334" spans="3:5" s="151" customFormat="1" ht="12.75">
      <c r="C1334" s="171"/>
      <c r="D1334" s="171"/>
      <c r="E1334" s="171"/>
    </row>
    <row r="1335" spans="3:5" s="151" customFormat="1" ht="12.75">
      <c r="C1335" s="171"/>
      <c r="D1335" s="171"/>
      <c r="E1335" s="171"/>
    </row>
    <row r="1336" spans="3:5" s="151" customFormat="1" ht="12.75">
      <c r="C1336" s="171"/>
      <c r="D1336" s="171"/>
      <c r="E1336" s="171"/>
    </row>
    <row r="1337" spans="3:5" s="151" customFormat="1" ht="12.75">
      <c r="C1337" s="171"/>
      <c r="D1337" s="171"/>
      <c r="E1337" s="171"/>
    </row>
    <row r="1338" spans="3:5" s="151" customFormat="1" ht="12.75">
      <c r="C1338" s="171"/>
      <c r="D1338" s="171"/>
      <c r="E1338" s="171"/>
    </row>
    <row r="1339" spans="3:5" s="151" customFormat="1" ht="12.75">
      <c r="C1339" s="171"/>
      <c r="D1339" s="171"/>
      <c r="E1339" s="171"/>
    </row>
    <row r="1340" spans="3:5" s="151" customFormat="1" ht="12.75">
      <c r="C1340" s="171"/>
      <c r="D1340" s="171"/>
      <c r="E1340" s="171"/>
    </row>
    <row r="1341" spans="3:5" s="151" customFormat="1" ht="12.75">
      <c r="C1341" s="171"/>
      <c r="D1341" s="171"/>
      <c r="E1341" s="171"/>
    </row>
    <row r="1342" spans="3:5" s="151" customFormat="1" ht="12.75">
      <c r="C1342" s="171"/>
      <c r="D1342" s="171"/>
      <c r="E1342" s="171"/>
    </row>
    <row r="1343" spans="3:5" s="151" customFormat="1" ht="12.75">
      <c r="C1343" s="171"/>
      <c r="D1343" s="171"/>
      <c r="E1343" s="171"/>
    </row>
    <row r="1344" spans="3:5" s="151" customFormat="1" ht="12.75">
      <c r="C1344" s="171"/>
      <c r="D1344" s="171"/>
      <c r="E1344" s="171"/>
    </row>
    <row r="1345" spans="3:5" s="151" customFormat="1" ht="12.75">
      <c r="C1345" s="171"/>
      <c r="D1345" s="171"/>
      <c r="E1345" s="171"/>
    </row>
    <row r="1346" spans="3:5" s="151" customFormat="1" ht="12.75">
      <c r="C1346" s="171"/>
      <c r="D1346" s="171"/>
      <c r="E1346" s="171"/>
    </row>
    <row r="1347" spans="3:5" s="151" customFormat="1" ht="12.75">
      <c r="C1347" s="171"/>
      <c r="D1347" s="171"/>
      <c r="E1347" s="171"/>
    </row>
    <row r="1348" spans="3:5" s="151" customFormat="1" ht="12.75">
      <c r="C1348" s="171"/>
      <c r="D1348" s="171"/>
      <c r="E1348" s="171"/>
    </row>
    <row r="1349" spans="3:5" s="151" customFormat="1" ht="12.75">
      <c r="C1349" s="171"/>
      <c r="D1349" s="171"/>
      <c r="E1349" s="171"/>
    </row>
    <row r="1350" spans="3:5" s="151" customFormat="1" ht="12.75">
      <c r="C1350" s="171"/>
      <c r="D1350" s="171"/>
      <c r="E1350" s="171"/>
    </row>
    <row r="1351" spans="3:5" s="151" customFormat="1" ht="12.75">
      <c r="C1351" s="171"/>
      <c r="D1351" s="171"/>
      <c r="E1351" s="171"/>
    </row>
    <row r="1352" spans="3:5" s="151" customFormat="1" ht="12.75">
      <c r="C1352" s="171"/>
      <c r="D1352" s="171"/>
      <c r="E1352" s="171"/>
    </row>
    <row r="1353" spans="3:5" s="151" customFormat="1" ht="12.75">
      <c r="C1353" s="171"/>
      <c r="D1353" s="171"/>
      <c r="E1353" s="171"/>
    </row>
    <row r="1354" spans="3:5" s="151" customFormat="1" ht="12.75">
      <c r="C1354" s="171"/>
      <c r="D1354" s="171"/>
      <c r="E1354" s="171"/>
    </row>
    <row r="1355" spans="3:5" s="151" customFormat="1" ht="12.75">
      <c r="C1355" s="171"/>
      <c r="D1355" s="171"/>
      <c r="E1355" s="171"/>
    </row>
    <row r="1356" spans="3:5" s="151" customFormat="1" ht="12.75">
      <c r="C1356" s="171"/>
      <c r="D1356" s="171"/>
      <c r="E1356" s="171"/>
    </row>
    <row r="1357" spans="3:5" s="151" customFormat="1" ht="12.75">
      <c r="C1357" s="171"/>
      <c r="D1357" s="171"/>
      <c r="E1357" s="171"/>
    </row>
    <row r="1358" spans="3:5" s="151" customFormat="1" ht="12.75">
      <c r="C1358" s="171"/>
      <c r="D1358" s="171"/>
      <c r="E1358" s="171"/>
    </row>
    <row r="1359" spans="3:5" s="151" customFormat="1" ht="12.75">
      <c r="C1359" s="171"/>
      <c r="D1359" s="171"/>
      <c r="E1359" s="171"/>
    </row>
    <row r="1360" spans="3:5" s="151" customFormat="1" ht="12.75">
      <c r="C1360" s="171"/>
      <c r="D1360" s="171"/>
      <c r="E1360" s="171"/>
    </row>
    <row r="1361" spans="3:5" s="151" customFormat="1" ht="12.75">
      <c r="C1361" s="171"/>
      <c r="D1361" s="171"/>
      <c r="E1361" s="171"/>
    </row>
    <row r="1362" spans="3:5" s="151" customFormat="1" ht="12.75">
      <c r="C1362" s="171"/>
      <c r="D1362" s="171"/>
      <c r="E1362" s="171"/>
    </row>
    <row r="1363" spans="3:5" s="151" customFormat="1" ht="12.75">
      <c r="C1363" s="171"/>
      <c r="D1363" s="171"/>
      <c r="E1363" s="171"/>
    </row>
    <row r="1364" spans="3:5" s="151" customFormat="1" ht="12.75">
      <c r="C1364" s="171"/>
      <c r="D1364" s="171"/>
      <c r="E1364" s="171"/>
    </row>
    <row r="1365" spans="3:5" s="151" customFormat="1" ht="12.75">
      <c r="C1365" s="171"/>
      <c r="D1365" s="171"/>
      <c r="E1365" s="171"/>
    </row>
    <row r="1366" spans="3:5" s="151" customFormat="1" ht="12.75">
      <c r="C1366" s="171"/>
      <c r="D1366" s="171"/>
      <c r="E1366" s="171"/>
    </row>
    <row r="1367" spans="3:5" s="151" customFormat="1" ht="12.75">
      <c r="C1367" s="171"/>
      <c r="D1367" s="171"/>
      <c r="E1367" s="171"/>
    </row>
    <row r="1368" spans="3:5" s="151" customFormat="1" ht="12.75">
      <c r="C1368" s="171"/>
      <c r="D1368" s="171"/>
      <c r="E1368" s="171"/>
    </row>
    <row r="1369" spans="3:5" s="151" customFormat="1" ht="12.75">
      <c r="C1369" s="171"/>
      <c r="D1369" s="171"/>
      <c r="E1369" s="171"/>
    </row>
    <row r="1370" spans="3:5" s="151" customFormat="1" ht="12.75">
      <c r="C1370" s="171"/>
      <c r="D1370" s="171"/>
      <c r="E1370" s="171"/>
    </row>
    <row r="1371" spans="3:5" s="151" customFormat="1" ht="12.75">
      <c r="C1371" s="171"/>
      <c r="D1371" s="171"/>
      <c r="E1371" s="171"/>
    </row>
    <row r="1372" spans="3:5" s="151" customFormat="1" ht="12.75">
      <c r="C1372" s="171"/>
      <c r="D1372" s="171"/>
      <c r="E1372" s="171"/>
    </row>
    <row r="1373" spans="3:5" s="151" customFormat="1" ht="12.75">
      <c r="C1373" s="171"/>
      <c r="D1373" s="171"/>
      <c r="E1373" s="171"/>
    </row>
    <row r="1374" spans="3:5" s="151" customFormat="1" ht="12.75">
      <c r="C1374" s="171"/>
      <c r="D1374" s="171"/>
      <c r="E1374" s="171"/>
    </row>
    <row r="1375" spans="3:5" s="151" customFormat="1" ht="12.75">
      <c r="C1375" s="171"/>
      <c r="D1375" s="171"/>
      <c r="E1375" s="171"/>
    </row>
    <row r="1376" spans="3:5" s="151" customFormat="1" ht="12.75">
      <c r="C1376" s="171"/>
      <c r="D1376" s="171"/>
      <c r="E1376" s="171"/>
    </row>
    <row r="1377" spans="3:5" s="151" customFormat="1" ht="12.75">
      <c r="C1377" s="171"/>
      <c r="D1377" s="171"/>
      <c r="E1377" s="171"/>
    </row>
    <row r="1378" spans="3:5" s="151" customFormat="1" ht="12.75">
      <c r="C1378" s="171"/>
      <c r="D1378" s="171"/>
      <c r="E1378" s="171"/>
    </row>
    <row r="1379" spans="3:5" s="151" customFormat="1" ht="12.75">
      <c r="C1379" s="171"/>
      <c r="D1379" s="171"/>
      <c r="E1379" s="171"/>
    </row>
    <row r="1380" spans="3:5" s="151" customFormat="1" ht="12.75">
      <c r="C1380" s="171"/>
      <c r="D1380" s="171"/>
      <c r="E1380" s="171"/>
    </row>
    <row r="1381" spans="3:5" s="151" customFormat="1" ht="12.75">
      <c r="C1381" s="171"/>
      <c r="D1381" s="171"/>
      <c r="E1381" s="171"/>
    </row>
    <row r="1382" spans="3:5" s="151" customFormat="1" ht="12.75">
      <c r="C1382" s="171"/>
      <c r="D1382" s="171"/>
      <c r="E1382" s="171"/>
    </row>
    <row r="1383" spans="3:5" s="151" customFormat="1" ht="12.75">
      <c r="C1383" s="171"/>
      <c r="D1383" s="171"/>
      <c r="E1383" s="171"/>
    </row>
    <row r="1384" spans="3:5" s="151" customFormat="1" ht="12.75">
      <c r="C1384" s="171"/>
      <c r="D1384" s="171"/>
      <c r="E1384" s="171"/>
    </row>
    <row r="1385" spans="3:5" s="151" customFormat="1" ht="12.75">
      <c r="C1385" s="171"/>
      <c r="D1385" s="171"/>
      <c r="E1385" s="171"/>
    </row>
    <row r="1386" spans="3:5" s="151" customFormat="1" ht="12.75">
      <c r="C1386" s="171"/>
      <c r="D1386" s="171"/>
      <c r="E1386" s="171"/>
    </row>
    <row r="1387" spans="3:5" s="151" customFormat="1" ht="12.75">
      <c r="C1387" s="171"/>
      <c r="D1387" s="171"/>
      <c r="E1387" s="171"/>
    </row>
    <row r="1388" spans="3:5" s="151" customFormat="1" ht="12.75">
      <c r="C1388" s="171"/>
      <c r="D1388" s="171"/>
      <c r="E1388" s="171"/>
    </row>
    <row r="1389" spans="3:5" s="151" customFormat="1" ht="12.75">
      <c r="C1389" s="171"/>
      <c r="D1389" s="171"/>
      <c r="E1389" s="171"/>
    </row>
    <row r="1390" spans="3:5" s="151" customFormat="1" ht="12.75">
      <c r="C1390" s="171"/>
      <c r="D1390" s="171"/>
      <c r="E1390" s="171"/>
    </row>
    <row r="1391" spans="3:5" s="151" customFormat="1" ht="12.75">
      <c r="C1391" s="171"/>
      <c r="D1391" s="171"/>
      <c r="E1391" s="171"/>
    </row>
    <row r="1392" spans="3:5" s="151" customFormat="1" ht="12.75">
      <c r="C1392" s="171"/>
      <c r="D1392" s="171"/>
      <c r="E1392" s="171"/>
    </row>
    <row r="1393" spans="3:5" s="151" customFormat="1" ht="12.75">
      <c r="C1393" s="171"/>
      <c r="D1393" s="171"/>
      <c r="E1393" s="171"/>
    </row>
    <row r="1394" spans="3:5" s="151" customFormat="1" ht="12.75">
      <c r="C1394" s="171"/>
      <c r="D1394" s="171"/>
      <c r="E1394" s="171"/>
    </row>
    <row r="1395" spans="3:5" s="151" customFormat="1" ht="12.75">
      <c r="C1395" s="171"/>
      <c r="D1395" s="171"/>
      <c r="E1395" s="171"/>
    </row>
    <row r="1396" spans="3:5" s="151" customFormat="1" ht="12.75">
      <c r="C1396" s="171"/>
      <c r="D1396" s="171"/>
      <c r="E1396" s="171"/>
    </row>
    <row r="1397" spans="3:5" s="151" customFormat="1" ht="12.75">
      <c r="C1397" s="171"/>
      <c r="D1397" s="171"/>
      <c r="E1397" s="171"/>
    </row>
    <row r="1398" spans="3:5" s="151" customFormat="1" ht="12.75">
      <c r="C1398" s="171"/>
      <c r="D1398" s="171"/>
      <c r="E1398" s="171"/>
    </row>
    <row r="1399" spans="3:5" s="151" customFormat="1" ht="12.75">
      <c r="C1399" s="171"/>
      <c r="D1399" s="171"/>
      <c r="E1399" s="171"/>
    </row>
    <row r="1400" spans="3:5" s="151" customFormat="1" ht="12.75">
      <c r="C1400" s="171"/>
      <c r="D1400" s="171"/>
      <c r="E1400" s="171"/>
    </row>
    <row r="1401" spans="3:5" s="151" customFormat="1" ht="12.75">
      <c r="C1401" s="171"/>
      <c r="D1401" s="171"/>
      <c r="E1401" s="171"/>
    </row>
    <row r="1402" spans="3:5" s="151" customFormat="1" ht="12.75">
      <c r="C1402" s="171"/>
      <c r="D1402" s="171"/>
      <c r="E1402" s="171"/>
    </row>
    <row r="1403" spans="3:5" s="151" customFormat="1" ht="12.75">
      <c r="C1403" s="171"/>
      <c r="D1403" s="171"/>
      <c r="E1403" s="171"/>
    </row>
    <row r="1404" spans="3:5" s="151" customFormat="1" ht="12.75">
      <c r="C1404" s="171"/>
      <c r="D1404" s="171"/>
      <c r="E1404" s="171"/>
    </row>
    <row r="1405" spans="3:5" s="151" customFormat="1" ht="12.75">
      <c r="C1405" s="171"/>
      <c r="D1405" s="171"/>
      <c r="E1405" s="171"/>
    </row>
    <row r="1406" spans="3:5" s="151" customFormat="1" ht="12.75">
      <c r="C1406" s="171"/>
      <c r="D1406" s="171"/>
      <c r="E1406" s="171"/>
    </row>
    <row r="1407" spans="3:5" s="151" customFormat="1" ht="12.75">
      <c r="C1407" s="171"/>
      <c r="D1407" s="171"/>
      <c r="E1407" s="171"/>
    </row>
    <row r="1408" spans="3:5" s="151" customFormat="1" ht="12.75">
      <c r="C1408" s="171"/>
      <c r="D1408" s="171"/>
      <c r="E1408" s="171"/>
    </row>
    <row r="1409" spans="3:5" s="151" customFormat="1" ht="12.75">
      <c r="C1409" s="171"/>
      <c r="D1409" s="171"/>
      <c r="E1409" s="171"/>
    </row>
    <row r="1410" spans="3:5" s="151" customFormat="1" ht="12.75">
      <c r="C1410" s="171"/>
      <c r="D1410" s="171"/>
      <c r="E1410" s="171"/>
    </row>
    <row r="1411" spans="3:5" s="151" customFormat="1" ht="12.75">
      <c r="C1411" s="171"/>
      <c r="D1411" s="171"/>
      <c r="E1411" s="171"/>
    </row>
    <row r="1412" spans="3:5" s="151" customFormat="1" ht="12.75">
      <c r="C1412" s="171"/>
      <c r="D1412" s="171"/>
      <c r="E1412" s="171"/>
    </row>
    <row r="1413" spans="3:5" s="151" customFormat="1" ht="12.75">
      <c r="C1413" s="171"/>
      <c r="D1413" s="171"/>
      <c r="E1413" s="171"/>
    </row>
    <row r="1414" spans="3:5" s="151" customFormat="1" ht="12.75">
      <c r="C1414" s="171"/>
      <c r="D1414" s="171"/>
      <c r="E1414" s="171"/>
    </row>
    <row r="1415" spans="3:5" s="151" customFormat="1" ht="12.75">
      <c r="C1415" s="171"/>
      <c r="D1415" s="171"/>
      <c r="E1415" s="171"/>
    </row>
    <row r="1416" spans="3:5" s="151" customFormat="1" ht="12.75">
      <c r="C1416" s="171"/>
      <c r="D1416" s="171"/>
      <c r="E1416" s="171"/>
    </row>
    <row r="1417" spans="3:5" s="151" customFormat="1" ht="12.75">
      <c r="C1417" s="171"/>
      <c r="D1417" s="171"/>
      <c r="E1417" s="171"/>
    </row>
    <row r="1418" spans="3:5" s="151" customFormat="1" ht="12.75">
      <c r="C1418" s="171"/>
      <c r="D1418" s="171"/>
      <c r="E1418" s="171"/>
    </row>
    <row r="1419" spans="3:5" s="151" customFormat="1" ht="12.75">
      <c r="C1419" s="171"/>
      <c r="D1419" s="171"/>
      <c r="E1419" s="171"/>
    </row>
    <row r="1420" spans="3:5" s="151" customFormat="1" ht="12.75">
      <c r="C1420" s="171"/>
      <c r="D1420" s="171"/>
      <c r="E1420" s="171"/>
    </row>
    <row r="1421" spans="3:5" s="151" customFormat="1" ht="12.75">
      <c r="C1421" s="171"/>
      <c r="D1421" s="171"/>
      <c r="E1421" s="171"/>
    </row>
    <row r="1422" spans="3:5" s="151" customFormat="1" ht="12.75">
      <c r="C1422" s="171"/>
      <c r="D1422" s="171"/>
      <c r="E1422" s="171"/>
    </row>
    <row r="1423" spans="3:5" s="151" customFormat="1" ht="12.75">
      <c r="C1423" s="171"/>
      <c r="D1423" s="171"/>
      <c r="E1423" s="171"/>
    </row>
    <row r="1424" spans="3:5" s="151" customFormat="1" ht="12.75">
      <c r="C1424" s="171"/>
      <c r="D1424" s="171"/>
      <c r="E1424" s="171"/>
    </row>
    <row r="1425" spans="3:5" s="151" customFormat="1" ht="12.75">
      <c r="C1425" s="171"/>
      <c r="D1425" s="171"/>
      <c r="E1425" s="171"/>
    </row>
    <row r="1426" spans="3:5" s="151" customFormat="1" ht="12.75">
      <c r="C1426" s="171"/>
      <c r="D1426" s="171"/>
      <c r="E1426" s="171"/>
    </row>
    <row r="1427" spans="3:5" s="151" customFormat="1" ht="12.75">
      <c r="C1427" s="171"/>
      <c r="D1427" s="171"/>
      <c r="E1427" s="171"/>
    </row>
    <row r="1428" spans="3:5" s="151" customFormat="1" ht="12.75">
      <c r="C1428" s="171"/>
      <c r="D1428" s="171"/>
      <c r="E1428" s="171"/>
    </row>
    <row r="1429" spans="3:5" s="151" customFormat="1" ht="12.75">
      <c r="C1429" s="171"/>
      <c r="D1429" s="171"/>
      <c r="E1429" s="171"/>
    </row>
    <row r="1430" spans="3:5" s="151" customFormat="1" ht="12.75">
      <c r="C1430" s="171"/>
      <c r="D1430" s="171"/>
      <c r="E1430" s="171"/>
    </row>
    <row r="1431" spans="3:5" s="151" customFormat="1" ht="12.75">
      <c r="C1431" s="171"/>
      <c r="D1431" s="171"/>
      <c r="E1431" s="171"/>
    </row>
    <row r="1432" spans="3:5" s="151" customFormat="1" ht="12.75">
      <c r="C1432" s="171"/>
      <c r="D1432" s="171"/>
      <c r="E1432" s="171"/>
    </row>
    <row r="1433" spans="3:5" s="151" customFormat="1" ht="12.75">
      <c r="C1433" s="171"/>
      <c r="D1433" s="171"/>
      <c r="E1433" s="171"/>
    </row>
    <row r="1434" spans="3:5" s="151" customFormat="1" ht="12.75">
      <c r="C1434" s="171"/>
      <c r="D1434" s="171"/>
      <c r="E1434" s="171"/>
    </row>
    <row r="1435" spans="3:5" s="151" customFormat="1" ht="12.75">
      <c r="C1435" s="171"/>
      <c r="D1435" s="171"/>
      <c r="E1435" s="171"/>
    </row>
    <row r="1436" spans="3:5" s="151" customFormat="1" ht="12.75">
      <c r="C1436" s="171"/>
      <c r="D1436" s="171"/>
      <c r="E1436" s="171"/>
    </row>
    <row r="1437" spans="3:5" s="151" customFormat="1" ht="12.75">
      <c r="C1437" s="171"/>
      <c r="D1437" s="171"/>
      <c r="E1437" s="171"/>
    </row>
    <row r="1438" spans="3:5" s="151" customFormat="1" ht="12.75">
      <c r="C1438" s="171"/>
      <c r="D1438" s="171"/>
      <c r="E1438" s="171"/>
    </row>
    <row r="1439" spans="3:5" s="151" customFormat="1" ht="12.75">
      <c r="C1439" s="171"/>
      <c r="D1439" s="171"/>
      <c r="E1439" s="171"/>
    </row>
    <row r="1440" spans="3:5" s="151" customFormat="1" ht="12.75">
      <c r="C1440" s="171"/>
      <c r="D1440" s="171"/>
      <c r="E1440" s="171"/>
    </row>
    <row r="1441" spans="3:5" s="151" customFormat="1" ht="12.75">
      <c r="C1441" s="171"/>
      <c r="D1441" s="171"/>
      <c r="E1441" s="171"/>
    </row>
    <row r="1442" spans="3:5" s="151" customFormat="1" ht="12.75">
      <c r="C1442" s="171"/>
      <c r="D1442" s="171"/>
      <c r="E1442" s="171"/>
    </row>
    <row r="1443" spans="3:5" s="151" customFormat="1" ht="12.75">
      <c r="C1443" s="171"/>
      <c r="D1443" s="171"/>
      <c r="E1443" s="171"/>
    </row>
    <row r="1444" spans="3:5" s="151" customFormat="1" ht="12.75">
      <c r="C1444" s="171"/>
      <c r="D1444" s="171"/>
      <c r="E1444" s="171"/>
    </row>
    <row r="1445" spans="3:5" s="151" customFormat="1" ht="12.75">
      <c r="C1445" s="171"/>
      <c r="D1445" s="171"/>
      <c r="E1445" s="171"/>
    </row>
    <row r="1446" spans="3:5" s="151" customFormat="1" ht="12.75">
      <c r="C1446" s="171"/>
      <c r="D1446" s="171"/>
      <c r="E1446" s="171"/>
    </row>
    <row r="1447" spans="3:5" s="151" customFormat="1" ht="12.75">
      <c r="C1447" s="171"/>
      <c r="D1447" s="171"/>
      <c r="E1447" s="171"/>
    </row>
    <row r="1448" spans="3:5" s="151" customFormat="1" ht="12.75">
      <c r="C1448" s="171"/>
      <c r="D1448" s="171"/>
      <c r="E1448" s="171"/>
    </row>
    <row r="1449" spans="3:5" s="151" customFormat="1" ht="12.75">
      <c r="C1449" s="171"/>
      <c r="D1449" s="171"/>
      <c r="E1449" s="171"/>
    </row>
    <row r="1450" spans="3:5" s="151" customFormat="1" ht="12.75">
      <c r="C1450" s="171"/>
      <c r="D1450" s="171"/>
      <c r="E1450" s="171"/>
    </row>
    <row r="1451" spans="3:5" s="151" customFormat="1" ht="12.75">
      <c r="C1451" s="171"/>
      <c r="D1451" s="171"/>
      <c r="E1451" s="171"/>
    </row>
    <row r="1452" spans="3:5" s="151" customFormat="1" ht="12.75">
      <c r="C1452" s="171"/>
      <c r="D1452" s="171"/>
      <c r="E1452" s="171"/>
    </row>
    <row r="1453" spans="3:5" s="151" customFormat="1" ht="12.75">
      <c r="C1453" s="171"/>
      <c r="D1453" s="171"/>
      <c r="E1453" s="171"/>
    </row>
    <row r="1454" spans="3:5" s="151" customFormat="1" ht="12.75">
      <c r="C1454" s="171"/>
      <c r="D1454" s="171"/>
      <c r="E1454" s="171"/>
    </row>
    <row r="1455" spans="3:5" s="151" customFormat="1" ht="12.75">
      <c r="C1455" s="171"/>
      <c r="D1455" s="171"/>
      <c r="E1455" s="171"/>
    </row>
    <row r="1456" spans="3:5" s="151" customFormat="1" ht="12.75">
      <c r="C1456" s="171"/>
      <c r="D1456" s="171"/>
      <c r="E1456" s="171"/>
    </row>
    <row r="1457" spans="3:5" s="151" customFormat="1" ht="12.75">
      <c r="C1457" s="171"/>
      <c r="D1457" s="171"/>
      <c r="E1457" s="171"/>
    </row>
    <row r="1458" spans="3:5" s="151" customFormat="1" ht="12.75">
      <c r="C1458" s="171"/>
      <c r="D1458" s="171"/>
      <c r="E1458" s="171"/>
    </row>
    <row r="1459" spans="3:5" s="151" customFormat="1" ht="12.75">
      <c r="C1459" s="171"/>
      <c r="D1459" s="171"/>
      <c r="E1459" s="171"/>
    </row>
    <row r="1460" spans="3:5" s="151" customFormat="1" ht="12.75">
      <c r="C1460" s="171"/>
      <c r="D1460" s="171"/>
      <c r="E1460" s="171"/>
    </row>
    <row r="1461" spans="3:5" s="151" customFormat="1" ht="12.75">
      <c r="C1461" s="171"/>
      <c r="D1461" s="171"/>
      <c r="E1461" s="171"/>
    </row>
    <row r="1462" spans="3:5" s="151" customFormat="1" ht="12.75">
      <c r="C1462" s="171"/>
      <c r="D1462" s="171"/>
      <c r="E1462" s="171"/>
    </row>
    <row r="1463" spans="3:5" s="151" customFormat="1" ht="12.75">
      <c r="C1463" s="171"/>
      <c r="D1463" s="171"/>
      <c r="E1463" s="171"/>
    </row>
    <row r="1464" spans="3:5" s="151" customFormat="1" ht="12.75">
      <c r="C1464" s="171"/>
      <c r="D1464" s="171"/>
      <c r="E1464" s="171"/>
    </row>
    <row r="1465" spans="3:5" s="151" customFormat="1" ht="12.75">
      <c r="C1465" s="171"/>
      <c r="D1465" s="171"/>
      <c r="E1465" s="171"/>
    </row>
    <row r="1466" spans="3:5" s="151" customFormat="1" ht="12.75">
      <c r="C1466" s="171"/>
      <c r="D1466" s="171"/>
      <c r="E1466" s="171"/>
    </row>
    <row r="1467" spans="3:5" s="151" customFormat="1" ht="12.75">
      <c r="C1467" s="171"/>
      <c r="D1467" s="171"/>
      <c r="E1467" s="171"/>
    </row>
    <row r="1468" spans="3:5" s="151" customFormat="1" ht="12.75">
      <c r="C1468" s="171"/>
      <c r="D1468" s="171"/>
      <c r="E1468" s="171"/>
    </row>
    <row r="1469" spans="3:5" s="151" customFormat="1" ht="12.75">
      <c r="C1469" s="171"/>
      <c r="D1469" s="171"/>
      <c r="E1469" s="171"/>
    </row>
    <row r="1470" spans="3:5" s="151" customFormat="1" ht="12.75">
      <c r="C1470" s="171"/>
      <c r="D1470" s="171"/>
      <c r="E1470" s="171"/>
    </row>
    <row r="1471" spans="3:5" s="151" customFormat="1" ht="12.75">
      <c r="C1471" s="171"/>
      <c r="D1471" s="171"/>
      <c r="E1471" s="171"/>
    </row>
    <row r="1472" spans="3:5" s="151" customFormat="1" ht="12.75">
      <c r="C1472" s="171"/>
      <c r="D1472" s="171"/>
      <c r="E1472" s="171"/>
    </row>
    <row r="1473" spans="3:5" s="151" customFormat="1" ht="12.75">
      <c r="C1473" s="171"/>
      <c r="D1473" s="171"/>
      <c r="E1473" s="171"/>
    </row>
    <row r="1474" spans="3:5" s="151" customFormat="1" ht="12.75">
      <c r="C1474" s="171"/>
      <c r="D1474" s="171"/>
      <c r="E1474" s="171"/>
    </row>
    <row r="1475" spans="3:5" s="151" customFormat="1" ht="12.75">
      <c r="C1475" s="171"/>
      <c r="D1475" s="171"/>
      <c r="E1475" s="171"/>
    </row>
    <row r="1476" spans="3:5" s="151" customFormat="1" ht="12.75">
      <c r="C1476" s="171"/>
      <c r="D1476" s="171"/>
      <c r="E1476" s="171"/>
    </row>
    <row r="1477" spans="3:5" s="151" customFormat="1" ht="12.75">
      <c r="C1477" s="171"/>
      <c r="D1477" s="171"/>
      <c r="E1477" s="171"/>
    </row>
    <row r="1478" spans="3:5" s="151" customFormat="1" ht="12.75">
      <c r="C1478" s="171"/>
      <c r="D1478" s="171"/>
      <c r="E1478" s="171"/>
    </row>
    <row r="1479" spans="3:5" s="151" customFormat="1" ht="12.75">
      <c r="C1479" s="171"/>
      <c r="D1479" s="171"/>
      <c r="E1479" s="171"/>
    </row>
    <row r="1480" spans="3:5" s="151" customFormat="1" ht="12.75">
      <c r="C1480" s="171"/>
      <c r="D1480" s="171"/>
      <c r="E1480" s="171"/>
    </row>
    <row r="1481" spans="3:5" s="151" customFormat="1" ht="12.75">
      <c r="C1481" s="171"/>
      <c r="D1481" s="171"/>
      <c r="E1481" s="171"/>
    </row>
    <row r="1482" spans="3:5" s="151" customFormat="1" ht="12.75">
      <c r="C1482" s="171"/>
      <c r="D1482" s="171"/>
      <c r="E1482" s="171"/>
    </row>
    <row r="1483" spans="3:5" s="151" customFormat="1" ht="12.75">
      <c r="C1483" s="171"/>
      <c r="D1483" s="171"/>
      <c r="E1483" s="171"/>
    </row>
    <row r="1484" spans="3:5" s="151" customFormat="1" ht="12.75">
      <c r="C1484" s="171"/>
      <c r="D1484" s="171"/>
      <c r="E1484" s="171"/>
    </row>
    <row r="1485" spans="3:5" s="151" customFormat="1" ht="12.75">
      <c r="C1485" s="171"/>
      <c r="D1485" s="171"/>
      <c r="E1485" s="171"/>
    </row>
    <row r="1486" spans="3:5" s="151" customFormat="1" ht="12.75">
      <c r="C1486" s="171"/>
      <c r="D1486" s="171"/>
      <c r="E1486" s="171"/>
    </row>
    <row r="1487" spans="3:5" s="151" customFormat="1" ht="12.75">
      <c r="C1487" s="171"/>
      <c r="D1487" s="171"/>
      <c r="E1487" s="171"/>
    </row>
    <row r="1488" spans="3:5" s="151" customFormat="1" ht="12.75">
      <c r="C1488" s="171"/>
      <c r="D1488" s="171"/>
      <c r="E1488" s="171"/>
    </row>
    <row r="1489" spans="3:5" s="151" customFormat="1" ht="12.75">
      <c r="C1489" s="171"/>
      <c r="D1489" s="171"/>
      <c r="E1489" s="171"/>
    </row>
    <row r="1490" spans="3:5" s="151" customFormat="1" ht="12.75">
      <c r="C1490" s="171"/>
      <c r="D1490" s="171"/>
      <c r="E1490" s="171"/>
    </row>
    <row r="1491" spans="3:5" s="151" customFormat="1" ht="12.75">
      <c r="C1491" s="171"/>
      <c r="D1491" s="171"/>
      <c r="E1491" s="171"/>
    </row>
    <row r="1492" spans="3:5" s="151" customFormat="1" ht="12.75">
      <c r="C1492" s="171"/>
      <c r="D1492" s="171"/>
      <c r="E1492" s="171"/>
    </row>
    <row r="1493" spans="3:5" s="151" customFormat="1" ht="12.75">
      <c r="C1493" s="171"/>
      <c r="D1493" s="171"/>
      <c r="E1493" s="171"/>
    </row>
    <row r="1494" spans="3:5" s="151" customFormat="1" ht="12.75">
      <c r="C1494" s="171"/>
      <c r="D1494" s="171"/>
      <c r="E1494" s="171"/>
    </row>
    <row r="1495" spans="3:5" s="151" customFormat="1" ht="12.75">
      <c r="C1495" s="171"/>
      <c r="D1495" s="171"/>
      <c r="E1495" s="171"/>
    </row>
    <row r="1496" spans="3:5" s="151" customFormat="1" ht="12.75">
      <c r="C1496" s="171"/>
      <c r="D1496" s="171"/>
      <c r="E1496" s="171"/>
    </row>
    <row r="1497" spans="3:5" s="151" customFormat="1" ht="12.75">
      <c r="C1497" s="171"/>
      <c r="D1497" s="171"/>
      <c r="E1497" s="171"/>
    </row>
    <row r="1498" spans="3:5" s="151" customFormat="1" ht="12.75">
      <c r="C1498" s="171"/>
      <c r="D1498" s="171"/>
      <c r="E1498" s="171"/>
    </row>
    <row r="1499" spans="3:5" s="151" customFormat="1" ht="12.75">
      <c r="C1499" s="171"/>
      <c r="D1499" s="171"/>
      <c r="E1499" s="171"/>
    </row>
    <row r="1500" spans="3:5" s="151" customFormat="1" ht="12.75">
      <c r="C1500" s="171"/>
      <c r="D1500" s="171"/>
      <c r="E1500" s="171"/>
    </row>
    <row r="1501" spans="3:5" s="151" customFormat="1" ht="12.75">
      <c r="C1501" s="171"/>
      <c r="D1501" s="171"/>
      <c r="E1501" s="171"/>
    </row>
    <row r="1502" spans="3:5" s="151" customFormat="1" ht="12.75">
      <c r="C1502" s="171"/>
      <c r="D1502" s="171"/>
      <c r="E1502" s="171"/>
    </row>
    <row r="1503" spans="3:5" s="151" customFormat="1" ht="12.75">
      <c r="C1503" s="171"/>
      <c r="D1503" s="171"/>
      <c r="E1503" s="171"/>
    </row>
    <row r="1504" spans="3:5" s="151" customFormat="1" ht="12.75">
      <c r="C1504" s="171"/>
      <c r="D1504" s="171"/>
      <c r="E1504" s="171"/>
    </row>
    <row r="1505" spans="3:5" s="151" customFormat="1" ht="12.75">
      <c r="C1505" s="171"/>
      <c r="D1505" s="171"/>
      <c r="E1505" s="171"/>
    </row>
    <row r="1506" spans="3:5" s="151" customFormat="1" ht="12.75">
      <c r="C1506" s="171"/>
      <c r="D1506" s="171"/>
      <c r="E1506" s="171"/>
    </row>
    <row r="1507" spans="3:5" s="151" customFormat="1" ht="12.75">
      <c r="C1507" s="171"/>
      <c r="D1507" s="171"/>
      <c r="E1507" s="171"/>
    </row>
    <row r="1508" spans="3:5" s="151" customFormat="1" ht="12.75">
      <c r="C1508" s="171"/>
      <c r="D1508" s="171"/>
      <c r="E1508" s="171"/>
    </row>
    <row r="1509" spans="3:5" s="151" customFormat="1" ht="12.75">
      <c r="C1509" s="171"/>
      <c r="D1509" s="171"/>
      <c r="E1509" s="171"/>
    </row>
    <row r="1510" spans="3:5" s="151" customFormat="1" ht="12.75">
      <c r="C1510" s="171"/>
      <c r="D1510" s="171"/>
      <c r="E1510" s="171"/>
    </row>
    <row r="1511" spans="3:5" s="151" customFormat="1" ht="12.75">
      <c r="C1511" s="171"/>
      <c r="D1511" s="171"/>
      <c r="E1511" s="171"/>
    </row>
    <row r="1512" spans="3:5" s="151" customFormat="1" ht="12.75">
      <c r="C1512" s="171"/>
      <c r="D1512" s="171"/>
      <c r="E1512" s="171"/>
    </row>
    <row r="1513" spans="3:5" s="151" customFormat="1" ht="12.75">
      <c r="C1513" s="171"/>
      <c r="D1513" s="171"/>
      <c r="E1513" s="171"/>
    </row>
    <row r="1514" spans="3:5" s="151" customFormat="1" ht="12.75">
      <c r="C1514" s="171"/>
      <c r="D1514" s="171"/>
      <c r="E1514" s="171"/>
    </row>
    <row r="1515" spans="3:5" s="151" customFormat="1" ht="12.75">
      <c r="C1515" s="171"/>
      <c r="D1515" s="171"/>
      <c r="E1515" s="171"/>
    </row>
    <row r="1516" spans="3:5" s="151" customFormat="1" ht="12.75">
      <c r="C1516" s="171"/>
      <c r="D1516" s="171"/>
      <c r="E1516" s="171"/>
    </row>
    <row r="1517" spans="3:5" s="151" customFormat="1" ht="12.75">
      <c r="C1517" s="171"/>
      <c r="D1517" s="171"/>
      <c r="E1517" s="171"/>
    </row>
    <row r="1518" spans="3:5" s="151" customFormat="1" ht="12.75">
      <c r="C1518" s="171"/>
      <c r="D1518" s="171"/>
      <c r="E1518" s="171"/>
    </row>
    <row r="1519" spans="3:5" s="151" customFormat="1" ht="12.75">
      <c r="C1519" s="171"/>
      <c r="D1519" s="171"/>
      <c r="E1519" s="171"/>
    </row>
    <row r="1520" spans="3:5" s="151" customFormat="1" ht="12.75">
      <c r="C1520" s="171"/>
      <c r="D1520" s="171"/>
      <c r="E1520" s="171"/>
    </row>
    <row r="1521" spans="3:5" s="151" customFormat="1" ht="12.75">
      <c r="C1521" s="171"/>
      <c r="D1521" s="171"/>
      <c r="E1521" s="171"/>
    </row>
    <row r="1522" spans="3:5" s="151" customFormat="1" ht="12.75">
      <c r="C1522" s="171"/>
      <c r="D1522" s="171"/>
      <c r="E1522" s="171"/>
    </row>
    <row r="1523" spans="3:5" s="151" customFormat="1" ht="12.75">
      <c r="C1523" s="171"/>
      <c r="D1523" s="171"/>
      <c r="E1523" s="171"/>
    </row>
    <row r="1524" spans="3:5" s="151" customFormat="1" ht="12.75">
      <c r="C1524" s="171"/>
      <c r="D1524" s="171"/>
      <c r="E1524" s="171"/>
    </row>
    <row r="1525" spans="3:5" s="151" customFormat="1" ht="12.75">
      <c r="C1525" s="171"/>
      <c r="D1525" s="171"/>
      <c r="E1525" s="171"/>
    </row>
    <row r="1526" spans="3:5" s="151" customFormat="1" ht="12.75">
      <c r="C1526" s="171"/>
      <c r="D1526" s="171"/>
      <c r="E1526" s="171"/>
    </row>
    <row r="1527" spans="3:5" s="151" customFormat="1" ht="12.75">
      <c r="C1527" s="171"/>
      <c r="D1527" s="171"/>
      <c r="E1527" s="171"/>
    </row>
    <row r="1528" spans="3:5" s="151" customFormat="1" ht="12.75">
      <c r="C1528" s="171"/>
      <c r="D1528" s="171"/>
      <c r="E1528" s="171"/>
    </row>
    <row r="1529" spans="3:5" s="151" customFormat="1" ht="12.75">
      <c r="C1529" s="171"/>
      <c r="D1529" s="171"/>
      <c r="E1529" s="171"/>
    </row>
    <row r="1530" spans="3:5" s="151" customFormat="1" ht="12.75">
      <c r="C1530" s="171"/>
      <c r="D1530" s="171"/>
      <c r="E1530" s="171"/>
    </row>
    <row r="1531" spans="3:5" s="151" customFormat="1" ht="12.75">
      <c r="C1531" s="171"/>
      <c r="D1531" s="171"/>
      <c r="E1531" s="171"/>
    </row>
    <row r="1532" spans="3:5" s="151" customFormat="1" ht="12.75">
      <c r="C1532" s="171"/>
      <c r="D1532" s="171"/>
      <c r="E1532" s="171"/>
    </row>
    <row r="1533" spans="3:5" s="151" customFormat="1" ht="12.75">
      <c r="C1533" s="171"/>
      <c r="D1533" s="171"/>
      <c r="E1533" s="171"/>
    </row>
    <row r="1534" spans="3:5" s="151" customFormat="1" ht="12.75">
      <c r="C1534" s="171"/>
      <c r="D1534" s="171"/>
      <c r="E1534" s="171"/>
    </row>
    <row r="1535" spans="3:5" s="151" customFormat="1" ht="12.75">
      <c r="C1535" s="171"/>
      <c r="D1535" s="171"/>
      <c r="E1535" s="171"/>
    </row>
    <row r="1536" spans="3:5" s="151" customFormat="1" ht="12.75">
      <c r="C1536" s="171"/>
      <c r="D1536" s="171"/>
      <c r="E1536" s="171"/>
    </row>
    <row r="1537" spans="3:5" s="151" customFormat="1" ht="12.75">
      <c r="C1537" s="171"/>
      <c r="D1537" s="171"/>
      <c r="E1537" s="171"/>
    </row>
    <row r="1538" spans="3:5" s="151" customFormat="1" ht="12.75">
      <c r="C1538" s="171"/>
      <c r="D1538" s="171"/>
      <c r="E1538" s="171"/>
    </row>
    <row r="1539" spans="3:5" s="151" customFormat="1" ht="12.75">
      <c r="C1539" s="171"/>
      <c r="D1539" s="171"/>
      <c r="E1539" s="171"/>
    </row>
    <row r="1540" spans="3:5" s="151" customFormat="1" ht="12.75">
      <c r="C1540" s="171"/>
      <c r="D1540" s="171"/>
      <c r="E1540" s="171"/>
    </row>
    <row r="1541" spans="3:5" s="151" customFormat="1" ht="12.75">
      <c r="C1541" s="171"/>
      <c r="D1541" s="171"/>
      <c r="E1541" s="171"/>
    </row>
    <row r="1542" spans="3:5" s="151" customFormat="1" ht="12.75">
      <c r="C1542" s="171"/>
      <c r="D1542" s="171"/>
      <c r="E1542" s="171"/>
    </row>
    <row r="1543" spans="3:5" s="151" customFormat="1" ht="12.75">
      <c r="C1543" s="171"/>
      <c r="D1543" s="171"/>
      <c r="E1543" s="171"/>
    </row>
    <row r="1544" spans="3:5" s="151" customFormat="1" ht="12.75">
      <c r="C1544" s="171"/>
      <c r="D1544" s="171"/>
      <c r="E1544" s="171"/>
    </row>
    <row r="1545" spans="3:5" s="151" customFormat="1" ht="12.75">
      <c r="C1545" s="171"/>
      <c r="D1545" s="171"/>
      <c r="E1545" s="171"/>
    </row>
    <row r="1546" spans="3:5" s="151" customFormat="1" ht="12.75">
      <c r="C1546" s="171"/>
      <c r="D1546" s="171"/>
      <c r="E1546" s="171"/>
    </row>
    <row r="1547" spans="3:5" s="151" customFormat="1" ht="12.75">
      <c r="C1547" s="171"/>
      <c r="D1547" s="171"/>
      <c r="E1547" s="171"/>
    </row>
    <row r="1548" spans="3:5" s="151" customFormat="1" ht="12.75">
      <c r="C1548" s="171"/>
      <c r="D1548" s="171"/>
      <c r="E1548" s="171"/>
    </row>
    <row r="1549" spans="3:5" s="151" customFormat="1" ht="12.75">
      <c r="C1549" s="171"/>
      <c r="D1549" s="171"/>
      <c r="E1549" s="17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dataValidations count="6">
    <dataValidation allowBlank="1" showInputMessage="1" showErrorMessage="1" prompt="Criterio para la aplicación de depreciación: anual, mensual, trimestral, etc." sqref="F11" xr:uid="{00000000-0002-0000-0800-000000000000}"/>
    <dataValidation allowBlank="1" showInputMessage="1" showErrorMessage="1" prompt="Diferencia entre el saldo final y el inicial presentados." sqref="E11" xr:uid="{00000000-0002-0000-0800-000001000000}"/>
    <dataValidation allowBlank="1" showInputMessage="1" showErrorMessage="1" prompt="Saldo al 31 de diciembre del año anterior a la cuenta pública que se presenta." sqref="C11" xr:uid="{00000000-0002-0000-0800-000002000000}"/>
    <dataValidation allowBlank="1" showInputMessage="1" showErrorMessage="1" prompt="Corresponde al número de la cuenta de acuerdo al Plan de Cuentas emitido por el CONAC (DOF 22/11/2010)." sqref="A11" xr:uid="{00000000-0002-0000-0800-000003000000}"/>
    <dataValidation allowBlank="1" showInputMessage="1" showErrorMessage="1" prompt="Corresponde al nombre o descripción de la cuenta de acuerdo al Plan de Cuentas emitido por el CONAC." sqref="B11" xr:uid="{00000000-0002-0000-0800-000004000000}"/>
    <dataValidation allowBlank="1" showInputMessage="1" showErrorMessage="1" prompt="Importe final del periodo que corresponde la cuenta pública presentada (mensual:  enero, febrero, marzo, etc.; trimestral: 1er, 2do, 3ro. o 4to.)." sqref="D11" xr:uid="{00000000-0002-0000-0800-000005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82" fitToHeight="2" orientation="landscape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</cp:lastModifiedBy>
  <cp:revision/>
  <dcterms:created xsi:type="dcterms:W3CDTF">2012-12-11T20:36:24Z</dcterms:created>
  <dcterms:modified xsi:type="dcterms:W3CDTF">2019-07-31T16:40:12Z</dcterms:modified>
  <cp:category/>
  <cp:contentStatus/>
</cp:coreProperties>
</file>