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uario\Desktop\GG 2022\2023\CUENTA PUBLICA 2023\ANUAL 2023\"/>
    </mc:Choice>
  </mc:AlternateContent>
  <bookViews>
    <workbookView xWindow="0" yWindow="0" windowWidth="28290" windowHeight="5805" tabRatio="717" firstSheet="4" activeTab="4"/>
  </bookViews>
  <sheets>
    <sheet name="ANEXO 1" sheetId="1" state="hidden" r:id="rId1"/>
    <sheet name="Instructivo 1" sheetId="2" state="hidden" r:id="rId2"/>
    <sheet name="ANEXO 2" sheetId="3" state="hidden" r:id="rId3"/>
    <sheet name="Instructivo 2" sheetId="4" state="hidden" r:id="rId4"/>
    <sheet name="ANEXO 3" sheetId="5" r:id="rId5"/>
    <sheet name="Instructivo 3" sheetId="6" state="hidden" r:id="rId6"/>
    <sheet name="ANEXO 4" sheetId="7" state="hidden" r:id="rId7"/>
    <sheet name="Instructivo 4" sheetId="8" state="hidden" r:id="rId8"/>
    <sheet name="ANEXO 5" sheetId="9" state="hidden" r:id="rId9"/>
    <sheet name="Instructivo 5" sheetId="10" state="hidden" r:id="rId10"/>
  </sheets>
  <definedNames>
    <definedName name="_xlnm.Print_Area" localSheetId="6">'ANEXO 4'!$A$1:$L$19</definedName>
    <definedName name="_xlnm.Print_Area" localSheetId="8">'ANEXO 5'!$A$1:$P$21</definedName>
    <definedName name="_xlnm.Print_Area" localSheetId="1">'Instructivo 1'!$A$1:$B$32</definedName>
    <definedName name="_xlnm.Print_Area" localSheetId="3">'Instructivo 2'!$A$1:$B$27</definedName>
    <definedName name="_xlnm.Print_Area" localSheetId="7">'Instructivo 4'!$A$1:$B$23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1" i="5" l="1"/>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AW152" i="5" l="1"/>
  <c r="AN67" i="5"/>
  <c r="AH67" i="5"/>
  <c r="AT88" i="5"/>
  <c r="AT87" i="5"/>
  <c r="AT86" i="5"/>
  <c r="AT85" i="5"/>
  <c r="AT84" i="5"/>
  <c r="AT83" i="5"/>
  <c r="AT82" i="5"/>
  <c r="AT81" i="5"/>
  <c r="AT80" i="5"/>
  <c r="AT79" i="5"/>
  <c r="AT78" i="5"/>
  <c r="AT77" i="5"/>
  <c r="AT76" i="5"/>
  <c r="AT75" i="5"/>
  <c r="AT74" i="5"/>
  <c r="AT73" i="5"/>
  <c r="AT72" i="5"/>
  <c r="AT71" i="5"/>
  <c r="AT70" i="5"/>
  <c r="AT69" i="5"/>
  <c r="AT68" i="5"/>
  <c r="AN88" i="5"/>
  <c r="AN87" i="5"/>
  <c r="AN86" i="5"/>
  <c r="AN85" i="5"/>
  <c r="AN84" i="5"/>
  <c r="AN83" i="5"/>
  <c r="AN82" i="5"/>
  <c r="AN81" i="5"/>
  <c r="AN80" i="5"/>
  <c r="AN79" i="5"/>
  <c r="AN78" i="5"/>
  <c r="AN77" i="5"/>
  <c r="AN76" i="5"/>
  <c r="AN75" i="5"/>
  <c r="AN74" i="5"/>
  <c r="AN73" i="5"/>
  <c r="AN72" i="5"/>
  <c r="AN71" i="5"/>
  <c r="AN70" i="5"/>
  <c r="AN69" i="5"/>
  <c r="AN68" i="5"/>
  <c r="AH88" i="5"/>
  <c r="AH87" i="5"/>
  <c r="AH86" i="5"/>
  <c r="AH85" i="5"/>
  <c r="AH84" i="5"/>
  <c r="AH83" i="5"/>
  <c r="AH82" i="5"/>
  <c r="AH81" i="5"/>
  <c r="AH80" i="5"/>
  <c r="AH79" i="5"/>
  <c r="AH78" i="5"/>
  <c r="AH77" i="5"/>
  <c r="AH76" i="5"/>
  <c r="AH75" i="5"/>
  <c r="AH74" i="5"/>
  <c r="AH73" i="5"/>
  <c r="AH72" i="5"/>
  <c r="AH71" i="5"/>
  <c r="AH70" i="5"/>
  <c r="AH69" i="5"/>
  <c r="AH68" i="5"/>
  <c r="B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BB68" i="5"/>
  <c r="BC68" i="5"/>
  <c r="BD68" i="5"/>
  <c r="BE68" i="5"/>
  <c r="BF68" i="5"/>
  <c r="BB69" i="5"/>
  <c r="BC69" i="5"/>
  <c r="BD69" i="5"/>
  <c r="BE69" i="5"/>
  <c r="BF69" i="5"/>
  <c r="BB70" i="5"/>
  <c r="BC70" i="5"/>
  <c r="BD70" i="5"/>
  <c r="BE70" i="5"/>
  <c r="BF70" i="5"/>
  <c r="BB71" i="5"/>
  <c r="BC71" i="5"/>
  <c r="BD71" i="5"/>
  <c r="BE71" i="5"/>
  <c r="BF71" i="5"/>
  <c r="BB72" i="5"/>
  <c r="BC72" i="5"/>
  <c r="BD72" i="5"/>
  <c r="BE72" i="5"/>
  <c r="BF72" i="5"/>
  <c r="BB73" i="5"/>
  <c r="BC73" i="5"/>
  <c r="BD73" i="5"/>
  <c r="BE73" i="5"/>
  <c r="BF73" i="5"/>
  <c r="BB74" i="5"/>
  <c r="BC74" i="5"/>
  <c r="BD74" i="5"/>
  <c r="BE74" i="5"/>
  <c r="BF74" i="5"/>
  <c r="BB75" i="5"/>
  <c r="BC75" i="5"/>
  <c r="BD75" i="5"/>
  <c r="BE75" i="5"/>
  <c r="BF75" i="5"/>
  <c r="BB76" i="5"/>
  <c r="BC76" i="5"/>
  <c r="BD76" i="5"/>
  <c r="BE76" i="5"/>
  <c r="BF76" i="5"/>
  <c r="BB77" i="5"/>
  <c r="BC77" i="5"/>
  <c r="BD77" i="5"/>
  <c r="BE77" i="5"/>
  <c r="BF77" i="5"/>
  <c r="BB78" i="5"/>
  <c r="BC78" i="5"/>
  <c r="BD78" i="5"/>
  <c r="BE78" i="5"/>
  <c r="BF78" i="5"/>
  <c r="BB79" i="5"/>
  <c r="BC79" i="5"/>
  <c r="BD79" i="5"/>
  <c r="BE79" i="5"/>
  <c r="BF79" i="5"/>
  <c r="BB80" i="5"/>
  <c r="BC80" i="5"/>
  <c r="BD80" i="5"/>
  <c r="BE80" i="5"/>
  <c r="BF80" i="5"/>
  <c r="BB81" i="5"/>
  <c r="BC81" i="5"/>
  <c r="BD81" i="5"/>
  <c r="BE81" i="5"/>
  <c r="BF81" i="5"/>
  <c r="BB82" i="5"/>
  <c r="BC82" i="5"/>
  <c r="BD82" i="5"/>
  <c r="BE82" i="5"/>
  <c r="BF82" i="5"/>
  <c r="BB83" i="5"/>
  <c r="BC83" i="5"/>
  <c r="BD83" i="5"/>
  <c r="BE83" i="5"/>
  <c r="BF83" i="5"/>
  <c r="BB84" i="5"/>
  <c r="BC84" i="5"/>
  <c r="BD84" i="5"/>
  <c r="BE84" i="5"/>
  <c r="BF84" i="5"/>
  <c r="BB85" i="5"/>
  <c r="BC85" i="5"/>
  <c r="BD85" i="5"/>
  <c r="BE85" i="5"/>
  <c r="BF85" i="5"/>
  <c r="BB86" i="5"/>
  <c r="BC86" i="5"/>
  <c r="BD86" i="5"/>
  <c r="BE86" i="5"/>
  <c r="BF86" i="5"/>
  <c r="BB87" i="5"/>
  <c r="BC87" i="5"/>
  <c r="BD87" i="5"/>
  <c r="BE87" i="5"/>
  <c r="BF87" i="5"/>
  <c r="BB88" i="5"/>
  <c r="BC88" i="5"/>
  <c r="BD88" i="5"/>
  <c r="BE88" i="5"/>
  <c r="BF88" i="5"/>
  <c r="BA83" i="5" l="1"/>
  <c r="BA71" i="5"/>
  <c r="BA78" i="5"/>
  <c r="BA77" i="5"/>
  <c r="BA70" i="5"/>
  <c r="BA69" i="5"/>
  <c r="BA86" i="5"/>
  <c r="BA82" i="5"/>
  <c r="BA73" i="5"/>
  <c r="BA88" i="5"/>
  <c r="BA68" i="5"/>
  <c r="BA87" i="5"/>
  <c r="BA80" i="5"/>
  <c r="BA76" i="5"/>
  <c r="BA72" i="5"/>
  <c r="BA84" i="5"/>
  <c r="BA79" i="5"/>
  <c r="BA75" i="5"/>
  <c r="BA85" i="5"/>
  <c r="BA74" i="5"/>
  <c r="BA81" i="5"/>
  <c r="BB10" i="5"/>
  <c r="BC10" i="5"/>
  <c r="BD10" i="5"/>
  <c r="BE10" i="5"/>
  <c r="BF10" i="5"/>
  <c r="BB11" i="5"/>
  <c r="BC11" i="5"/>
  <c r="BD11" i="5"/>
  <c r="BE11" i="5"/>
  <c r="BF11" i="5"/>
  <c r="BB12" i="5"/>
  <c r="BC12" i="5"/>
  <c r="BD12" i="5"/>
  <c r="BE12" i="5"/>
  <c r="BF12" i="5"/>
  <c r="BB13" i="5"/>
  <c r="BC13" i="5"/>
  <c r="BD13" i="5"/>
  <c r="BE13" i="5"/>
  <c r="BF13" i="5"/>
  <c r="BB14" i="5"/>
  <c r="BC14" i="5"/>
  <c r="BD14" i="5"/>
  <c r="BE14" i="5"/>
  <c r="BF14" i="5"/>
  <c r="BB15" i="5"/>
  <c r="BC15" i="5"/>
  <c r="BD15" i="5"/>
  <c r="BE15" i="5"/>
  <c r="BF15" i="5"/>
  <c r="BB16" i="5"/>
  <c r="BC16" i="5"/>
  <c r="BD16" i="5"/>
  <c r="BE16" i="5"/>
  <c r="BF16" i="5"/>
  <c r="BB17" i="5"/>
  <c r="BC17" i="5"/>
  <c r="BD17" i="5"/>
  <c r="BE17" i="5"/>
  <c r="BF17" i="5"/>
  <c r="BB18" i="5"/>
  <c r="BC18" i="5"/>
  <c r="BD18" i="5"/>
  <c r="BE18" i="5"/>
  <c r="BF18" i="5"/>
  <c r="BB19" i="5"/>
  <c r="BC19" i="5"/>
  <c r="BD19" i="5"/>
  <c r="BE19" i="5"/>
  <c r="BF19" i="5"/>
  <c r="BB20" i="5"/>
  <c r="BC20" i="5"/>
  <c r="BD20" i="5"/>
  <c r="BE20" i="5"/>
  <c r="BF20" i="5"/>
  <c r="BB21" i="5"/>
  <c r="BC21" i="5"/>
  <c r="BD21" i="5"/>
  <c r="BE21" i="5"/>
  <c r="BF21" i="5"/>
  <c r="BB22" i="5"/>
  <c r="BC22" i="5"/>
  <c r="BD22" i="5"/>
  <c r="BE22" i="5"/>
  <c r="BF22" i="5"/>
  <c r="BB23" i="5"/>
  <c r="BC23" i="5"/>
  <c r="BD23" i="5"/>
  <c r="BE23" i="5"/>
  <c r="BF23" i="5"/>
  <c r="BB24" i="5"/>
  <c r="BC24" i="5"/>
  <c r="BD24" i="5"/>
  <c r="BE24" i="5"/>
  <c r="BF24" i="5"/>
  <c r="BB25" i="5"/>
  <c r="BC25" i="5"/>
  <c r="BD25" i="5"/>
  <c r="BE25" i="5"/>
  <c r="BF25" i="5"/>
  <c r="BB26" i="5"/>
  <c r="BC26" i="5"/>
  <c r="BD26" i="5"/>
  <c r="BE26" i="5"/>
  <c r="BF26" i="5"/>
  <c r="BB27" i="5"/>
  <c r="BC27" i="5"/>
  <c r="BD27" i="5"/>
  <c r="BE27" i="5"/>
  <c r="BF27" i="5"/>
  <c r="BB28" i="5"/>
  <c r="BC28" i="5"/>
  <c r="BD28" i="5"/>
  <c r="BE28" i="5"/>
  <c r="BF28" i="5"/>
  <c r="BB29" i="5"/>
  <c r="BC29" i="5"/>
  <c r="BD29" i="5"/>
  <c r="BE29" i="5"/>
  <c r="BF29" i="5"/>
  <c r="BB30" i="5"/>
  <c r="BC30" i="5"/>
  <c r="BD30" i="5"/>
  <c r="BE30" i="5"/>
  <c r="BF30" i="5"/>
  <c r="BB31" i="5"/>
  <c r="BC31" i="5"/>
  <c r="BD31" i="5"/>
  <c r="BE31" i="5"/>
  <c r="BF31" i="5"/>
  <c r="BB32" i="5"/>
  <c r="BC32" i="5"/>
  <c r="BD32" i="5"/>
  <c r="BE32" i="5"/>
  <c r="BF32" i="5"/>
  <c r="BB33" i="5"/>
  <c r="BC33" i="5"/>
  <c r="BD33" i="5"/>
  <c r="BE33" i="5"/>
  <c r="BF33" i="5"/>
  <c r="BB34" i="5"/>
  <c r="BC34" i="5"/>
  <c r="BD34" i="5"/>
  <c r="BE34" i="5"/>
  <c r="BF34" i="5"/>
  <c r="BB35" i="5"/>
  <c r="BC35" i="5"/>
  <c r="BD35" i="5"/>
  <c r="BE35" i="5"/>
  <c r="BF35" i="5"/>
  <c r="BB36" i="5"/>
  <c r="BC36" i="5"/>
  <c r="BD36" i="5"/>
  <c r="BE36" i="5"/>
  <c r="BF36" i="5"/>
  <c r="BB37" i="5"/>
  <c r="BC37" i="5"/>
  <c r="BD37" i="5"/>
  <c r="BE37" i="5"/>
  <c r="BF37" i="5"/>
  <c r="BB38" i="5"/>
  <c r="BC38" i="5"/>
  <c r="BD38" i="5"/>
  <c r="BE38" i="5"/>
  <c r="BF38" i="5"/>
  <c r="BB39" i="5"/>
  <c r="BC39" i="5"/>
  <c r="BD39" i="5"/>
  <c r="BE39" i="5"/>
  <c r="BF39" i="5"/>
  <c r="BB40" i="5"/>
  <c r="BC40" i="5"/>
  <c r="BD40" i="5"/>
  <c r="BE40" i="5"/>
  <c r="BF40" i="5"/>
  <c r="BB41" i="5"/>
  <c r="BC41" i="5"/>
  <c r="BD41" i="5"/>
  <c r="BE41" i="5"/>
  <c r="BF41" i="5"/>
  <c r="BB42" i="5"/>
  <c r="BC42" i="5"/>
  <c r="BD42" i="5"/>
  <c r="BE42" i="5"/>
  <c r="BF42" i="5"/>
  <c r="BB43" i="5"/>
  <c r="BC43" i="5"/>
  <c r="BD43" i="5"/>
  <c r="BE43" i="5"/>
  <c r="BF43" i="5"/>
  <c r="BB44" i="5"/>
  <c r="BC44" i="5"/>
  <c r="BD44" i="5"/>
  <c r="BE44" i="5"/>
  <c r="BF44" i="5"/>
  <c r="BB45" i="5"/>
  <c r="BC45" i="5"/>
  <c r="BD45" i="5"/>
  <c r="BE45" i="5"/>
  <c r="BF45" i="5"/>
  <c r="BB46" i="5"/>
  <c r="BC46" i="5"/>
  <c r="BD46" i="5"/>
  <c r="BE46" i="5"/>
  <c r="BF46" i="5"/>
  <c r="BB47" i="5"/>
  <c r="BC47" i="5"/>
  <c r="BD47" i="5"/>
  <c r="BE47" i="5"/>
  <c r="BF47" i="5"/>
  <c r="BB48" i="5"/>
  <c r="BC48" i="5"/>
  <c r="BD48" i="5"/>
  <c r="BE48" i="5"/>
  <c r="BF48" i="5"/>
  <c r="BB49" i="5"/>
  <c r="BC49" i="5"/>
  <c r="BD49" i="5"/>
  <c r="BE49" i="5"/>
  <c r="BF49" i="5"/>
  <c r="BB50" i="5"/>
  <c r="BC50" i="5"/>
  <c r="BD50" i="5"/>
  <c r="BE50" i="5"/>
  <c r="BF50" i="5"/>
  <c r="BB51" i="5"/>
  <c r="BC51" i="5"/>
  <c r="BD51" i="5"/>
  <c r="BE51" i="5"/>
  <c r="BF51" i="5"/>
  <c r="BB52" i="5"/>
  <c r="BC52" i="5"/>
  <c r="BD52" i="5"/>
  <c r="BE52" i="5"/>
  <c r="BF52" i="5"/>
  <c r="BB53" i="5"/>
  <c r="BC53" i="5"/>
  <c r="BD53" i="5"/>
  <c r="BE53" i="5"/>
  <c r="BF53" i="5"/>
  <c r="BB54" i="5"/>
  <c r="BC54" i="5"/>
  <c r="BD54" i="5"/>
  <c r="BE54" i="5"/>
  <c r="BF54" i="5"/>
  <c r="BB55" i="5"/>
  <c r="BC55" i="5"/>
  <c r="BD55" i="5"/>
  <c r="BE55" i="5"/>
  <c r="BF55" i="5"/>
  <c r="BB56" i="5"/>
  <c r="BC56" i="5"/>
  <c r="BD56" i="5"/>
  <c r="BE56" i="5"/>
  <c r="BF56" i="5"/>
  <c r="BB57" i="5"/>
  <c r="BC57" i="5"/>
  <c r="BD57" i="5"/>
  <c r="BE57" i="5"/>
  <c r="BF57" i="5"/>
  <c r="BB58" i="5"/>
  <c r="BC58" i="5"/>
  <c r="BD58" i="5"/>
  <c r="BE58" i="5"/>
  <c r="BF58" i="5"/>
  <c r="BB59" i="5"/>
  <c r="BC59" i="5"/>
  <c r="BD59" i="5"/>
  <c r="BE59" i="5"/>
  <c r="BF59" i="5"/>
  <c r="BB60" i="5"/>
  <c r="BC60" i="5"/>
  <c r="BD60" i="5"/>
  <c r="BE60" i="5"/>
  <c r="BF60" i="5"/>
  <c r="BB61" i="5"/>
  <c r="BC61" i="5"/>
  <c r="BD61" i="5"/>
  <c r="BE61" i="5"/>
  <c r="BF61" i="5"/>
  <c r="BB62" i="5"/>
  <c r="BC62" i="5"/>
  <c r="BD62" i="5"/>
  <c r="BE62" i="5"/>
  <c r="BF62" i="5"/>
  <c r="BB63" i="5"/>
  <c r="BC63" i="5"/>
  <c r="BD63" i="5"/>
  <c r="BE63" i="5"/>
  <c r="BF63" i="5"/>
  <c r="BB64" i="5"/>
  <c r="BC64" i="5"/>
  <c r="BD64" i="5"/>
  <c r="BE64" i="5"/>
  <c r="BF64" i="5"/>
  <c r="BB65" i="5"/>
  <c r="BC65" i="5"/>
  <c r="BD65" i="5"/>
  <c r="BE65" i="5"/>
  <c r="BF65" i="5"/>
  <c r="BB66" i="5"/>
  <c r="BC66" i="5"/>
  <c r="BD66" i="5"/>
  <c r="BE66" i="5"/>
  <c r="BF66" i="5"/>
  <c r="AT66" i="5"/>
  <c r="AN66" i="5"/>
  <c r="AH66" i="5"/>
  <c r="AB66" i="5"/>
  <c r="V66" i="5"/>
  <c r="O66" i="5"/>
  <c r="AT65" i="5"/>
  <c r="AN65" i="5"/>
  <c r="AH65" i="5"/>
  <c r="AB65" i="5"/>
  <c r="V65" i="5"/>
  <c r="O65" i="5"/>
  <c r="AT64" i="5"/>
  <c r="AN64" i="5"/>
  <c r="AH64" i="5"/>
  <c r="AB64" i="5"/>
  <c r="V64" i="5"/>
  <c r="O64" i="5"/>
  <c r="AT63" i="5"/>
  <c r="AN63" i="5"/>
  <c r="AH63" i="5"/>
  <c r="AB63" i="5"/>
  <c r="V63" i="5"/>
  <c r="O63" i="5"/>
  <c r="AT62" i="5"/>
  <c r="AN62" i="5"/>
  <c r="AH62" i="5"/>
  <c r="AB62" i="5"/>
  <c r="V62" i="5"/>
  <c r="O62" i="5"/>
  <c r="AT61" i="5"/>
  <c r="AN61" i="5"/>
  <c r="AH61" i="5"/>
  <c r="AB61" i="5"/>
  <c r="V61" i="5"/>
  <c r="O61" i="5"/>
  <c r="AT60" i="5"/>
  <c r="AN60" i="5"/>
  <c r="AH60" i="5"/>
  <c r="AB60" i="5"/>
  <c r="V60" i="5"/>
  <c r="O60" i="5"/>
  <c r="AT59" i="5"/>
  <c r="AN59" i="5"/>
  <c r="AH59" i="5"/>
  <c r="AB59" i="5"/>
  <c r="V59" i="5"/>
  <c r="O59" i="5"/>
  <c r="AT58" i="5"/>
  <c r="AN58" i="5"/>
  <c r="AH58" i="5"/>
  <c r="AB58" i="5"/>
  <c r="V58" i="5"/>
  <c r="O58" i="5"/>
  <c r="AT57" i="5"/>
  <c r="AN57" i="5"/>
  <c r="AH57" i="5"/>
  <c r="AB57" i="5"/>
  <c r="V57" i="5"/>
  <c r="O57" i="5"/>
  <c r="AT56" i="5"/>
  <c r="AN56" i="5"/>
  <c r="AH56" i="5"/>
  <c r="AB56" i="5"/>
  <c r="V56" i="5"/>
  <c r="O56" i="5"/>
  <c r="AT55" i="5"/>
  <c r="AN55" i="5"/>
  <c r="AH55" i="5"/>
  <c r="AB55" i="5"/>
  <c r="V55" i="5"/>
  <c r="O55" i="5"/>
  <c r="AT54" i="5"/>
  <c r="AN54" i="5"/>
  <c r="AH54" i="5"/>
  <c r="AB54" i="5"/>
  <c r="V54" i="5"/>
  <c r="O54" i="5"/>
  <c r="AT53" i="5"/>
  <c r="AN53" i="5"/>
  <c r="AH53" i="5"/>
  <c r="AB53" i="5"/>
  <c r="V53" i="5"/>
  <c r="O53" i="5"/>
  <c r="AT52" i="5"/>
  <c r="AN52" i="5"/>
  <c r="AH52" i="5"/>
  <c r="AB52" i="5"/>
  <c r="V52" i="5"/>
  <c r="O52" i="5"/>
  <c r="AT51" i="5"/>
  <c r="AN51" i="5"/>
  <c r="AH51" i="5"/>
  <c r="AB51" i="5"/>
  <c r="V51" i="5"/>
  <c r="O51" i="5"/>
  <c r="AT50" i="5"/>
  <c r="AN50" i="5"/>
  <c r="AH50" i="5"/>
  <c r="AB50" i="5"/>
  <c r="V50" i="5"/>
  <c r="O50" i="5"/>
  <c r="AT49" i="5"/>
  <c r="AN49" i="5"/>
  <c r="AH49" i="5"/>
  <c r="AB49" i="5"/>
  <c r="V49" i="5"/>
  <c r="O49" i="5"/>
  <c r="AT48" i="5"/>
  <c r="AN48" i="5"/>
  <c r="AH48" i="5"/>
  <c r="AB48" i="5"/>
  <c r="V48" i="5"/>
  <c r="O48" i="5"/>
  <c r="AT47" i="5"/>
  <c r="AN47" i="5"/>
  <c r="AH47" i="5"/>
  <c r="AB47" i="5"/>
  <c r="V47" i="5"/>
  <c r="O47" i="5"/>
  <c r="AT46" i="5"/>
  <c r="AN46" i="5"/>
  <c r="AH46" i="5"/>
  <c r="AB46" i="5"/>
  <c r="V46" i="5"/>
  <c r="O46" i="5"/>
  <c r="AT45" i="5"/>
  <c r="AN45" i="5"/>
  <c r="AH45" i="5"/>
  <c r="AB45" i="5"/>
  <c r="V45" i="5"/>
  <c r="O45" i="5"/>
  <c r="AT44" i="5"/>
  <c r="AN44" i="5"/>
  <c r="AH44" i="5"/>
  <c r="AB44" i="5"/>
  <c r="V44" i="5"/>
  <c r="O44" i="5"/>
  <c r="AT43" i="5"/>
  <c r="AN43" i="5"/>
  <c r="AH43" i="5"/>
  <c r="AB43" i="5"/>
  <c r="V43" i="5"/>
  <c r="O43" i="5"/>
  <c r="AT42" i="5"/>
  <c r="AN42" i="5"/>
  <c r="AH42" i="5"/>
  <c r="AB42" i="5"/>
  <c r="V42" i="5"/>
  <c r="O42" i="5"/>
  <c r="AT41" i="5"/>
  <c r="AN41" i="5"/>
  <c r="AH41" i="5"/>
  <c r="AB41" i="5"/>
  <c r="V41" i="5"/>
  <c r="O41" i="5"/>
  <c r="AT40" i="5"/>
  <c r="AN40" i="5"/>
  <c r="AH40" i="5"/>
  <c r="AB40" i="5"/>
  <c r="V40" i="5"/>
  <c r="O40" i="5"/>
  <c r="AT39" i="5"/>
  <c r="AN39" i="5"/>
  <c r="AH39" i="5"/>
  <c r="AB39" i="5"/>
  <c r="V39" i="5"/>
  <c r="O39" i="5"/>
  <c r="AT38" i="5"/>
  <c r="AN38" i="5"/>
  <c r="AH38" i="5"/>
  <c r="AB38" i="5"/>
  <c r="V38" i="5"/>
  <c r="O38" i="5"/>
  <c r="AT37" i="5"/>
  <c r="AN37" i="5"/>
  <c r="AH37" i="5"/>
  <c r="AB37" i="5"/>
  <c r="V37" i="5"/>
  <c r="O37" i="5"/>
  <c r="AT36" i="5"/>
  <c r="AN36" i="5"/>
  <c r="AH36" i="5"/>
  <c r="AB36" i="5"/>
  <c r="V36" i="5"/>
  <c r="O36" i="5"/>
  <c r="AT35" i="5"/>
  <c r="AN35" i="5"/>
  <c r="AH35" i="5"/>
  <c r="AB35" i="5"/>
  <c r="V35" i="5"/>
  <c r="O35" i="5"/>
  <c r="AT34" i="5"/>
  <c r="AN34" i="5"/>
  <c r="AH34" i="5"/>
  <c r="AB34" i="5"/>
  <c r="V34" i="5"/>
  <c r="O34" i="5"/>
  <c r="AT33" i="5"/>
  <c r="AN33" i="5"/>
  <c r="AH33" i="5"/>
  <c r="AB33" i="5"/>
  <c r="V33" i="5"/>
  <c r="O33" i="5"/>
  <c r="AT32" i="5"/>
  <c r="AN32" i="5"/>
  <c r="AH32" i="5"/>
  <c r="AB32" i="5"/>
  <c r="V32" i="5"/>
  <c r="O32" i="5"/>
  <c r="AT31" i="5"/>
  <c r="AN31" i="5"/>
  <c r="AH31" i="5"/>
  <c r="AB31" i="5"/>
  <c r="V31" i="5"/>
  <c r="O31" i="5"/>
  <c r="AT30" i="5"/>
  <c r="AN30" i="5"/>
  <c r="AH30" i="5"/>
  <c r="AB30" i="5"/>
  <c r="V30" i="5"/>
  <c r="O30" i="5"/>
  <c r="AT29" i="5"/>
  <c r="AN29" i="5"/>
  <c r="AH29" i="5"/>
  <c r="AB29" i="5"/>
  <c r="V29" i="5"/>
  <c r="O29" i="5"/>
  <c r="AT28" i="5"/>
  <c r="AN28" i="5"/>
  <c r="AH28" i="5"/>
  <c r="AB28" i="5"/>
  <c r="V28" i="5"/>
  <c r="O28" i="5"/>
  <c r="AT27" i="5"/>
  <c r="AN27" i="5"/>
  <c r="AH27" i="5"/>
  <c r="AB27" i="5"/>
  <c r="V27" i="5"/>
  <c r="O27" i="5"/>
  <c r="AT26" i="5"/>
  <c r="AN26" i="5"/>
  <c r="AH26" i="5"/>
  <c r="AB26" i="5"/>
  <c r="V26" i="5"/>
  <c r="O26" i="5"/>
  <c r="AT25" i="5"/>
  <c r="AN25" i="5"/>
  <c r="AH25" i="5"/>
  <c r="AB25" i="5"/>
  <c r="V25" i="5"/>
  <c r="O25" i="5"/>
  <c r="AT24" i="5"/>
  <c r="AN24" i="5"/>
  <c r="AH24" i="5"/>
  <c r="AB24" i="5"/>
  <c r="V24" i="5"/>
  <c r="O24" i="5"/>
  <c r="AT23" i="5"/>
  <c r="AN23" i="5"/>
  <c r="AH23" i="5"/>
  <c r="AB23" i="5"/>
  <c r="V23" i="5"/>
  <c r="O23" i="5"/>
  <c r="AT22" i="5"/>
  <c r="AN22" i="5"/>
  <c r="AH22" i="5"/>
  <c r="AB22" i="5"/>
  <c r="V22" i="5"/>
  <c r="O22" i="5"/>
  <c r="AT21" i="5"/>
  <c r="AN21" i="5"/>
  <c r="AH21" i="5"/>
  <c r="AB21" i="5"/>
  <c r="V21" i="5"/>
  <c r="O21" i="5"/>
  <c r="AT20" i="5"/>
  <c r="AN20" i="5"/>
  <c r="AH20" i="5"/>
  <c r="AB20" i="5"/>
  <c r="V20" i="5"/>
  <c r="O20" i="5"/>
  <c r="AT19" i="5"/>
  <c r="AN19" i="5"/>
  <c r="AH19" i="5"/>
  <c r="AB19" i="5"/>
  <c r="V19" i="5"/>
  <c r="O19" i="5"/>
  <c r="AT18" i="5"/>
  <c r="AN18" i="5"/>
  <c r="AH18" i="5"/>
  <c r="AB18" i="5"/>
  <c r="V18" i="5"/>
  <c r="O18" i="5"/>
  <c r="AT17" i="5"/>
  <c r="AN17" i="5"/>
  <c r="AH17" i="5"/>
  <c r="AB17" i="5"/>
  <c r="V17" i="5"/>
  <c r="O17" i="5"/>
  <c r="AT16" i="5"/>
  <c r="AN16" i="5"/>
  <c r="AH16" i="5"/>
  <c r="AB16" i="5"/>
  <c r="V16" i="5"/>
  <c r="O16" i="5"/>
  <c r="AT15" i="5"/>
  <c r="AN15" i="5"/>
  <c r="AH15" i="5"/>
  <c r="AB15" i="5"/>
  <c r="V15" i="5"/>
  <c r="O15" i="5"/>
  <c r="AT14" i="5"/>
  <c r="AN14" i="5"/>
  <c r="AH14" i="5"/>
  <c r="AB14" i="5"/>
  <c r="V14" i="5"/>
  <c r="O14" i="5"/>
  <c r="AT13" i="5"/>
  <c r="AN13" i="5"/>
  <c r="AH13" i="5"/>
  <c r="AB13" i="5"/>
  <c r="V13" i="5"/>
  <c r="O13" i="5"/>
  <c r="AT12" i="5"/>
  <c r="AN12" i="5"/>
  <c r="AH12" i="5"/>
  <c r="AB12" i="5"/>
  <c r="V12" i="5"/>
  <c r="O12" i="5"/>
  <c r="AT11" i="5"/>
  <c r="AN11" i="5"/>
  <c r="AH11" i="5"/>
  <c r="AB11" i="5"/>
  <c r="V11" i="5"/>
  <c r="O11" i="5"/>
  <c r="AT10" i="5"/>
  <c r="AN10" i="5"/>
  <c r="AH10" i="5"/>
  <c r="AB10" i="5"/>
  <c r="V10" i="5"/>
  <c r="O10" i="5"/>
  <c r="BF67" i="5"/>
  <c r="BE67" i="5"/>
  <c r="BD67" i="5"/>
  <c r="BC67" i="5"/>
  <c r="AT67" i="5"/>
  <c r="AB67" i="5"/>
  <c r="O67" i="5"/>
  <c r="AH149" i="5"/>
  <c r="AN149" i="5"/>
  <c r="AT149" i="5"/>
  <c r="AH150" i="5"/>
  <c r="AN150" i="5"/>
  <c r="AT150" i="5"/>
  <c r="AH151" i="5"/>
  <c r="AN151" i="5"/>
  <c r="AT151" i="5"/>
  <c r="AH89" i="5"/>
  <c r="AN89" i="5"/>
  <c r="AT89" i="5"/>
  <c r="AH90" i="5"/>
  <c r="AN90" i="5"/>
  <c r="AT90" i="5"/>
  <c r="AH91" i="5"/>
  <c r="AN91" i="5"/>
  <c r="AT91" i="5"/>
  <c r="AH92" i="5"/>
  <c r="AN92" i="5"/>
  <c r="AT92" i="5"/>
  <c r="AH93" i="5"/>
  <c r="AN93" i="5"/>
  <c r="AT93" i="5"/>
  <c r="AH94" i="5"/>
  <c r="AN94" i="5"/>
  <c r="AT94" i="5"/>
  <c r="AH95" i="5"/>
  <c r="AN95" i="5"/>
  <c r="AT95" i="5"/>
  <c r="AH96" i="5"/>
  <c r="AN96" i="5"/>
  <c r="AT96" i="5"/>
  <c r="AH97" i="5"/>
  <c r="AN97" i="5"/>
  <c r="AT97" i="5"/>
  <c r="AH98" i="5"/>
  <c r="AN98" i="5"/>
  <c r="AT98" i="5"/>
  <c r="AH99" i="5"/>
  <c r="AN99" i="5"/>
  <c r="AT99" i="5"/>
  <c r="AH100" i="5"/>
  <c r="AN100" i="5"/>
  <c r="AT100" i="5"/>
  <c r="AH101" i="5"/>
  <c r="AN101" i="5"/>
  <c r="AT101" i="5"/>
  <c r="AH102" i="5"/>
  <c r="AN102" i="5"/>
  <c r="AT102" i="5"/>
  <c r="AH103" i="5"/>
  <c r="AN103" i="5"/>
  <c r="AT103" i="5"/>
  <c r="AH104" i="5"/>
  <c r="AN104" i="5"/>
  <c r="AT104" i="5"/>
  <c r="AH105" i="5"/>
  <c r="AN105" i="5"/>
  <c r="AT105" i="5"/>
  <c r="AH106" i="5"/>
  <c r="AN106" i="5"/>
  <c r="AT106" i="5"/>
  <c r="AH107" i="5"/>
  <c r="AN107" i="5"/>
  <c r="AT107" i="5"/>
  <c r="AH108" i="5"/>
  <c r="AN108" i="5"/>
  <c r="AT108" i="5"/>
  <c r="AH109" i="5"/>
  <c r="AN109" i="5"/>
  <c r="AT109" i="5"/>
  <c r="AH110" i="5"/>
  <c r="AN110" i="5"/>
  <c r="AT110" i="5"/>
  <c r="AH111" i="5"/>
  <c r="AN111" i="5"/>
  <c r="AT111" i="5"/>
  <c r="AH112" i="5"/>
  <c r="AN112" i="5"/>
  <c r="AT112" i="5"/>
  <c r="AH113" i="5"/>
  <c r="AN113" i="5"/>
  <c r="AT113" i="5"/>
  <c r="AH114" i="5"/>
  <c r="AN114" i="5"/>
  <c r="AT114" i="5"/>
  <c r="AH115" i="5"/>
  <c r="AN115" i="5"/>
  <c r="AT115" i="5"/>
  <c r="AH116" i="5"/>
  <c r="AN116" i="5"/>
  <c r="AT116" i="5"/>
  <c r="AH117" i="5"/>
  <c r="AN117" i="5"/>
  <c r="AT117" i="5"/>
  <c r="AH118" i="5"/>
  <c r="AN118" i="5"/>
  <c r="AT118" i="5"/>
  <c r="AH119" i="5"/>
  <c r="AN119" i="5"/>
  <c r="AT119" i="5"/>
  <c r="AH120" i="5"/>
  <c r="AN120" i="5"/>
  <c r="AT120" i="5"/>
  <c r="AH121" i="5"/>
  <c r="AN121" i="5"/>
  <c r="AT121" i="5"/>
  <c r="AH122" i="5"/>
  <c r="AN122" i="5"/>
  <c r="AT122" i="5"/>
  <c r="AH123" i="5"/>
  <c r="AN123" i="5"/>
  <c r="AT123" i="5"/>
  <c r="AH124" i="5"/>
  <c r="AN124" i="5"/>
  <c r="AT124" i="5"/>
  <c r="AN125" i="5"/>
  <c r="AT125" i="5"/>
  <c r="AH126" i="5"/>
  <c r="AN126" i="5"/>
  <c r="AT126" i="5"/>
  <c r="AH127" i="5"/>
  <c r="AN127" i="5"/>
  <c r="AT127" i="5"/>
  <c r="AH128" i="5"/>
  <c r="AN128" i="5"/>
  <c r="AT128" i="5"/>
  <c r="AH129" i="5"/>
  <c r="AN129" i="5"/>
  <c r="AT129" i="5"/>
  <c r="AH130" i="5"/>
  <c r="AN130" i="5"/>
  <c r="AT130" i="5"/>
  <c r="AH131" i="5"/>
  <c r="AN131" i="5"/>
  <c r="AT131" i="5"/>
  <c r="AH132" i="5"/>
  <c r="AN132" i="5"/>
  <c r="AT132" i="5"/>
  <c r="AH133" i="5"/>
  <c r="AN133" i="5"/>
  <c r="AT133" i="5"/>
  <c r="AH134" i="5"/>
  <c r="AN134" i="5"/>
  <c r="AT134" i="5"/>
  <c r="AH135" i="5"/>
  <c r="AN135" i="5"/>
  <c r="AT135" i="5"/>
  <c r="AH136" i="5"/>
  <c r="AN136" i="5"/>
  <c r="AT136" i="5"/>
  <c r="AH137" i="5"/>
  <c r="AN137" i="5"/>
  <c r="AT137" i="5"/>
  <c r="AH138" i="5"/>
  <c r="AN138" i="5"/>
  <c r="AT138" i="5"/>
  <c r="AH139" i="5"/>
  <c r="AN139" i="5"/>
  <c r="AT139" i="5"/>
  <c r="AH140" i="5"/>
  <c r="AN140" i="5"/>
  <c r="AT140" i="5"/>
  <c r="AH141" i="5"/>
  <c r="AN141" i="5"/>
  <c r="AT141" i="5"/>
  <c r="AH142" i="5"/>
  <c r="AN142" i="5"/>
  <c r="AT142" i="5"/>
  <c r="AH143" i="5"/>
  <c r="AN143" i="5"/>
  <c r="AT143" i="5"/>
  <c r="AH144" i="5"/>
  <c r="AN144" i="5"/>
  <c r="AT144" i="5"/>
  <c r="AH145" i="5"/>
  <c r="AN145" i="5"/>
  <c r="AT145" i="5"/>
  <c r="AH146" i="5"/>
  <c r="AN146" i="5"/>
  <c r="AT146" i="5"/>
  <c r="AH147" i="5"/>
  <c r="AN147" i="5"/>
  <c r="AT147" i="5"/>
  <c r="AH148" i="5"/>
  <c r="AN148" i="5"/>
  <c r="AT148" i="5"/>
  <c r="BB149" i="5"/>
  <c r="BC149" i="5"/>
  <c r="BD149" i="5"/>
  <c r="BE149" i="5"/>
  <c r="BF149" i="5"/>
  <c r="BB150" i="5"/>
  <c r="BC150" i="5"/>
  <c r="BD150" i="5"/>
  <c r="BE150" i="5"/>
  <c r="BF150" i="5"/>
  <c r="BB151" i="5"/>
  <c r="BC151" i="5"/>
  <c r="BD151" i="5"/>
  <c r="BE151" i="5"/>
  <c r="BF151" i="5"/>
  <c r="BB109" i="5"/>
  <c r="BC109" i="5"/>
  <c r="BD109" i="5"/>
  <c r="BE109" i="5"/>
  <c r="BF109" i="5"/>
  <c r="BB110" i="5"/>
  <c r="BC110" i="5"/>
  <c r="BD110" i="5"/>
  <c r="BE110" i="5"/>
  <c r="BF110" i="5"/>
  <c r="BB111" i="5"/>
  <c r="BC111" i="5"/>
  <c r="BD111" i="5"/>
  <c r="BE111" i="5"/>
  <c r="BF111" i="5"/>
  <c r="BB112" i="5"/>
  <c r="BC112" i="5"/>
  <c r="BD112" i="5"/>
  <c r="BE112" i="5"/>
  <c r="BF112" i="5"/>
  <c r="BB113" i="5"/>
  <c r="BC113" i="5"/>
  <c r="BD113" i="5"/>
  <c r="BE113" i="5"/>
  <c r="BF113" i="5"/>
  <c r="BB114" i="5"/>
  <c r="BC114" i="5"/>
  <c r="BD114" i="5"/>
  <c r="BE114" i="5"/>
  <c r="BF114" i="5"/>
  <c r="BB115" i="5"/>
  <c r="BC115" i="5"/>
  <c r="BD115" i="5"/>
  <c r="BE115" i="5"/>
  <c r="BF115" i="5"/>
  <c r="BB116" i="5"/>
  <c r="BC116" i="5"/>
  <c r="BD116" i="5"/>
  <c r="BE116" i="5"/>
  <c r="BF116" i="5"/>
  <c r="BB117" i="5"/>
  <c r="BC117" i="5"/>
  <c r="BD117" i="5"/>
  <c r="BE117" i="5"/>
  <c r="BF117" i="5"/>
  <c r="BB118" i="5"/>
  <c r="BC118" i="5"/>
  <c r="BD118" i="5"/>
  <c r="BE118" i="5"/>
  <c r="BF118" i="5"/>
  <c r="BB119" i="5"/>
  <c r="BC119" i="5"/>
  <c r="BD119" i="5"/>
  <c r="BE119" i="5"/>
  <c r="BF119" i="5"/>
  <c r="BB120" i="5"/>
  <c r="BC120" i="5"/>
  <c r="BD120" i="5"/>
  <c r="BE120" i="5"/>
  <c r="BF120" i="5"/>
  <c r="BB121" i="5"/>
  <c r="BC121" i="5"/>
  <c r="BD121" i="5"/>
  <c r="BE121" i="5"/>
  <c r="BF121" i="5"/>
  <c r="BB122" i="5"/>
  <c r="BC122" i="5"/>
  <c r="BD122" i="5"/>
  <c r="BE122" i="5"/>
  <c r="BF122" i="5"/>
  <c r="BB123" i="5"/>
  <c r="BC123" i="5"/>
  <c r="BD123" i="5"/>
  <c r="BE123" i="5"/>
  <c r="BF123" i="5"/>
  <c r="BB124" i="5"/>
  <c r="BC124" i="5"/>
  <c r="BD124" i="5"/>
  <c r="BE124" i="5"/>
  <c r="BF124" i="5"/>
  <c r="BB125" i="5"/>
  <c r="BC125" i="5"/>
  <c r="BD125" i="5"/>
  <c r="BE125" i="5"/>
  <c r="BF125" i="5"/>
  <c r="BB126" i="5"/>
  <c r="BC126" i="5"/>
  <c r="BD126" i="5"/>
  <c r="BE126" i="5"/>
  <c r="BF126" i="5"/>
  <c r="BB127" i="5"/>
  <c r="BC127" i="5"/>
  <c r="BD127" i="5"/>
  <c r="BE127" i="5"/>
  <c r="BF127" i="5"/>
  <c r="BB128" i="5"/>
  <c r="BC128" i="5"/>
  <c r="BD128" i="5"/>
  <c r="BE128" i="5"/>
  <c r="BF128" i="5"/>
  <c r="BB129" i="5"/>
  <c r="BC129" i="5"/>
  <c r="BD129" i="5"/>
  <c r="BE129" i="5"/>
  <c r="BF129" i="5"/>
  <c r="BB130" i="5"/>
  <c r="BC130" i="5"/>
  <c r="BD130" i="5"/>
  <c r="BE130" i="5"/>
  <c r="BF130" i="5"/>
  <c r="BB131" i="5"/>
  <c r="BC131" i="5"/>
  <c r="BD131" i="5"/>
  <c r="BE131" i="5"/>
  <c r="BF131" i="5"/>
  <c r="BB132" i="5"/>
  <c r="BC132" i="5"/>
  <c r="BD132" i="5"/>
  <c r="BE132" i="5"/>
  <c r="BF132" i="5"/>
  <c r="BB133" i="5"/>
  <c r="BC133" i="5"/>
  <c r="BD133" i="5"/>
  <c r="BE133" i="5"/>
  <c r="BF133" i="5"/>
  <c r="BB134" i="5"/>
  <c r="BC134" i="5"/>
  <c r="BD134" i="5"/>
  <c r="BE134" i="5"/>
  <c r="BF134" i="5"/>
  <c r="BB135" i="5"/>
  <c r="BC135" i="5"/>
  <c r="BD135" i="5"/>
  <c r="BE135" i="5"/>
  <c r="BF135" i="5"/>
  <c r="BB136" i="5"/>
  <c r="BC136" i="5"/>
  <c r="BD136" i="5"/>
  <c r="BE136" i="5"/>
  <c r="BF136" i="5"/>
  <c r="BB137" i="5"/>
  <c r="BC137" i="5"/>
  <c r="BD137" i="5"/>
  <c r="BE137" i="5"/>
  <c r="BF137" i="5"/>
  <c r="BB138" i="5"/>
  <c r="BC138" i="5"/>
  <c r="BD138" i="5"/>
  <c r="BE138" i="5"/>
  <c r="BF138" i="5"/>
  <c r="BB139" i="5"/>
  <c r="BC139" i="5"/>
  <c r="BD139" i="5"/>
  <c r="BE139" i="5"/>
  <c r="BF139" i="5"/>
  <c r="BB140" i="5"/>
  <c r="BC140" i="5"/>
  <c r="BD140" i="5"/>
  <c r="BE140" i="5"/>
  <c r="BF140" i="5"/>
  <c r="BB141" i="5"/>
  <c r="BC141" i="5"/>
  <c r="BD141" i="5"/>
  <c r="BE141" i="5"/>
  <c r="BF141" i="5"/>
  <c r="BB142" i="5"/>
  <c r="BC142" i="5"/>
  <c r="BD142" i="5"/>
  <c r="BE142" i="5"/>
  <c r="BF142" i="5"/>
  <c r="BB143" i="5"/>
  <c r="BC143" i="5"/>
  <c r="BD143" i="5"/>
  <c r="BE143" i="5"/>
  <c r="BF143" i="5"/>
  <c r="BB144" i="5"/>
  <c r="BC144" i="5"/>
  <c r="BD144" i="5"/>
  <c r="BE144" i="5"/>
  <c r="BF144" i="5"/>
  <c r="BB145" i="5"/>
  <c r="BC145" i="5"/>
  <c r="BD145" i="5"/>
  <c r="BE145" i="5"/>
  <c r="BF145" i="5"/>
  <c r="BB146" i="5"/>
  <c r="BC146" i="5"/>
  <c r="BD146" i="5"/>
  <c r="BE146" i="5"/>
  <c r="BF146" i="5"/>
  <c r="BB147" i="5"/>
  <c r="BC147" i="5"/>
  <c r="BD147" i="5"/>
  <c r="BE147" i="5"/>
  <c r="BF147" i="5"/>
  <c r="BB148" i="5"/>
  <c r="BC148" i="5"/>
  <c r="BD148" i="5"/>
  <c r="BE148" i="5"/>
  <c r="BF148" i="5"/>
  <c r="BB89" i="5"/>
  <c r="BC89" i="5"/>
  <c r="BD89" i="5"/>
  <c r="BE89" i="5"/>
  <c r="BF89" i="5"/>
  <c r="BB90" i="5"/>
  <c r="BC90" i="5"/>
  <c r="BD90" i="5"/>
  <c r="BE90" i="5"/>
  <c r="BF90" i="5"/>
  <c r="BB91" i="5"/>
  <c r="BC91" i="5"/>
  <c r="BD91" i="5"/>
  <c r="BE91" i="5"/>
  <c r="BF91" i="5"/>
  <c r="BB92" i="5"/>
  <c r="BC92" i="5"/>
  <c r="BD92" i="5"/>
  <c r="BE92" i="5"/>
  <c r="BF92" i="5"/>
  <c r="BB93" i="5"/>
  <c r="BC93" i="5"/>
  <c r="BD93" i="5"/>
  <c r="BE93" i="5"/>
  <c r="BF93" i="5"/>
  <c r="BB94" i="5"/>
  <c r="BC94" i="5"/>
  <c r="BD94" i="5"/>
  <c r="BE94" i="5"/>
  <c r="BF94" i="5"/>
  <c r="BB95" i="5"/>
  <c r="BC95" i="5"/>
  <c r="BD95" i="5"/>
  <c r="BE95" i="5"/>
  <c r="BF95" i="5"/>
  <c r="BB96" i="5"/>
  <c r="BC96" i="5"/>
  <c r="BD96" i="5"/>
  <c r="BE96" i="5"/>
  <c r="BF96" i="5"/>
  <c r="BB97" i="5"/>
  <c r="BC97" i="5"/>
  <c r="BD97" i="5"/>
  <c r="BE97" i="5"/>
  <c r="BF97" i="5"/>
  <c r="BB98" i="5"/>
  <c r="BC98" i="5"/>
  <c r="BD98" i="5"/>
  <c r="BE98" i="5"/>
  <c r="BF98" i="5"/>
  <c r="BB99" i="5"/>
  <c r="BC99" i="5"/>
  <c r="BD99" i="5"/>
  <c r="BE99" i="5"/>
  <c r="BF99" i="5"/>
  <c r="BB100" i="5"/>
  <c r="BC100" i="5"/>
  <c r="BD100" i="5"/>
  <c r="BE100" i="5"/>
  <c r="BF100" i="5"/>
  <c r="BB101" i="5"/>
  <c r="BC101" i="5"/>
  <c r="BD101" i="5"/>
  <c r="BE101" i="5"/>
  <c r="BF101" i="5"/>
  <c r="BB102" i="5"/>
  <c r="BC102" i="5"/>
  <c r="BD102" i="5"/>
  <c r="BE102" i="5"/>
  <c r="BF102" i="5"/>
  <c r="BB103" i="5"/>
  <c r="BC103" i="5"/>
  <c r="BD103" i="5"/>
  <c r="BE103" i="5"/>
  <c r="BF103" i="5"/>
  <c r="BB104" i="5"/>
  <c r="BC104" i="5"/>
  <c r="BD104" i="5"/>
  <c r="BE104" i="5"/>
  <c r="BF104" i="5"/>
  <c r="BB105" i="5"/>
  <c r="BC105" i="5"/>
  <c r="BD105" i="5"/>
  <c r="BE105" i="5"/>
  <c r="BF105" i="5"/>
  <c r="BB106" i="5"/>
  <c r="BC106" i="5"/>
  <c r="BD106" i="5"/>
  <c r="BE106" i="5"/>
  <c r="BF106" i="5"/>
  <c r="BB107" i="5"/>
  <c r="BC107" i="5"/>
  <c r="BD107" i="5"/>
  <c r="BE107" i="5"/>
  <c r="BF107" i="5"/>
  <c r="BB108" i="5"/>
  <c r="BC108" i="5"/>
  <c r="BD108" i="5"/>
  <c r="BE108" i="5"/>
  <c r="BF108" i="5"/>
  <c r="BA57" i="5" l="1"/>
  <c r="BA143" i="5"/>
  <c r="BA99" i="5"/>
  <c r="BA127" i="5"/>
  <c r="BA111" i="5"/>
  <c r="BA54" i="5"/>
  <c r="BA22" i="5"/>
  <c r="BA38" i="5"/>
  <c r="BA41" i="5"/>
  <c r="BA25" i="5"/>
  <c r="BA65" i="5"/>
  <c r="BA50" i="5"/>
  <c r="BA34" i="5"/>
  <c r="BA24" i="5"/>
  <c r="BA18" i="5"/>
  <c r="BA141" i="5"/>
  <c r="BA103" i="5"/>
  <c r="BA147" i="5"/>
  <c r="BA131" i="5"/>
  <c r="BA115" i="5"/>
  <c r="BA64" i="5"/>
  <c r="BA134" i="5"/>
  <c r="BA52" i="5"/>
  <c r="BA36" i="5"/>
  <c r="BA20" i="5"/>
  <c r="BA90" i="5"/>
  <c r="BA121" i="5"/>
  <c r="BA55" i="5"/>
  <c r="BA39" i="5"/>
  <c r="BA23" i="5"/>
  <c r="BA106" i="5"/>
  <c r="BA93" i="5"/>
  <c r="BA137" i="5"/>
  <c r="BA129" i="5"/>
  <c r="BA125" i="5"/>
  <c r="BA113" i="5"/>
  <c r="BA109" i="5"/>
  <c r="BA62" i="5"/>
  <c r="BA47" i="5"/>
  <c r="BA31" i="5"/>
  <c r="BA15" i="5"/>
  <c r="BA98" i="5"/>
  <c r="BA148" i="5"/>
  <c r="BA123" i="5"/>
  <c r="BA142" i="5"/>
  <c r="BA138" i="5"/>
  <c r="BA122" i="5"/>
  <c r="BA107" i="5"/>
  <c r="BA91" i="5"/>
  <c r="BA135" i="5"/>
  <c r="BA119" i="5"/>
  <c r="BA53" i="5"/>
  <c r="BA37" i="5"/>
  <c r="BA21" i="5"/>
  <c r="BA101" i="5"/>
  <c r="BA94" i="5"/>
  <c r="BA149" i="5"/>
  <c r="BA56" i="5"/>
  <c r="BA40" i="5"/>
  <c r="BA132" i="5"/>
  <c r="BA97" i="5"/>
  <c r="BA58" i="5"/>
  <c r="BA43" i="5"/>
  <c r="BA27" i="5"/>
  <c r="BA11" i="5"/>
  <c r="BA145" i="5"/>
  <c r="BA116" i="5"/>
  <c r="BA100" i="5"/>
  <c r="BA144" i="5"/>
  <c r="BA128" i="5"/>
  <c r="BA112" i="5"/>
  <c r="BA61" i="5"/>
  <c r="BA46" i="5"/>
  <c r="BA30" i="5"/>
  <c r="BA14" i="5"/>
  <c r="BA104" i="5"/>
  <c r="BA49" i="5"/>
  <c r="BA33" i="5"/>
  <c r="BA17" i="5"/>
  <c r="BA118" i="5"/>
  <c r="BA67" i="5"/>
  <c r="BA130" i="5"/>
  <c r="BA114" i="5"/>
  <c r="BA60" i="5"/>
  <c r="BA45" i="5"/>
  <c r="BA29" i="5"/>
  <c r="BA13" i="5"/>
  <c r="BA96" i="5"/>
  <c r="BA140" i="5"/>
  <c r="BA124" i="5"/>
  <c r="BA151" i="5"/>
  <c r="BA42" i="5"/>
  <c r="BA26" i="5"/>
  <c r="BA10" i="5"/>
  <c r="BA102" i="5"/>
  <c r="BA63" i="5"/>
  <c r="BA48" i="5"/>
  <c r="BA32" i="5"/>
  <c r="BA16" i="5"/>
  <c r="BA105" i="5"/>
  <c r="BA89" i="5"/>
  <c r="BA133" i="5"/>
  <c r="BA117" i="5"/>
  <c r="BA66" i="5"/>
  <c r="BA51" i="5"/>
  <c r="BA35" i="5"/>
  <c r="BA19" i="5"/>
  <c r="BA146" i="5"/>
  <c r="BA108" i="5"/>
  <c r="BA92" i="5"/>
  <c r="BA136" i="5"/>
  <c r="BA120" i="5"/>
  <c r="BA95" i="5"/>
  <c r="BA139" i="5"/>
  <c r="BA150" i="5"/>
  <c r="BA126" i="5"/>
  <c r="BA110" i="5"/>
  <c r="BA59" i="5"/>
  <c r="BA44" i="5"/>
  <c r="BA28" i="5"/>
  <c r="BA12" i="5"/>
  <c r="W152" i="5" l="1"/>
  <c r="AV152" i="5" l="1"/>
  <c r="AX152" i="5"/>
  <c r="AY152" i="5"/>
  <c r="AU152" i="5"/>
  <c r="AP152" i="5"/>
  <c r="AQ152" i="5"/>
  <c r="AR152" i="5"/>
  <c r="AS152" i="5"/>
  <c r="AO152" i="5"/>
  <c r="AJ152" i="5"/>
  <c r="AK152" i="5"/>
  <c r="AL152" i="5"/>
  <c r="AM152" i="5"/>
  <c r="AI152" i="5"/>
  <c r="AD152" i="5"/>
  <c r="AE152" i="5"/>
  <c r="AF152" i="5"/>
  <c r="AG152" i="5"/>
  <c r="AC152" i="5"/>
  <c r="X152" i="5"/>
  <c r="Y152" i="5"/>
  <c r="Z152" i="5"/>
  <c r="AA152" i="5"/>
  <c r="Q152" i="5"/>
  <c r="R152" i="5"/>
  <c r="S152" i="5"/>
  <c r="T152" i="5"/>
  <c r="P152" i="5"/>
  <c r="AH152" i="5" l="1"/>
  <c r="BC152" i="5"/>
  <c r="AB152" i="5"/>
  <c r="BF152" i="5"/>
  <c r="BE152" i="5"/>
  <c r="BB152" i="5"/>
  <c r="BD152" i="5"/>
  <c r="AN152" i="5"/>
  <c r="AT152" i="5"/>
  <c r="V152" i="5"/>
  <c r="BA152" i="5" l="1"/>
  <c r="O152" i="5"/>
</calcChain>
</file>

<file path=xl/sharedStrings.xml><?xml version="1.0" encoding="utf-8"?>
<sst xmlns="http://schemas.openxmlformats.org/spreadsheetml/2006/main" count="2036" uniqueCount="618">
  <si>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</si>
  <si>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</si>
  <si>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</si>
  <si>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</si>
  <si>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</si>
  <si>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</si>
  <si>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</si>
  <si>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</si>
  <si>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</si>
  <si>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</si>
  <si>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</si>
  <si>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</si>
  <si>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</si>
  <si>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</si>
  <si>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</si>
  <si>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</si>
  <si>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</si>
  <si>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</si>
  <si>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</si>
  <si>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</si>
  <si>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</si>
  <si>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</si>
  <si>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</si>
  <si>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</si>
  <si>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</si>
  <si>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</si>
  <si>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</si>
  <si>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</si>
  <si>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</si>
  <si>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</si>
  <si>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</si>
  <si>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</si>
  <si>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</si>
  <si>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</si>
  <si>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</si>
  <si>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</si>
  <si>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</si>
  <si>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</si>
  <si>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</si>
  <si>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</si>
  <si>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</si>
  <si>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ANEXO 2: RELACION DE GASTOS REALIZADOS EN OBRAS EJECUTADAS POR ADMINISTRACION DIRECTA</t>
  </si>
  <si>
    <t xml:space="preserve">MUNICIPIO:   </t>
  </si>
  <si>
    <t>CUENTA CONTABLE DE LA OBRA:</t>
  </si>
  <si>
    <t>_(9)_</t>
  </si>
  <si>
    <t>NUMERO OPERACIÓN (TRANSACCION O CHEQUE)</t>
  </si>
  <si>
    <t>NUMERO DE ASIENTO</t>
  </si>
  <si>
    <t>FECHA DE ASIENTO</t>
  </si>
  <si>
    <t>NUM. DE FACTURA</t>
  </si>
  <si>
    <t>FECHA DE FACTURA</t>
  </si>
  <si>
    <t>CUENTA CONTABLE</t>
  </si>
  <si>
    <t xml:space="preserve">P R O V E E D O R </t>
  </si>
  <si>
    <t>C O N C E P T O</t>
  </si>
  <si>
    <t>UNIDAD MEDIDA</t>
  </si>
  <si>
    <t>CANTIDAD</t>
  </si>
  <si>
    <t>PRECIO UNITARIO</t>
  </si>
  <si>
    <t>I.V.A.</t>
  </si>
  <si>
    <t>IMPORTE TOTAL</t>
  </si>
  <si>
    <t>_(10)_</t>
  </si>
  <si>
    <t>_(11)_</t>
  </si>
  <si>
    <t>_(12)_</t>
  </si>
  <si>
    <t>_(13)_</t>
  </si>
  <si>
    <t>_(14)_</t>
  </si>
  <si>
    <t>_(15)_</t>
  </si>
  <si>
    <t>_(16)_</t>
  </si>
  <si>
    <t>_(17)_</t>
  </si>
  <si>
    <t>_(18)_</t>
  </si>
  <si>
    <t>_(19)_</t>
  </si>
  <si>
    <t>_(20)_</t>
  </si>
  <si>
    <t>_(21)_</t>
  </si>
  <si>
    <t>_(22)_</t>
  </si>
  <si>
    <t>TOTAL</t>
  </si>
  <si>
    <t>Presidente Municipal</t>
  </si>
  <si>
    <t>Tesorero Municipal</t>
  </si>
  <si>
    <t>Contralor Municipal</t>
  </si>
  <si>
    <t>"Bajo protesta de decir verdad, declaramos que este reporte y sus notas son razonablemente correctos, y son responsabilidad del emisor"</t>
  </si>
  <si>
    <r>
      <rPr>
        <sz val="9"/>
        <rFont val="Arial"/>
        <family val="2"/>
      </rPr>
      <t>Identificador</t>
    </r>
  </si>
  <si>
    <r>
      <rPr>
        <sz val="9"/>
        <rFont val="Arial"/>
        <family val="2"/>
      </rPr>
      <t>Descripción</t>
    </r>
  </si>
  <si>
    <r>
      <rPr>
        <sz val="9"/>
        <rFont val="Arial"/>
        <family val="2"/>
      </rPr>
      <t>Anotar con número el dia del periodo que corresponda, trimestral o anual;</t>
    </r>
  </si>
  <si>
    <r>
      <rPr>
        <sz val="9"/>
        <rFont val="Arial"/>
        <family val="2"/>
      </rPr>
      <t>Escribir con número el ejercicio fiscal de que se trate;</t>
    </r>
  </si>
  <si>
    <r>
      <rPr>
        <sz val="9"/>
        <rFont val="Arial"/>
        <family val="2"/>
      </rPr>
      <t xml:space="preserve">Marcar el status en que se encuentra la obra a la fecha de presentacion del presente Anexo 2, pudiendo ser "terminada" o
</t>
    </r>
    <r>
      <rPr>
        <sz val="9"/>
        <rFont val="Arial"/>
        <family val="2"/>
      </rPr>
      <t>”en proceso";</t>
    </r>
  </si>
  <si>
    <r>
      <rPr>
        <sz val="9"/>
        <rFont val="Arial"/>
        <family val="2"/>
      </rPr>
      <t>Marcar si la obra, es en Bien de Dominio Publico;</t>
    </r>
  </si>
  <si>
    <r>
      <rPr>
        <sz val="9"/>
        <rFont val="Arial"/>
        <family val="2"/>
      </rPr>
      <t>Marcar si la obra, es en Bienes Propios;</t>
    </r>
  </si>
  <si>
    <r>
      <rPr>
        <sz val="9"/>
        <rFont val="Arial"/>
        <family val="2"/>
      </rPr>
      <t>Especificar el nombre de la  obra;</t>
    </r>
  </si>
  <si>
    <r>
      <rPr>
        <sz val="9"/>
        <rFont val="Arial"/>
        <family val="2"/>
      </rPr>
      <t>Anotar la Cuenta contable de la obra;</t>
    </r>
  </si>
  <si>
    <r>
      <rPr>
        <sz val="9"/>
        <rFont val="Arial"/>
        <family val="2"/>
      </rPr>
      <t>Escribir el número transaccion o cheque que ampara el pago correspondiente al gasto realizado;</t>
    </r>
  </si>
  <si>
    <t>Escribir el número de asiento del pago señalado;</t>
  </si>
  <si>
    <r>
      <rPr>
        <sz val="9"/>
        <rFont val="Arial"/>
        <family val="2"/>
      </rPr>
      <t>Anotar la fecha de la asiento;</t>
    </r>
  </si>
  <si>
    <r>
      <rPr>
        <sz val="9"/>
        <rFont val="Arial"/>
        <family val="2"/>
      </rPr>
      <t>Anotar el número de la factura;</t>
    </r>
  </si>
  <si>
    <r>
      <rPr>
        <sz val="9"/>
        <rFont val="Arial"/>
        <family val="2"/>
      </rPr>
      <t>Escribir la fecha de expedición de la factura;</t>
    </r>
  </si>
  <si>
    <r>
      <rPr>
        <sz val="9"/>
        <rFont val="Arial"/>
        <family val="2"/>
      </rPr>
      <t xml:space="preserve">Razón social  del proveedor,  en el caso de  mano  de obra será el nombre  del trabajador  del prestador  del servicio o
</t>
    </r>
    <r>
      <rPr>
        <sz val="9"/>
        <rFont val="Arial"/>
        <family val="2"/>
      </rPr>
      <t>actividad;</t>
    </r>
  </si>
  <si>
    <t>Especificar el concepto del gasto realizado: Mano de obra (Se deberá señalar el periodo de trabajo), material, equipo de construcción, maquinaria, personal técnico y alquiler de equipo y/o maquinaria,  describiendo cada uno de ellos como se describen y relacionan en la factura;</t>
  </si>
  <si>
    <r>
      <rPr>
        <sz val="9"/>
        <rFont val="Arial"/>
        <family val="2"/>
      </rPr>
      <t xml:space="preserve">Anotar la unidad de medida que se trate: Ejemplo kg, toneladas, ml, m2. m3. Its, horas, semana, mes, etc.; Para el caso de
</t>
    </r>
    <r>
      <rPr>
        <sz val="9"/>
        <rFont val="Arial"/>
        <family val="2"/>
      </rPr>
      <t>las listas de raya será por semana; y No se considera unidad de medida el lote o la Palabra varios.</t>
    </r>
  </si>
  <si>
    <r>
      <rPr>
        <sz val="9"/>
        <rFont val="Arial"/>
        <family val="2"/>
      </rPr>
      <t>Escribir la cantidad total del concepto que se describe;</t>
    </r>
  </si>
  <si>
    <r>
      <rPr>
        <sz val="9"/>
        <rFont val="Arial"/>
        <family val="2"/>
      </rPr>
      <t>Anotar el precio unitario del concepto;</t>
    </r>
  </si>
  <si>
    <r>
      <rPr>
        <sz val="9"/>
        <rFont val="Arial"/>
        <family val="2"/>
      </rPr>
      <t>Escribir el IVA de la cantidad total pagada:</t>
    </r>
  </si>
  <si>
    <r>
      <rPr>
        <sz val="9"/>
        <rFont val="Arial"/>
        <family val="2"/>
      </rPr>
      <t xml:space="preserve">Escribir el importe total pagado por el concepto registrado (Debe de coincidir con el importe contable del asiento que se
</t>
    </r>
    <r>
      <rPr>
        <sz val="9"/>
        <rFont val="Arial"/>
        <family val="2"/>
      </rPr>
      <t>registra en el Sistema de Contabilidad Gubernamental);</t>
    </r>
  </si>
  <si>
    <t>De ser el caso, incluir las notas que se considere conveniente para clarificar la información contenida en el reporte; y,</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</si>
  <si>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</si>
  <si>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</si>
  <si>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</si>
  <si>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</si>
  <si>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</si>
  <si>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</si>
  <si>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</si>
  <si>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</si>
  <si>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PAGADA (momento contable del pagado)</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</si>
  <si>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</si>
  <si>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</si>
  <si>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</si>
  <si>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</si>
  <si>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</si>
  <si>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</si>
  <si>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</si>
  <si>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</si>
  <si>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</si>
  <si>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</si>
  <si>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</si>
  <si>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</si>
  <si>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</si>
  <si>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</si>
  <si>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</si>
  <si>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PARTICIPACIONES (aprobado)</t>
  </si>
  <si>
    <t>APORTACIONES (aprobado)</t>
  </si>
  <si>
    <t>RECURSOS FEDERALES CONVENIDOS (aprobado)</t>
  </si>
  <si>
    <t>RECURSOS ESTATALES (aprobado)</t>
  </si>
  <si>
    <t>NÚMERO Y FECHA DE ACTA DEL AYUNTAMIENTO (modificado)</t>
  </si>
  <si>
    <t>PARTICIPACIONES (modificado)</t>
  </si>
  <si>
    <t>APORTACIONES (modificado)</t>
  </si>
  <si>
    <t>RECURSOS ESTATALES (modificado)</t>
  </si>
  <si>
    <t>MONTO TOTAL (comprometido)</t>
  </si>
  <si>
    <t>PARTICIPACIONES (comprometido)</t>
  </si>
  <si>
    <t>APORTACIONES (comprometido)</t>
  </si>
  <si>
    <t>RECURSOS FEDERALES CONVENIDOS (comprometido)</t>
  </si>
  <si>
    <t>RECURSOS ESTATALES (comprometido)</t>
  </si>
  <si>
    <t>PARTICIPACIONES (devengado)</t>
  </si>
  <si>
    <t>APORTACIONES (devengado)</t>
  </si>
  <si>
    <t>RECURSOS ESTATALES (devengado)</t>
  </si>
  <si>
    <t>PARTICIPACIONES (ejercido)</t>
  </si>
  <si>
    <t>APORTACIONES (ejercido)</t>
  </si>
  <si>
    <t>RECURSOS ESTATALES (ejercido)</t>
  </si>
  <si>
    <t>PARTICIPACIONES (pagado)</t>
  </si>
  <si>
    <t>APORTACIONES (pagado)</t>
  </si>
  <si>
    <t>RECURSOS FEDERALES CONVENIDOS (pagado)</t>
  </si>
  <si>
    <t>RECURSOS ESTATALES (pagado)</t>
  </si>
  <si>
    <t>_(3)_</t>
  </si>
  <si>
    <t>_(4)_</t>
  </si>
  <si>
    <t>_(5)_</t>
  </si>
  <si>
    <t xml:space="preserve">_(6)_              CONTRATO / ADMINISTRACIÓN DIRECTA  </t>
  </si>
  <si>
    <t>_(7)_         OBRA / PROYECTO / SERVICIO / OTRO</t>
  </si>
  <si>
    <t>_(8)_</t>
  </si>
  <si>
    <t>_(15)_SI /NO</t>
  </si>
  <si>
    <t>SUMA</t>
  </si>
  <si>
    <t>CONTRALOR MUNICIPAL</t>
  </si>
  <si>
    <t>"Bajo protesta de decir verdad, declaramos que este reporte y sus notas son razonablemente correctos, y son responsabilidad del emisor."</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</si>
  <si>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</si>
  <si>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</si>
  <si>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</si>
  <si>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</si>
  <si>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</si>
  <si>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</si>
  <si>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</si>
  <si>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</si>
  <si>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</si>
  <si>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</si>
  <si>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</si>
  <si>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</si>
  <si>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</si>
  <si>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</si>
  <si>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</si>
  <si>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</si>
  <si>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</si>
  <si>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</si>
  <si>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</si>
  <si>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</si>
  <si>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</si>
  <si>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</si>
  <si>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</si>
  <si>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12.5"/>
        <rFont val="Arial"/>
        <family val="2"/>
      </rPr>
      <t>ANEXO 4: VINCULACIÓN DE OBJETIVOS</t>
    </r>
  </si>
  <si>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</si>
  <si>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</si>
  <si>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</si>
  <si>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</si>
  <si>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</si>
  <si>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</si>
  <si>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</si>
  <si>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</si>
  <si>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</si>
  <si>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</si>
  <si>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</si>
  <si>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</si>
  <si>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</si>
  <si>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</si>
  <si>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</si>
  <si>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PRESIDENTE MUNICIPAL
_(16)</t>
  </si>
  <si>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</si>
  <si>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</si>
  <si>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</si>
  <si>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</si>
  <si>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</si>
  <si>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</si>
  <si>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</si>
  <si>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</si>
  <si>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</si>
  <si>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</si>
  <si>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</si>
  <si>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</si>
  <si>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</si>
  <si>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</si>
  <si>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</si>
  <si>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</si>
  <si>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</si>
  <si>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</si>
  <si>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</si>
  <si>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</si>
  <si>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</si>
  <si>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</si>
  <si>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</si>
  <si>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</si>
  <si>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</si>
  <si>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</si>
  <si>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t>ANEXO 5: INFORME DEL AVANCE PROGRAMÁTICO  PRESUPUESTARIO</t>
  </si>
  <si>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</si>
  <si>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</si>
  <si>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</si>
  <si>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</si>
  <si>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</si>
  <si>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</si>
  <si>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</si>
  <si>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</si>
  <si>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</si>
  <si>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</si>
  <si>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</si>
  <si>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r>
      <rPr>
        <sz val="10"/>
        <rFont val="Arial Narrow"/>
        <family val="2"/>
      </rPr>
      <t>PRESIDENTE MUNICIPAL
(20)_</t>
    </r>
  </si>
  <si>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</si>
  <si>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</si>
  <si>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</si>
  <si>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</si>
  <si>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</si>
  <si>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</si>
  <si>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</si>
  <si>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</si>
  <si>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</si>
  <si>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</si>
  <si>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</si>
  <si>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</si>
  <si>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</si>
  <si>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</si>
  <si>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</si>
  <si>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</si>
  <si>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</si>
  <si>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 xml:space="preserve">"Bajo protesta de decir verdad, declaramos que este reporte y sus notas son razonablemente correctos, y son responsabilidad del emisor.’
ESPECIFICACIÓNES:
A. El llenado de este formato debe realizarse utilizando el Instructivo 1.
B. El llenado de este formato debe realizarse con tipo de letra Arial Narfow.
</t>
  </si>
  <si>
    <t xml:space="preserve">"Bajo protesta de decir verdad, declaramos que este reporte y sus notas son razonablemente correctos, y son responsabilidad del emisor.’
ESPECIFICACIÓNES:
A. El llenado de este formato debe realizarse utilizando el Instructivo 4.
B. El llenado de este formato debe realizarse con tipo de letra Arial Narfow.
</t>
  </si>
  <si>
    <t xml:space="preserve">"Bajo protesta de decir verdad, declaramos que este reporte y sus notas son razonablemente correctos, y son responsabilidad del emisor.’
ESPECIFICACIÓNES:
A. El llenado de este formato debe realizarse utilizando el Instructivo 5.
B. El llenado de este formato debe realizarse con tipo de letra Arial Narfow.
</t>
  </si>
  <si>
    <t>INSTRUCTIVO 2  RELACIÓN DE GASTOS REALIZADOS  EN OBRAS EJECUTADAS POR ADMINISTRACIÓN DIRECTA</t>
  </si>
  <si>
    <r>
      <rPr>
        <sz val="9"/>
        <rFont val="Arial"/>
        <family val="2"/>
      </rPr>
      <t xml:space="preserve">Anotar  el nombre del Municipio  </t>
    </r>
    <r>
      <rPr>
        <sz val="9"/>
        <color rgb="FF0C0C0C"/>
        <rFont val="Arial"/>
        <family val="2"/>
      </rPr>
      <t xml:space="preserve">o </t>
    </r>
    <r>
      <rPr>
        <sz val="9"/>
        <rFont val="Arial"/>
        <family val="2"/>
      </rPr>
      <t>en su caso, el nombre  del Organismo Operador y especificar el Municipio al que pertenece, según se trate;</t>
    </r>
  </si>
  <si>
    <r>
      <t xml:space="preserve">Anotar con letra el mes del periodo que corresponda, trimestral </t>
    </r>
    <r>
      <rPr>
        <sz val="9"/>
        <color rgb="FF111111"/>
        <rFont val="Arial"/>
        <family val="2"/>
      </rPr>
      <t xml:space="preserve">o </t>
    </r>
    <r>
      <rPr>
        <sz val="9"/>
        <rFont val="Arial"/>
        <family val="2"/>
      </rPr>
      <t>anual;</t>
    </r>
  </si>
  <si>
    <t>Anotar número de la cuenta contable del registro en gasto corriente a que corresponda;</t>
  </si>
  <si>
    <t>Anotar nombre y la firma de los servidores públicos que se señalan en el formato, los que correspoda a Municipio u Organismo Operador según sea el caso.</t>
  </si>
  <si>
    <t>Anotar el total que corresponda;</t>
  </si>
  <si>
    <t>INSTRUCTIVO 3 RELACIÓN DE OBRAS EJECUTADAS</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</si>
  <si>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</si>
  <si>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</si>
  <si>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</si>
  <si>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</si>
  <si>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</si>
  <si>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</si>
  <si>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r>
      <t xml:space="preserve">INSTRUCTIVO </t>
    </r>
    <r>
      <rPr>
        <sz val="11.5"/>
        <color rgb="FF212121"/>
        <rFont val="Arial"/>
        <family val="2"/>
      </rPr>
      <t xml:space="preserve">4 </t>
    </r>
    <r>
      <rPr>
        <sz val="11.5"/>
        <rFont val="Arial"/>
        <family val="2"/>
      </rPr>
      <t>VINCULACIÓN DE OBJETIVOS</t>
    </r>
  </si>
  <si>
    <r>
      <t xml:space="preserve">INSTRUCTIVO 5 INFORME </t>
    </r>
    <r>
      <rPr>
        <sz val="10.5"/>
        <color rgb="FF0E0E0E"/>
        <rFont val="Arial"/>
        <family val="2"/>
      </rPr>
      <t xml:space="preserve">DEL </t>
    </r>
    <r>
      <rPr>
        <sz val="10.5"/>
        <rFont val="Arial"/>
        <family val="2"/>
      </rPr>
      <t>AVANCE PROGRAMÁTICO  PRESUPUESTARIO</t>
    </r>
  </si>
  <si>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</si>
  <si>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</si>
  <si>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</si>
  <si>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</si>
  <si>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</si>
  <si>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</si>
  <si>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</si>
  <si>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</si>
  <si>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</si>
  <si>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</si>
  <si>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</si>
  <si>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</si>
  <si>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</si>
  <si>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</si>
  <si>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</si>
  <si>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</si>
  <si>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</si>
  <si>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</si>
  <si>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</si>
  <si>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</si>
  <si>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</si>
  <si>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Anotar el nombre del Presidente del Consejo Directivo del Instituto Municipal de Planeación, y plasmar su firma.</t>
  </si>
  <si>
    <t>PRESIDENTE DEL CONSEJO DIRECTIVO DEL INSTITUTO MUNICIPAL DE PLANEACIÓN              _(24)_</t>
  </si>
  <si>
    <t>CONTRALOR MUNICIPAL                                                                  (ELABORÓ)                                                                                                                         _(23)_</t>
  </si>
  <si>
    <r>
      <rPr>
        <b/>
        <sz val="10"/>
        <rFont val="Arial Narrow"/>
        <family val="2"/>
      </rPr>
      <t>TESORERO MUNICIPAL
(</t>
    </r>
    <r>
      <rPr>
        <b/>
        <sz val="8"/>
        <rFont val="Arial Narrow"/>
        <family val="2"/>
      </rPr>
      <t>ELABORÓ) (28)</t>
    </r>
  </si>
  <si>
    <t xml:space="preserve">  PRESIDENTE DEL CONSEJO DIRECTIVO DEL INSTITUTO MUNICIPAL DE PLANEACIÓN              _(20)_  (ELABORÓ)</t>
  </si>
  <si>
    <t>NOTAS:</t>
  </si>
  <si>
    <t>DE URUAPAN, MICHOACÁN</t>
  </si>
  <si>
    <t xml:space="preserve">OBRA EN BIEN DE  </t>
  </si>
  <si>
    <t xml:space="preserve">OBRA EN BIENES </t>
  </si>
  <si>
    <t xml:space="preserve">NOMBRE DE LA OBRA:   </t>
  </si>
  <si>
    <t xml:space="preserve">STATUS DEL PROCESO DE EJECUCION:   </t>
  </si>
  <si>
    <t xml:space="preserve">MTRO. IGNACIO BENJAMÍN CAMPOS EQUIHUA  </t>
  </si>
  <si>
    <t xml:space="preserve">L.C. VÍCTOR MANUEL SÁNCHEZ CORNEJO  </t>
  </si>
  <si>
    <t>Secretarío de Obras Publicas</t>
  </si>
  <si>
    <t>y Movilidad</t>
  </si>
  <si>
    <t xml:space="preserve">MTRO. JOSÉ MANUEL PIZENO NAREZ   </t>
  </si>
  <si>
    <t>ARQ. OMAR JIMÉNEZ TRIGUEROS</t>
  </si>
  <si>
    <t xml:space="preserve">MUNICIPIO: DE URUAPAN, MICHOACÁN  </t>
  </si>
  <si>
    <t>URUAPAN</t>
  </si>
  <si>
    <t>OBRA PÚBLICA</t>
  </si>
  <si>
    <t>DIRECCIÓN DE PROYECTOS E INFRAESTRUCTURA MUNICIPAL</t>
  </si>
  <si>
    <t>NO</t>
  </si>
  <si>
    <t>MTRO. IGNACIO BENJAMÍN CAMPOS EQUIHUA</t>
  </si>
  <si>
    <t xml:space="preserve">PRESIDENTE  MUNICIPAL </t>
  </si>
  <si>
    <t>MTRO. JOSÉ MANUEL PIZENO NAREZ</t>
  </si>
  <si>
    <t>SECRETARIO DE OBRAS PÚBLICAS Y MOVILIDAD</t>
  </si>
  <si>
    <t>DEL 01 DE OCTUBRE AL 31 DE DICIEMBRE DEL AÑO 2022</t>
  </si>
  <si>
    <t>ANEXO 2: RELACIÓN DE OBRAS EJECUTADAS</t>
  </si>
  <si>
    <t>REHABILITACIÓN DE LA UNIDAD DEPORTIVA HERMANOS LOPEZ RAYÓN EN LA LOCALIDAD DE URUAPAN MICHOACÁN</t>
  </si>
  <si>
    <t>REHABILITACIÓN DE PAVIMENTO ASFALTICO EN EL MUNICIPIO DE URUAPAN, LOCALIDAD DE URUAPAN, DE LA CALZADA LA FUENTE DESDE LA CALLE JULIO LÓPEZ CHÁVEZ HASTA EL LIBRAMIENTO ORIENTE</t>
  </si>
  <si>
    <t>REHABILITACIÓN DE PAVIMENTO ASFALTICO EN EL MUNICIPIO DE URUAPAN, LOCALIDAD DE URUAPAN, DE LA CALZADA BENITO JUAREZ CARRIL NORTE DESDE LA AVENIDA CHIAPAS HASTA LA AV. FRAY JUAN DE SAN MIGUEL</t>
  </si>
  <si>
    <t>REHABILITACIÓN DE PAVIMENTO ASFALTICO EN EL MUNICIPIO DE URUAPAN, LOCALIDAD DE URUAPAN, DE LA CALZADA BENITO JUAREZ CARRIL SUR DESDE LA AVENIDA CHIAPAS HASTA LA AV. FRAY JUAN DE SAN MIGUEL</t>
  </si>
  <si>
    <t>21849.00 M2</t>
  </si>
  <si>
    <t>25210.00 M2</t>
  </si>
  <si>
    <t>25163.00 M2</t>
  </si>
  <si>
    <t>SI</t>
  </si>
  <si>
    <t>3,102 M2</t>
  </si>
  <si>
    <t>RECURSOS FISCALES</t>
  </si>
  <si>
    <t>RECURSOS FEDERALES</t>
  </si>
  <si>
    <t>ESTRUCTURA FINANCIERA EJERCIDO (momento contable del ejercido)</t>
  </si>
  <si>
    <t>86/2022/45SE 27/12/2022</t>
  </si>
  <si>
    <t>CALTZONTZIN</t>
  </si>
  <si>
    <t>CONTRATO</t>
  </si>
  <si>
    <t>RECURSOS ESTATALES</t>
  </si>
  <si>
    <t>123540050000</t>
  </si>
  <si>
    <t>123520040000</t>
  </si>
  <si>
    <t>25</t>
  </si>
  <si>
    <t>123530060000</t>
  </si>
  <si>
    <t>123530010000</t>
  </si>
  <si>
    <t>123520020000</t>
  </si>
  <si>
    <t>DEL 01 DE ENERO AL 31 DE DICIEMBRE DEL AÑO 2023</t>
  </si>
  <si>
    <t xml:space="preserve">ESTRUCTURA FINANCIERA POR EJERCER
Obras "No" Concluidas en el trimestre o en el ejercicio. (Se autoriza en el ejercicio la aplicación del recurso faltante para el siguiente ejercicio fiscal) </t>
  </si>
  <si>
    <t>REHABILITACIÓN A BASE DE CONCRETO ASFÁLTICO DE LA CALZADA BENITO JUAREZ ENTRE LA CALLE SAN JOSÉ DE LA MINA Y ACCESO AL FRACCIONAMIENTO HACIENDA PARAISO EN URUAPAN MICHOACAN</t>
  </si>
  <si>
    <t>3247.00 M2</t>
  </si>
  <si>
    <t>120540050000</t>
  </si>
  <si>
    <t>11/2023/04SE 23/02/2023</t>
  </si>
  <si>
    <t>CONSTRUCCIÓN DE PAVIMENTO ASFALTICO Y REHABILITACIÓN DE DRENAJE SANITARIO EN LA CALLE BENITO JUAREZ ENTRE LAS CALLES PELAGIO RODRIGUEZ Y PROLONGACIÓN CONSTITUCIÓN DE LA COLONIA BUENOS AIRES EN LA LOCALIDAD DE URUAPAN MICHOACÁN</t>
  </si>
  <si>
    <t>1053.50 M2</t>
  </si>
  <si>
    <t>17/2023/07SO 30/03/2023</t>
  </si>
  <si>
    <t>CONSTRUCCIÓN DE 2 AULAS Y SANITARIOS EN LA ESCUELA DE EDUCACIÓN PRIMARIA EN LA COL. SANTA CRUZ  EN LA LOCALIDAD DE URUAPAN MICHOACÁN</t>
  </si>
  <si>
    <t>180.00 M2</t>
  </si>
  <si>
    <t>CONSTRUCCIÓN DE SANITARIOS EN LA ESCUELA PRIMARIA FRANCISCO VILLA DE LA COL. TOREO EL BAJO EN LOCALIDAD DE URUAPAN MICHOACÁN</t>
  </si>
  <si>
    <t>43.00 M2</t>
  </si>
  <si>
    <t>REHABILITACIÓN DE CANCHA PÚBLICA EN EL ESPACIO PUBLICO DE LA LOCALIDAD DE SANTA ROSA, MUNICIPIO DE URUAPAN MICHOACÁN</t>
  </si>
  <si>
    <t>SANTA ROSA</t>
  </si>
  <si>
    <t>544.76 M2</t>
  </si>
  <si>
    <t>CONSTRUCCIÓN DE PAVIMENTO ASFALTICO EN LA CALLE FRANCISCO J. MUJICA ESQ. CON LA AV. REFORMA AGRARIA DE LA COL. LA ZAPATA EN LA LOCALIDAD DE URUAPAN MICHOACÁN</t>
  </si>
  <si>
    <t>184.96 M2</t>
  </si>
  <si>
    <t>REHABILITACIÓN CON PAVIMENTO ASFALTICO EN LA CALLE PROLONGACIÓN FRANCISCO VILLA DESDE LA CALZ. BENITO JUÁREZ HASTA LA ENTRADA A URGENCIAS DEL IMSS EN LA LOCALIDAD DE URUAPAN MICHOACÁN</t>
  </si>
  <si>
    <t>2581.00 M2</t>
  </si>
  <si>
    <t>CONSTRUCCIÓN DE PAVIMENTO DE CONCRETO HIDRAULICO EN LA CALLE ESCUINAPA ENTRE LAS CALLES INSURGENTES Y DORADO DE LA COL. JARDINES DEL PEDREGAL EN LA LOCALIDAD DE URUAPAN MICHOACÁN</t>
  </si>
  <si>
    <t>891.00 M2</t>
  </si>
  <si>
    <t>REHABILITACIÓN DEL MERCADO PÚBLICO “SAN FRANCISCO” UBICADO EN LA COLONIA RAMÓN FARIAS ENTRE LAS CALLES OBREGÓN Y BELLAS URUAPENSES EN LA LOCALIDAD DE URUAPAN MICHOACÁN</t>
  </si>
  <si>
    <t>4256.00 M2</t>
  </si>
  <si>
    <t>123520060000</t>
  </si>
  <si>
    <t>CONSTRUCCION DE PAVIMENTO DE CONCRETO HIDRAULICO EN EL ACCESO AL FRACCIONAMIENTO EL MIRADOR EN LA LOCALIDAD DE URUAPAN MICHOACÁN</t>
  </si>
  <si>
    <t>611.00 M2</t>
  </si>
  <si>
    <t>CONSTRUCCION DE PAVIMENTO DE CONCRETO HIDRAULICO EN LA CALLE PRIV. DE ALDAMA DESDE LA CALLE TRANSVERSAL DE ALDAMA HASTA LLEGAR AL RÍO CUPATITZIO DE LA COL. EL ARENAL EN LA LOCALIDAD DE URUAPAN MICHOACÁN</t>
  </si>
  <si>
    <t xml:space="preserve">937.00 </t>
  </si>
  <si>
    <t>CONSTRUCCIÓN DE PAVIMENTO DE CONCRETO HIDRAULICO EN LA CALLE GIGANTES DE LA COL. LA CEDRERA EN LA LOCALIDAD DE URUAPAN MICHOACÁN</t>
  </si>
  <si>
    <t>985.00 M2</t>
  </si>
  <si>
    <t>CONSTRUCCIÓN DE PAVIMENTO DE PIEDRA AHOGADA EN CONCRETO HIDRAULICO EN LA CALLE PINO HASTA LLEGAR AL ATRIO EN LA LOCALIDAD DE CORUPO, MUNICIPIO DE URUAPAN MICHOACÁN</t>
  </si>
  <si>
    <t>CORUPO</t>
  </si>
  <si>
    <t>506.00 M2</t>
  </si>
  <si>
    <t>REHABILITACIÓN DE RED DE AGUA ENTUBADA Y DRENAJE SANITARIO EN LA CALLE BENITO JUAREZ QUE DA ACCESO AL PANTEÓN EN LA LOCALIDAD DE CALTZONTZIN, MUNICIPIO DE URUAPAN MICHOACÁN</t>
  </si>
  <si>
    <t>390.00 ML</t>
  </si>
  <si>
    <t>REHABILITACIÓN DEL MODULO DE SANITARIOS EN EL MERCADO DE ANTOJITOS DE URUAPAN</t>
  </si>
  <si>
    <t>97.00 M2</t>
  </si>
  <si>
    <t>33/2023/12OS 02/05/2023</t>
  </si>
  <si>
    <t>REHABILITACIÓN DEL MERCADO PÚBLICO TARIACURI EN EL ÁREA DE ELEVADORES UBICADO EN EL CENTRO HISTORICO DE LA LOCALIDAD DE URUAPAN MICHOACÁN</t>
  </si>
  <si>
    <t>2.00 PIEZA</t>
  </si>
  <si>
    <t>CONSTRUCCIÓN DE DRENAJE SANITARIO EN LA CALLE MOISES SÁENZ DE LA COL. AMPLIACIÓN ARTÍCULO 27 DE LA LOCALIDAD DE URUAPAN MICHOACÁN</t>
  </si>
  <si>
    <t>264.00 ML</t>
  </si>
  <si>
    <t>CONSTRUCCIÓN DE PAVIMENTO DE CONCRETO HIDRAULICO Y REHABILITACIÓN DE DRENAJE SANITARIO EN LA CALLE 4 ENTRE LAS CALLES NARDO Y CLAVEL DE LA COL. FCO. VILLA DE LA LOCALIDAD DE URUAPAN MICHOACÁN</t>
  </si>
  <si>
    <t>763.00 M2</t>
  </si>
  <si>
    <t>REHABILITACIÓN DE PAVIMENTO DE CONCRETO HIDRAULICO Y DRENAJE SANITARIO DE LA CALLE ATENAS ENTRE EL PASEO LÁZARO CARDENAS Y CALLE TLAXCALA DE LA COL. LA JOYITA EN LA LOCALIDAD DE URUAPAN MICHOACÁN</t>
  </si>
  <si>
    <t>2052.00 M2</t>
  </si>
  <si>
    <t>CONSTRUCCIÓN DE PAVIMENTO DE CONCRETO HIDRÁULICO EN EL ACCESO A LA LOCALIDAD DE SANTA ANA ZIROSTO EN EL MUNICIPIO DE URUAPAN MICHOACÁN</t>
  </si>
  <si>
    <t xml:space="preserve"> SANTA ANA ZIROSTO</t>
  </si>
  <si>
    <t>3239.00 M2</t>
  </si>
  <si>
    <t>34/2023/12SO 02/05/2023</t>
  </si>
  <si>
    <t>CONSTRUCCIÓN DE AULAS DE EDUCACIÓN PRIMARIA DE LA ESCUELA 18 DE MARZO EN LA LOCALIDAD DE JICALAN MUNICIPIO DE URUAPAN MICHOACÁN</t>
  </si>
  <si>
    <t>JICALÁN</t>
  </si>
  <si>
    <t>138.00 M2</t>
  </si>
  <si>
    <t>39/2023/14SO 15/06/2023</t>
  </si>
  <si>
    <t>CONSTRUCCIÓN DE AULA DE EDUCACIÓN PREPARATORIA EN LA ESCUELA DE BACHILLERES EN LA LOCALIDAD DE CALTZONTZIN MUNICIPIO DE URUAPAN MICHOACÁN</t>
  </si>
  <si>
    <t>CLA</t>
  </si>
  <si>
    <t>75.00 M2</t>
  </si>
  <si>
    <t>CONSTRUCCIÓN DE AULA DE EDUCACIÓN PREPARATORIA EN LA ESCUELA DEL CONALEP EN LA LOCALIDAD DE URUAPAN MICHOACÁN</t>
  </si>
  <si>
    <t>CONSTRUCCIÓN DE SANITARIOS EN LA ESCUELA DE EDUCACIÓN PRIMARIA BENITO JUÁREZ EN LA LOCALIDAD DE TOREO EL BAJO MUNICIPIO DE URUAPAN MICHOACÁN</t>
  </si>
  <si>
    <t>TOREO EL BAJO</t>
  </si>
  <si>
    <t>52.00 M2</t>
  </si>
  <si>
    <t>CONSTRUCCIÓN DE PAVIMENTACIÓN A BASE DE CONCRETO HIDRAULICO DE LA CALLE BENITO JUAREZ (ACCESO AL PANTEÓN) ENTRE LAS CALLES PARICUTÍN Y ALDAMA EN LA LOCALIDAD DE CALTZONTZIN MUNICIPIO DE URUAPAN MICHOACÁN</t>
  </si>
  <si>
    <t>1708.00 M2</t>
  </si>
  <si>
    <t>CONSTRUCCIÓN DE PAVIMENTACIÓN A BASE DE CONCRETO HIDRAULICO, CONSTRUCCIÓN DE RED DE AGUA ENTUBADA Y CONSTRUCCIÓN DE RED DE DRENAJE SANITARIO DE LA CALLE 10 DE AGOSTO ENTRE LAS CALLES 5 DE MAYO Y 21 DE SEPTIEMBRE EN LA LOCALIDAD DE SAN LORENZO MUNICIP</t>
  </si>
  <si>
    <t>SAN LORENZO</t>
  </si>
  <si>
    <t>825.00 M2</t>
  </si>
  <si>
    <t>CONSTRUCCIÓN DE PAVIMENTACIÓN A BASE DE CONCRETO HIDRAULICO, CONSTRUCCIÓN DE RED DE AGUA ENTUBADA Y REHABILITACIÓN DE RED DE DRENAJE SANITARIO EN LA CALLE CORREGIDORA ENTRE LAS CALLES EMILIANO ZAPATA Y JATZICURINI EN LA LOCALIDAD DE CAPACUARO MUNICIP</t>
  </si>
  <si>
    <t>CAPACUARO</t>
  </si>
  <si>
    <t>879.00 M2</t>
  </si>
  <si>
    <t>CONSTRUCCIÓN DE DRENAJE PLUVIAL EN LA CALZ. LA FUENTE EN LA LOCALIDAD DE URUAPAN MICHOACÁN</t>
  </si>
  <si>
    <t>50.50 ML</t>
  </si>
  <si>
    <t>CONSTRUCCIÓN DE TECHADO EN ÁREA DE IMPARTICIÓN DE EDUCACIÓN FÍSICA EN LA ESCUELA PRIMARIA GREGORIO TORRES QUINTERO UBICADA EN LA COLONIA OBSERVATORIO EN LA LOCALIDAD DE URUAPAN MICHOACÁN</t>
  </si>
  <si>
    <t>397.00 M2</t>
  </si>
  <si>
    <t>CONSTRUCCIÓN DE AULA DE EDUCACIÓN PREPARATORIA EN LA ESCUELA DEL CECYTEM EN LA LOCALIDAD DE URUAPAN MICHOACÁN</t>
  </si>
  <si>
    <t>CONSTRUCCIÓN DE PAVIMENTACIÓN A BASE DE CONCRETO HIDRAULICO EN LA CALLE JOSÉ TITO BARRERA COL. PALITO VERDE EN LA LOCALIDAD DE URUAPAN MICHOACÁN</t>
  </si>
  <si>
    <t>472.00 M2</t>
  </si>
  <si>
    <t>CONSTRUCCIÓN DE PAVIMENTACIÓN ASFALTICA PARA HACER LA CONEXIÓN DE LA CARRETERA URUAPAN-TARETAN EN LA LOCALIDAD DE SAN MARCOS DEL MUNICIPIO DE URUAPAN MICHOACÁN</t>
  </si>
  <si>
    <t>SAN MARCOS</t>
  </si>
  <si>
    <t>2215.00 M2</t>
  </si>
  <si>
    <t>42/2023/15SO 29/06/2023</t>
  </si>
  <si>
    <t>CONSTRUCCIÓN DE PARQUE PÚBLICO Y REHABILITACIÓN DE CANCHA PÚBLICA EN LA CALLE PINO DE LA LOCALIDAD DE CORUPO DEL MUNICIPIO DE URUAPAN MICHOACÁN</t>
  </si>
  <si>
    <t>1212.00 M2</t>
  </si>
  <si>
    <t>REHABILITACIÓN DE CANCHA DEPORTIVA EN LA ESCUELA DE EDUCACIÓN PRIMARIA EMILIANO ZAPATA EN LA LOCALIDAD DE LA CARATACUA MUNICIPIO DE URUAPAN MICHOACÁN</t>
  </si>
  <si>
    <t>LA CARATACUA</t>
  </si>
  <si>
    <t>461.00 M2</t>
  </si>
  <si>
    <t>REHABILITACIÓN DE CANCHA DEPORTIVA EN LA ESCUELA DE EDUCACIÓN PRIMARIA VENUSTIANO CARRANZA EN LA LOCALIDAD DE SAN MARTÍN BUENOS AIRES MUNICIPIO DE URUAPAN MICHOACÁN</t>
  </si>
  <si>
    <t>SAN MARTÍN BUENOS AIRES</t>
  </si>
  <si>
    <t>536.00 M2</t>
  </si>
  <si>
    <t>CONSTRUCCIÓN DE PARQUE PÚBLICO EN LA CALLE FRANCISCO J. MÚGICA DE LA COLONIA LA ZAPATA EN LA LOCALIDAD DE URUAPAN MICHOACÁN</t>
  </si>
  <si>
    <t>669.00 M2</t>
  </si>
  <si>
    <t>AMPLIACIÓN DE CENTRO CULTURAL EN LA ANTIGUA FABRICA DE SAN PEDRO UBICADA EN LA CALLE MIGUEL TREVIÑO EN LA LOCALIDAD DE URUAPAN MICHOACÁN</t>
  </si>
  <si>
    <t xml:space="preserve">452.00 </t>
  </si>
  <si>
    <t>CONSTRUCCIÓN DE CANCHA DEPORTIVA Y TECHADO DEL ÁREA DE IMPARTICIÓN DE EDUCACIÓN FÍSICA EN LA ESUELA PREPARATORIA EN CETIS NO. 27 UBICADO EN LA CARRETERA URUAPAN-CARAPAN EN LA LOCALIDAD DE URUAPAN MICHOACÁN</t>
  </si>
  <si>
    <t>637.00 M2</t>
  </si>
  <si>
    <t>48/2023/19SO 31/07/2023</t>
  </si>
  <si>
    <t>CONSTRUCCIÓN DE CANCHA DEPORTIVA EN LA ESCUELA DE EDUCACIÓN PRIMARIA LEONEL CALDERON DE LA COL. EL MILAGRO EN LA LOCALIDAD DE URUAPAN MICHOACÁN</t>
  </si>
  <si>
    <t>351.00 M2</t>
  </si>
  <si>
    <t>CONSTRUCCIÓN DE SANITARIOS EN LA ESCUELA DE EDUCACIÓN PRIMARIA JOSÉ MA. MORELOS DE LA COL. LA QUINTA EN LA LOCALIDAD DE URUAPAN MICHOACÁN</t>
  </si>
  <si>
    <t>53.00 M2</t>
  </si>
  <si>
    <t>REHABILITACIÓN DE AULAS EN LA ESCUELA DE EDUCACIÓN PREESCOLAR HEROES DE URUAPAN EN LA COL. SAN RAFAEL DE LA LOCALIDAD DE URUAPAN MICHOACÁN</t>
  </si>
  <si>
    <t>121.00 M2</t>
  </si>
  <si>
    <t>AMPLIACION DE RED DE AGUA ENTUBADA EN CAMINO REAL A TZIPICHA EN LA LOCALIDAD DE NUEVO ZIROSTO MUNICIPIO DE URUAPAN MICHOACAN</t>
  </si>
  <si>
    <t>NUEVO ZIROSTO</t>
  </si>
  <si>
    <t>700.00 ML</t>
  </si>
  <si>
    <t>CONSTRUCCIÓN DE DRENAJE SANITARIO EN CAMINO REAL A TZIPICHA EN LA LOCALIDAD DE NUEVO ZIROSTO MUNICIPIO DE URUAPAN MICHOACAN</t>
  </si>
  <si>
    <t>350.00 ML</t>
  </si>
  <si>
    <t>REHABILITACIÓN DE SANITARIOS EN LA ESCUELA DE EDUCACIÓN PRIMARIA 20 DE NOVIEMBRE UBICADA EN LA COL. EMILIANO ZAPATA EN LA LOCALIDAD DE URUAPAN MICHOACÁN</t>
  </si>
  <si>
    <t>51.00 M2</t>
  </si>
  <si>
    <t>REHABILITACIÓN DE CENTRO DE SALUD MUNICIPAL UBICADO EN LA AV. CHIAPAS ESQ. CON LA CALLE PROL. DE VERACRUZ DE LA COL. RAMÓN FARIAS EN LA LOCALIDAD DE URUAPAN MICHOACÁN</t>
  </si>
  <si>
    <t>157.00 M2</t>
  </si>
  <si>
    <t>51/2023/20SO 14/08/2023</t>
  </si>
  <si>
    <t>CONSTRUCCIÓN DE DRENAJE PLUVIAL EN LA CALLE ESCUINAPA ENTRE LAS CALLES INSURGENTES Y EL DORADO DE LA COLONIA JARDINES DEL PEDREGAL EN LA LOCALIDAD DE URUAPAN MICHOACÁN</t>
  </si>
  <si>
    <t>CONSTRUCCION DE MURO DE CONTENCIÓN EN LA CALLE PRIVADA DE ALDAMA DESDE LA CALLE TRANSVERSAL DE ALDAMA HASTA LLEGAR AL RÍO CUPATITZIO DE LA COL. EL ARENAL EN LA LOCALIDAD DE URUAPAN MICHOACÁN</t>
  </si>
  <si>
    <t>76.00 M3</t>
  </si>
  <si>
    <t>CONSTRUCCIÓN DE AULAS Y SANITARIOS EN ESCUELA DE EDUCACIÓN PREPARATORIA (TELEBACHILLERATO) UBICADA EN LA CALLE RÍO LERMA ESQ. CON 3RA PRIVADA DE RÍO CUPATITZIO EN LA LOCALIDAD DE EL ARROYO COLORADO MUNICIPIO DE URUAPAN MICHOACÁN</t>
  </si>
  <si>
    <t>EL ARROYO COLORADO</t>
  </si>
  <si>
    <t>184.00 M2</t>
  </si>
  <si>
    <t>63/2023/28SO 27/10/2023</t>
  </si>
  <si>
    <t>REHABILITACIÓN DE AULAS DE EDUCACIÓN PREESCOLAR EN LA ESCUELA JOSÉ MARIA MORELOS EN LA LOCALIDAD DE CORUPO MUNICIPIO DE URUAPAN MICHOACÁN</t>
  </si>
  <si>
    <t>95.00 M2</t>
  </si>
  <si>
    <t>CONSTRUCCIÓN DE PAVIMENTACIÓN EN LA ESQUINA DE CALLE EMILIANO ZAPATA Y LA CALLE CORREGIDORA EN LA LOCALIDAD DE CAPACUARO MUNICIPIO DE URUAPAN MICHOACÁN</t>
  </si>
  <si>
    <t>195.00 M2</t>
  </si>
  <si>
    <t>CONSTRUCCIÓN DE TECHADO EN ÁREA DE IMPARTICIÓN DE EDUCACIÓN FÍSICA EN LA ESCUELA DE EDUCACIÓN SECUNDARIA (TELESECUNDARIA) EN LA LOCALIDAD DE CUTZATO MUNICIPIO DE URUAPAN MICHOACÁN</t>
  </si>
  <si>
    <t>CUTZATO</t>
  </si>
  <si>
    <t>591.00 M2</t>
  </si>
  <si>
    <t>CONSTRUCCIÓN DE CANCHA DEPORTIVA EN LA ESCUELA DE EDUCACIÓN PRIMARIA GUILLERMO PRIETO EN LA LOCALIDAD DEL DURAZNO MUNICIPIO DE URUAPAN MICHOACÁN</t>
  </si>
  <si>
    <t>EL DURAZNO</t>
  </si>
  <si>
    <t>449.00 M2</t>
  </si>
  <si>
    <t>REHABILITACIÓN DE RED DE AGUA ENTUBADA Y DRENAJE SANITARIO EN DIFERENTES PUNTOS DE LA LOCALIDAD DE CAPACUARO MUNICIPIO DE URUAPAN MICHOACÁN</t>
  </si>
  <si>
    <t>120.00 ML</t>
  </si>
  <si>
    <t>12350010000</t>
  </si>
  <si>
    <t>CONSTRUCCIÓN DE TECHADO EN ÁREA DE IMPARTICIÓN DE EDUCACIÓN FÍSICA Y REHABILITACIÓN DE CANCHA DEPORTIVA EN LA ESCUELA DE EDUCACIÓN SECUNDARIA ETI NO. 30 EN LA LOCALIDAD DE URUAPAN MICHOACÁN</t>
  </si>
  <si>
    <t>300.00 M2</t>
  </si>
  <si>
    <t>REHABILITACIÓN DE SANITARIOS EN LA ESCUELA DE EDUCACIÓN PRIMARIA LÁZARO CARDENAS UBICADA EN LA COLONIA 28 DE OCTUBRE EN LA LOCALIDAD DE URUAPAN MICHOACÁN</t>
  </si>
  <si>
    <t>CONSTRUCCIÓN DE AULA EN LA ESCUELA DE EDUCACIÓN PREPARATORIA (COLEGIO DE BACHILLERES) UBICADO EN LA COLONIA VILLAS DE LA FUENTE EN LA LOCALIDAD DE URUAPAN MICHOACÁN</t>
  </si>
  <si>
    <t>120.00 M2</t>
  </si>
  <si>
    <t>CONSTRUCCIÓN DE ESTACIÓN DE BOMBEROS UBICADA EN CALLE JARDINES DE LA LOMA, COLONIA LOMAS DEL BOSQUE, EN LA LOCALIDAD DE URUAPAN, MICHOACÁN</t>
  </si>
  <si>
    <t>609.00 M2</t>
  </si>
  <si>
    <t>123520080000</t>
  </si>
  <si>
    <t>65/2023/28SO 27/10/2023</t>
  </si>
  <si>
    <t>REHABILITACIÓN DE TECHADO EN ÁREA DE IMPARTICIÓN DE EDUCACIÓN FÍSICA EN LA ESCUELA PRIMARIA MIGUEL HIDALGO EN LA LOCALIDAD DE LAS COCINAS MUNICIPIO DE URUAPAN MICHOACÁN</t>
  </si>
  <si>
    <t>LAS COCINAS</t>
  </si>
  <si>
    <t>324.00 M2</t>
  </si>
  <si>
    <t>67/2023/30SO 01/12/2023</t>
  </si>
  <si>
    <t>CONSTRUCCIÓN DE TECHADO EN ÁREA DE IMPARTICIÓN DE EDUCACIÓN FÍSICA EN LA ESCUELA SECUNDARIA TÉCNICA NO. 156 EN LA LOCALIDAD DE SAN LORENZO MUNICIPIO DE URUAPAN MICHOACÁN</t>
  </si>
  <si>
    <t>697.00 M2</t>
  </si>
  <si>
    <t>CONSTRUCCIÓN DE DRENAJE PLUVIAL EN EL ACCESO PRINCIPAL DE LA LOCALIDAD DE SANTA ANA ZIROSTO MUNICIPIO DE URUAPAN MICHOACÁN</t>
  </si>
  <si>
    <t>SANATA ANA ZIROSTO</t>
  </si>
  <si>
    <t>90.00 ML</t>
  </si>
  <si>
    <t>123530070000</t>
  </si>
  <si>
    <t xml:space="preserve"> 85/2022/44SE 19/12/2022</t>
  </si>
  <si>
    <t>INGRESOS DE FUENTE LOCAL 
(por ejercer)</t>
  </si>
  <si>
    <t>MONTO TOTAL
(por ejercer)</t>
  </si>
  <si>
    <t>NÚMERO Y FECHA DE ACTA DEL AYUNTAMIENTO
(por ejercer)</t>
  </si>
  <si>
    <t>PARTICIPACIONES(por ejercer)</t>
  </si>
  <si>
    <t>APORTACIONES
(por ejercer)</t>
  </si>
  <si>
    <t>RECURSOS FEDERALES CONVENIDOS
(por ejercer)</t>
  </si>
  <si>
    <t>RECURSOS ESTATALES
(por ejercer)</t>
  </si>
  <si>
    <t>INGRESOS DE FUENTE LOCAL
(pagado)</t>
  </si>
  <si>
    <t>MONTO TOTAL
(pagado)</t>
  </si>
  <si>
    <t>RECURSOS FEDERALES CONVENIDOS (ejercido)</t>
  </si>
  <si>
    <t>INGRESOS DE FUENTE LOCAL
(ejercido)</t>
  </si>
  <si>
    <t>MONTO TOTAL
(ejercido)</t>
  </si>
  <si>
    <t>RECURSOS FEDERALES CONVENIDOS
(devengado)</t>
  </si>
  <si>
    <t>INGRESOS DE FUENTE LOCAL
(devengado)</t>
  </si>
  <si>
    <t>MONTO TOTAL
(devengado)</t>
  </si>
  <si>
    <t>INGRESOS DE FUENTE LOCAL
(comprometido)</t>
  </si>
  <si>
    <t>RECURSOS FEDERALES CONVENIDOS
(modificado)</t>
  </si>
  <si>
    <t>INGRESOS DE FUENTE LOCAL
(modificado)</t>
  </si>
  <si>
    <t>MONTO TOTAL
(modificado)</t>
  </si>
  <si>
    <t>INGRESOS DE FUENTE LOCAL
(aprobado)</t>
  </si>
  <si>
    <t>CONSTRUCCIÓN DE PAVIMENTO ASFALTICO EN EL MUNICIPIO DE URUAPAN, LOCALIDAD DE URUAPAN, DE LA CALLE REFORMA ENTRE LA CALLE 5 DE MAYO Y EL CANAL "EL TARECHO"</t>
  </si>
  <si>
    <t>CONSTRUCCIÓN DE PAVIMENTO ASFALTICO EN EL MUNICIPIO DE URUAPAN, LOCALIDAD DE URUAPAN, COL. VILLAS DEL SOL DE LA CALLE IGNACION MANUEL ALTAMIRANO DESDE LA AV. VILLAMAR Y PRIV. MANUEL ACUÑA</t>
  </si>
  <si>
    <t>CONSTRUCCIÓN DE PAVIMENTO ASFALTICO EN EL MUNICIPIO DE URUAPAN, LOCALIDAD DE URUAPAN, COL. LA ZAPATA DE LA CALLE FCO. J. MUJICA ENTRE LAS CALLES PLAN DE AYALA Y REFORMA AGRARIA</t>
  </si>
  <si>
    <t>REHABILITACIÓN  DE DRENAJE SANITARIO EN EL MUNICIPIO DE URUAPAN, LOCALIDAD DE JICALAN, EN LA CALLE DE LA MINA 2DA ETAPA</t>
  </si>
  <si>
    <t>JICALAN</t>
  </si>
  <si>
    <t>COSNTRUCCIÓN DE 2 AULAS Y SANITARIOS EN LA ESCUELA DE EDUCACIÓN PRIMARIA EN EL MUNICIPIO DE URUAPAN, LOCALIDAD DE URUAPAN, COL. SANTA CRUZ</t>
  </si>
  <si>
    <t>CONSTRUCCION DE PAVIMENTO DE CONCRETO HIDRAULICO EN EL MUNICIPIO DE URUAPAN, LOCALIDAD DE URUAPAN, DEL ACCESO AL FRACCIONAMIENTO EL MIRADOR</t>
  </si>
  <si>
    <t>CONSTRUCCIÓN DE PAVIMENTO DE CONCRETO HIDRAULICO EN EL MUNICIPIO DE URUAPAN, LOCALIDAD DE URUAPAN, COL. JARDINES DEL PEDREGAL DE LA CALLE ESCUINAPA ENTRE LAS CALLES INSURGENTES Y DORADO</t>
  </si>
  <si>
    <t xml:space="preserve">CONSTRUCCIÓN DE TECHADO EN ÁREA DE IMPARTICIÓN DE EDUCACIÓN FÍSICA EN EL MUNICIPIO DE URUAPAN, LOCALIDAD DE URUAPAN, DE LA COLONIA OBSERVATORIO EN LA ESCUELA PRIMARIA GREGORIO TORRES QUINTERO </t>
  </si>
  <si>
    <t>CONSTRUCCIÓN DE DRENAJE PLUVIAL EN EL MUNICIPIO DE URUAPAN, LOCALIDAD DE URUAPAN, COL. CONSTITUYENTES EN LA CALLE FRANCISCO ORTIZ</t>
  </si>
  <si>
    <t>CONSTRUCCIÓN DE PAVIMENTO DE ASFALTICO EN EL MUNICIPIO DE URUAPAN, LOCALIDAD DE URUAPAN, COLONIA QUIRINDAVARA EN LA CALLE JURHIATA ENTRE LAS CALLES ERENDIRA Y ERANDENI</t>
  </si>
  <si>
    <t>CONSTRUCCIÓN DE 2 AULAS DE EDUCACIÓN PRIMARIA EN EL MUNICIPIO DE URUAPAN, LOCALIDAD DE URUAPAN, COL. LOMA BONITA DE LA ESCUELA FRANCISCO HURTADO</t>
  </si>
  <si>
    <t>REHABILITACIÓN DE 2 AULAS DE EDUCACIÓN PRIMARIA EN EL MUNICIPIO DE URUAPAN, LOCALIDAD DE JICALAN, DE LA ESCUELA 18 DE MARZO</t>
  </si>
  <si>
    <t>REHABILITACIÓN DE 2 AULAS DE EDUCACIÓN PRIMARIA EN EL MUNICIPIO DE URUAPAN, LOCALIDAD DE URUAPAN, COL. SAN RAFAEL DE LA ESCUELA LEONA VICARIO</t>
  </si>
  <si>
    <t>CONSTRUCCIÓN DE 2 AULAS Y SANITARIOS EN LA ESCUELA DE EDUCACIÓN PRIMARIA EN EL MUNICIPIO DE URUAPAN, LOCALIDAD DE URUAPAN, COL. LA QUINTA DE LA ESCUELA JOSÉ MARÍA MORELOS</t>
  </si>
  <si>
    <t>CONSTRUCCIÓN DE AULA DE EDUCACIÓN PREESCOLAR EN EL MUNICIPIO DE URUAPAN, LOCALIDAD DE URUAPAN, COL. SAN RAFAEL DE LA ESCUELA HEROES DE URUAPAN</t>
  </si>
  <si>
    <t>CONSTRUCCIÓN DE SANITARIOS EN LA ESCUELA PRIMARIA ALMICAR CAMPOS EN EL MUNICIPIO DE URUAPAN, LOCALIDAD DE URUAPAN, COL. ANTORCHA</t>
  </si>
  <si>
    <t>CONSTRUCCIÓN DE SANITARIOS EN LA ESCUELA PRIMARIA FRANCISCO VILLA EN EL MUNICIPIO DE URUAPAN, LOCALIDAD DE URUAPAN, COL. TOREO EL BAJO</t>
  </si>
  <si>
    <t>REHABILITACIÓN DE RED DE AGUA ENTUBADA Y DRENAJE SANITARIO EN EL MUNICIPIO DE URUAPAN, LOCALIDAD DE CALTZONTZIN, DE LA CALLE BENITO JUAREZ QUE DA ACCESO AL PANTEÓN</t>
  </si>
  <si>
    <t>CONSTRUCCIÓN DE DRENAJE SANITARIO EN EL MUNICIPIO DE URUAPAN, LOCALIDAD DE URUAPAN, DE LA CALLE SAN ANTONIO ENTRE LAS CALLES ESPARTACO Y SAN JUAN</t>
  </si>
  <si>
    <t>CONSTRUCCIÓN DE DRENAJE SANITARIO EN EL MUNICIPIO DE URUAPAN, LOCALIDAD DE URUAPAN, COL. EL PLANETARIO EN LA CALLE CONSTELACIÓN ENTRE LAS CALLES JUPITER Y PRIVADA DE METEORO</t>
  </si>
  <si>
    <t>CONSTRUCCIÓN DE DRENAJE SANITARIO EN EL MUNICIPIO DE URUAPAN, LOCALIDAD DE URUAPAN, COLONIA CASUARINAS DE LA CALLE DOS ENTRE LAS CALLES EMILIANO ZAPATA Y 10 DE MAYO</t>
  </si>
  <si>
    <t>CONSTRUCCIÓN DE DRENAJE SANITARIO EN EL MUNICIPIO DE URUAPAN, LOCALIDAD DE URUAPAN, COLONIA LOMAS DE ZUMPIMITO 3RA SECCIÓN DE LA CALLE PROGRESO ENTRE LAS CALLES 1ERA PRIVADA DE BELENES Y PROLONGACIÓN MOISES SAENZ</t>
  </si>
  <si>
    <t>CONSTRUCCIÓN DE DRENAJE SANITARIO EN EL MUNICIPIO DE URUAPAN, LOCALIDAD DE URUAPAN, COLONIA BOSQES DEL ORIENTE DE LA CALLE CIPRES</t>
  </si>
  <si>
    <t xml:space="preserve">CONSTRUCCIÓN DE DRENAJE SANITARIO EN EL MUNICIPIO DE URUAPAN, LOCALIDAD DE URUAPAN, COLONIA GOBERNADORES DE LA CALLE SALVADOR CASTILLA ENTRE AVENIDA TINOCO RUBI HASTA EL CAMINO A TEJERIAS </t>
  </si>
  <si>
    <t>CONSTRUCCIÓN DE DRENAJE SANITARIO EN EL MUNICIPIO DE URUAPAN, LOCALIDAD DE URUAPAN, COLONIA EL FRESNO DE LAS CALLES TRUENO, PRIVADA DE FRESNO Y CALLE ENCINO</t>
  </si>
  <si>
    <t xml:space="preserve">CONSTRUCCIÓN DE DRENAJE SANITARIO EN EL MUNICIPIO DE URUAPAN, LOCALIDAD DE URUAPAN, COLONIA 14 DE JULIO DE LA CALLE EUCALIPTO ENTRE CEIBA Y ORTIZ RUBIO </t>
  </si>
  <si>
    <t>CONSTRUCCIÓN DE DRENAJE SANITARIO EN EL MUNICIPIO DE URUAPAN, LOCALIDAD DE URUAPAN,  COLONIA LA CORTINA DE LA CALLE SAN CRISTOBAL, AZUCENA Y CLAVEL</t>
  </si>
  <si>
    <t>CONSTRUCCIÓN DE DRENAJE SANITARIO EN EL MUNICIPIO DE URUAPAN, LOCALIDAD DE URUAPAN, COLONIA LAGUNA DEL AHOGADO DE LA CALLE APATZINGAN ENTRE LAS CALLES MORELIA Y LOMBARDIA</t>
  </si>
  <si>
    <t>REHABILITACIÓN DE PAVIMENTO ASFALTICO HIDRAULICO EN EL MUNICIPIO DE URUAPAN, LOCALIDAD DE URUAPAN, COL. RAMÓN FARÍAS DE LA CALLE YUCATAN ENTRE LAS CALLES COLIMA Y MOCTEZUMA</t>
  </si>
  <si>
    <t>REHABILITACIÓN DE PAVIMENTO ASFALTICO EN EL MUNICIPIO DE URUAPAN, LOCALIDAD DE URUAPAN, COL. RAMÓN FARÍAS DE LA CALLE JALISCO ENTRE LAS CALLES MICHOACÁN Y YUCATAN</t>
  </si>
  <si>
    <t>REHABILITACIÓN DE PAVIMENTO ASFALTICO EN EL MUNICIPIO DE URUAPAN, LOCALIDAD DE URUAPAN, COL. MORELOS DE LA CALLE FRANCISCO VILLA ENTRE LAS CALLES OBREGÓN Y AMÉRICAS</t>
  </si>
  <si>
    <t>REHABILITACIÓN DE PAVIMENTO ASFALTICO EN EL MUNICIPIO DE URUAPAN, LOCALIDAD DE URUAPAN, COL. EL VERGEL DE LA AV. JUÁREZ ENTRE LAS CALLES PRIVADA DE JUÁREZ Y CALLE CUPATITZIO</t>
  </si>
  <si>
    <t>REHABILITACIÓN DE DRENAJE SANITARIO EN EL MUNICIPIO DE URUAPAN, LOCALIDAD DE URUAPAN, COL. RAMÓN FARÍAS DE LA CALLE YUCATAN ENTRE LAS CALLES GUERRERO Y MOCTEZUMA</t>
  </si>
  <si>
    <t>REHABILITACIÓN DE RED DE AGUA ENTUBADA EN EL MUNICIPIO DE URUAPAN, LOCALIDAD DE URUAPAN, COL. RAMÓN FARÍAS DE LA CALLE YUCATAN ENTRE LAS CALLES GUERRERO Y MOCTEZUMA</t>
  </si>
  <si>
    <t>REHABILITACIÓN DE DRENAJE SANITARIO EN EL MUNICIPIO DE URUAPAN, LOCALIDAD DE URUAPAN, COL. RAMÓN FARÍAS DE LA CALLE JALISCO ENTRE LAS CALLES MICHOACÁN Y SINALOA</t>
  </si>
  <si>
    <t>REHABILITACIÓN DE RED DE AGUA ENTUBADA EN EL MUNICIPIO DE URUAPAN, LOCALIDAD DE URUAPAN, COL. RAMÓN FARÍAS DE LA CALLE JALISCO ENTRE LAS CALLES MICHOACÁN Y SINALOA</t>
  </si>
  <si>
    <t>REHABILITACIÓN DE DRENAJE SANITARIO EN EL MUNICIPIO DE URUAPAN, LOCALIDAD DE URUAPAN, COL. MORELOS DE LA CALLE FRANCISCO VILLA ENTRE LAS CALLES OBREGÓN Y AMÉRICAS</t>
  </si>
  <si>
    <t>REHABILITACIÓN DE RED DE AGUA ENTUBADA EN EL MUNICIPIO DE URUAPAN, LOCALIDAD DE URUAPAN, COL. MORELOS DE LA CALLE FRANCISCO VILLA ENTRE LAS CALLES OBREGÓN Y AMÉRICAS</t>
  </si>
  <si>
    <t>REHABILITACIÓN DE DRENAJE SANITARIO EN EL MUNICIPIO DE URUAPAN, LOCALIDAD DE URUAPAN, COL. EL VERGEL DE LA AV. JUÁREZ ENTRE LAS CALLES PRIVADA DE JUÁREZ Y CALLE CUPATITZIO</t>
  </si>
  <si>
    <t>REHABILITACIÓN DE RED DE AGUA ENTUBADA EN EL MUNICIPIO DE URUAPAN, LOCALIDAD DE URUAPAN, COL. EL VERGEL DE LA AV. JUÁREZ ENTRE LAS CALLES PRIVADA DE JUÁREZ Y CALLE CUPATITZIO</t>
  </si>
  <si>
    <t>CONSTRUCCIÓN DE RED DE AGUA ENTUBADA EN EL MUNICIPIO DE URUAPAN, LOCALIDAD DE URUAPAN, COL. SAN LUIS I DE LA CALLE FRANCISCO MARQUEZ ENTRE LAS CALLES LAGO DE TEXCOCO Y LAGO DE PATZCUARO</t>
  </si>
  <si>
    <t xml:space="preserve">CONSTRUCCIÓN DE DRENAJE SANITARIO EN EL MUNICIPIO DE URUAPAN, LOCALIDAD DE URUAPAN, COL. PLANETARIO DE LA CALLE CONSTELACIÓN ENTRE LAS CALLES JUPITER Y PRIV. METEORO       </t>
  </si>
  <si>
    <t xml:space="preserve">CONSTRUCCIÓN DE DRENAJE SANITARIO EN EL MUNICIPIO DE URUAPAN, LOCALIDAD DE URUAPAN, COL. RÍO VERDE DE LA PRIVADA RÍO NILO ENTRE LAS CALLES RÍO RHIN Y RÍO NILO  </t>
  </si>
  <si>
    <t>CONSTRUCCIÓN DE DRENAJE SANITARIO EN EL MUNICIPIO DE URUAPAN, LOCALIDAD DE URUAPAN, COL. POPULAR LA LAGUNA DE LA CALLE CAMECUARO</t>
  </si>
  <si>
    <t>CONSTRUCCIÓN DE DRENAJE SANITARIO EN EL MUNICIPIO DE URUAPAN, LOCALIDAD DE URUAPAN, COL. CELESTE BATEL EN EL ANDADOR VERANO</t>
  </si>
  <si>
    <t xml:space="preserve">CONSTRUCCIÓN DE DRENAJE SANITARIO EN EL MUNICIPIO DE URUAPAN, LOCALIDAD DE URUAPAN, COL. CASUARINAS DE LA CALLE DOS ENTRE LAS CALLES EMILIANO ZAPATA Y 10 DE MAYO </t>
  </si>
  <si>
    <t>CONSTRUCCIÓN DE DRENAJE SANITARIO EN EL MUNICIPIO DE URUAPAN, LOCALIDAD DE URUAPAN, COL. LA ISLA DE LA CALLE PROLONGACION LA VID ENTRE ISLAS VIRGENES HASTA EL AREA VERDE</t>
  </si>
  <si>
    <t>RECURSO CORRESPONDIENTE A LA COMUNIDAD DE ANGAHUAN</t>
  </si>
  <si>
    <t>ANGAHUAN</t>
  </si>
  <si>
    <t>CONSTRUCCIÓN DE 2DA ETAPA DEL PARQUE LÍNEAL DE CALLE MANUEL OCARANZA A CALLE CUPATITZIO EN LA LOCALIDAD DE URUAPAN MICHOACÁN</t>
  </si>
  <si>
    <t>26</t>
  </si>
  <si>
    <t>REHABILITACIÓN DE ESPACIO PÚBLICO EN LA COLONIA SAN JOSÉ DE LA MINA EN LA LOCALIDAD DE URUAPAN MICHOACÁN</t>
  </si>
  <si>
    <t>REHABILITACIÓN DE ESPACIO PÚBLICO EN LA ZONA URBANA DEL MUNICIPIO DE URUAPAN MICHOACÁN</t>
  </si>
  <si>
    <t>REHABILITACIÓN DE ESPACIO PÚBLICO EN LA ZONA RURAL DEL MUNICIPIO DE URUAPAN MICHOACÁN</t>
  </si>
  <si>
    <t>RURAL</t>
  </si>
  <si>
    <t>CONSTRUCCION DE PAVIMENTO ASFALTICO EN EL MUNICIPIO DE URUAPAN, LOCALIDAD DE URUAPAN, PARA HACER LA CONEXIÓN DE LA CARRETERA URUAPAN-TARETAN</t>
  </si>
  <si>
    <t>18/2023/07SO 30/03/2023</t>
  </si>
  <si>
    <t>19/2023/07SO 30/03/2023</t>
  </si>
  <si>
    <t>20/2023/07SO 30/03/2023</t>
  </si>
  <si>
    <t>21/2023/07SO 30/03/2023</t>
  </si>
  <si>
    <t>22/2023/07SO 30/03/2023</t>
  </si>
  <si>
    <t>REHABILITACIÓN DE 108.00 ML DE LÍNEAS DE AGUA POTABLE DE 2 "Ø PULGADAS DE DIÁMETRO CON TUBERÍA DE PVC HCO RD-32.5 , CONSTRUCCIÓN 1 DE CAJAS DE VÁLVULAS E INSTALACIÓN DE PIEZAS ESPECIALES,  INSTALACIÓN DE 14 CAJAS OCTOGONALES EN BANQUETA PARA INSTALACIÓN DE MEDIDOR DE  FLUJO, ASÍ COMO INSTALACIÓN DE 14 MEDIDORES DE  FLUJO , RELLENO DE ZANJA AL 100% CON PRODUCTO DE BANCO YA QUE LAS OBRAS SERÁN EJECUTADAS EN TEMPORADA DE LLUVIAS. EN LA  CALLE PASEO BENITO JUÁREZ, ENTRE LAS CALLES PROLONGACIÓN CONSTITUCIÓN Y PELAGIO RODRÍGUEZ, COLONIA LA CHARANDA, EN URUAPAN, MICHOACÁN.</t>
  </si>
  <si>
    <t>108.00 ML</t>
  </si>
  <si>
    <t>COMISIÓN DE AGUA POTABLE, ALCANTARILLADO Y SANEAMIENTO DE URUAPAN</t>
  </si>
  <si>
    <t>REHABILITACIÓN DE 50.00 ML DE LÍNEAS DE AGUA POTABLE DE 2 "Ø PULGADAS DE DIÁMETRO CON TUBERÍA DE PVC HCO RD-32.5 , CONSTRUCCIÓN 1 DE CAJAS DE VÁLVULAS E INSTALACIÓN DE PIEZAS ESPECIALES,  INSTALACIÓN DE 5 CAJAS OCTOGONALES EN BANQUETA PARA INSTALACIÓN DE MEDIDOR DE  FLUJO, ASÍ COMO INSTALACIÓN DE 5 MEDIDORES DE  FLUJO , RELLENO DE ZANJA AL 100% CON PRODUCTO DE BANCO YA QUE LAS OBRAS SERÁN EJECUTADAS EN TEMPORADA DE LLUVIAS, EN LA  CALLE FRANCISCO J. MUJICA, COLONIA EMILIANO ZAPATA, EN URUAPAN, MICHOACÁN.</t>
  </si>
  <si>
    <t>50.00 ML</t>
  </si>
  <si>
    <t>REHABILITACIÓN DE 125.00 ML DE LÍNEAS DE AGUA POTABLE DE 2 "Ø PULGADAS DE DIÁMETRO CON TUBERÍA DE PVC HCO RD-32.5 , CONSTRUCCIÓN 1 DE CAJAS DE VÁLVULAS E INSTALACIÓN DE PIEZAS ESPECIALES,  INSTALACIÓN DE 15 CAJAS OCTOGONALES EN BANQUETA PARA INSTALACIÓN DE MEDIDOR DE  FLUJO, ASÍ COMO INSTALACIÓN DE 15 MEDIDORES DE  FLUJO , RELLENO DE ZANJA AL 100% CON PRODUCTO DE BANCO YA QUE LAS OBRAS SERÁN EJECUTADAS EN TEMPORADA DE LLUVIAS, EN LA  CALLE PRIVADA DE ALDAMA, COLONIA EL ARENAL, EN URUAPAN, MICHOACÁN.</t>
  </si>
  <si>
    <t>125.00 ML</t>
  </si>
  <si>
    <t>REHABILITACIÓN DE 97.00 ML DE LÍNEAS DE AGUA POTABLE DE 2 "Ø PULGADAS DE DIÁMETRO CON TUBERÍA DE PVC HCO RD-32.5 , CONSTRUCCIÓN 2DE CAJAS DE VÁLVULAS E INSTALACIÓN DE PIEZAS ESPECIALES,  INSTALACIÓN DE 18 CAJAS OCTOGONALES EN BANQUETA PARA INSTALACIÓN DE MEDIDOR DE  FLUJO, ASÍ COMO INSTALACIÓN DE 18 MEDIDORES DE  FLUJO , RELLENO DE ZANJA AL 100% CON PRODUCTO DE BANCO YA QUE LAS OBRAS SERÁN EJECUTADAS EN TEMPORADA DE LLUVIAS, EN LA  CALLE GIGANTES, COLONIA LA CEDRERA, EN URUAPAN, MICHOACÁN.</t>
  </si>
  <si>
    <t>97.00 ML</t>
  </si>
  <si>
    <t>REHABILITACIÓN DE 120.00 ML DE LÍNEAS DE AGUA POTABLE DE 2 1/2 "Ø PULGADAS DE DIÁMETRO CON TUBERÍA DE PVC HCO RD-32.5 , CONSTRUCCIÓN 2 DE CAJAS DE VÁLVULAS E INSTALACIÓN DE PIEZAS ESPECIALES,  INSTALACIÓN DE 24 CAJAS OCTOGONALES EN BANQUETA PARA INSTALACIÓN DE MEDIDOR DE  FLUJO, ASÍ COMO INSTALACIÓN DE 24 MEDIDORES DE  FLUJO , RELLENO DE ZANJA AL 100% CON PRODUCTO DE BANCO YA QUE LAS OBRAS SERÁN EJECUTADAS EN TEMPORADA DE LLUVIAS, EN LA  CALLE 4, COLONIA FRANCISCO VILLA, EN URUAPAN, MICHOACÁN.</t>
  </si>
  <si>
    <t>CONSTRUCCIÓN DE 137 ML DE AGUA POTABLE DE 2 "Ø PULGADAS DE DIÁMETRO CON TUBERÍA DE PVC HCO RD-32.5, CONSTRUCCIÓN 10 DE CAJAS DE VÁLVULAS E INSTALACIÓN DE PIEZAS ESPECIALES,  INSTALACIÓN DE CAJAS OCTOGONALES EN BANQUETA PARA INSTALACIÓN DE MEDIDOR DE  FLUJO, ASÍ COMO INSTALACIÓN DE MEDIDORES, RELLENO DE ZANJA AL 100% CON PRODUCTO DE BANCO YA QUE LAS OBRAS SERÁN EJECUTADAS EN TEMPORADA DE LLUVIAS, EN LA CALLE FRANCISCO MARQUES ENTRE LAS CALLES  LAGO DE TEXCOCO Y LAGO DE PÁTZCUARO DE LA COLONIA SAN LUIS 1</t>
  </si>
  <si>
    <t>137.00 ML</t>
  </si>
  <si>
    <t>REHABILITACIÓN DE 57.00 ML DE DRENAJE SANITARIO CON TUBERÍA DE 12"Ø DE DIÁMETRO DE PVC SANITARIO SERIE-25, CONSTRUCCIÓN DE 1 POZOS DE VISITA DE HASTA 2.00 MTS DE PROFUNDIDAD, UN REGISTRO CIEGO, CONSTRUCCIÓN 5 DE REGISTROS SANITARIOS DE 0.60 X 0.60 PARA CONEXIÓN DE DESCARGAS DOMICILIARIAS, INSTALACIÓN DE DESCARGAS DOMICILIARIAS CON TUBERÍA DE 6"Ø CON TUBERÍA DE PVC SANITARIO SERIE-25 EN CALLE FRANCISCO J. MUJICA, RELLENO DE ZANJA AL 100% CON PRODUCTO DE BANCO YA QUE LAS OBRAS SERÁN EJECUTADAS EN TEMPORADA DE LLUVIAS, COLONIA EMILIANO ZAPATA, EN URUAPAN, MICHOACÁN</t>
  </si>
  <si>
    <t>57.00 ML</t>
  </si>
  <si>
    <t>REHABILITACIÓN DE 140.00 ML DE LINEAS DE AGUA POTABLE DE 2 1/2" Ø CON TUBERIA DE PVC SANITARIO SERIE-25, CONSTRUCCIÓN 2 DE CAJAS DE VÁLVULAS E INSTALACIÓN DE PIEZAS ESPECIALES, INSTALACIÓN 35 DE CAJAS OCTOGONALES EN BANQUETA PARA INSTALACIÓN DE MEDIDOR DE FLUJO, ASI COMO INSTALACIÓN DE 35 MEDIDORES DE FLUJO, RELLENO DE ZANJA AL 100% CON PRODUCTO DE BANCO YA QUE LAS OBRAS SERÁN EJECUTADAS EN TEMPORADA DE LLUVIAS, EN LA CALLE 2, COLONIA 7 DE MAYO, EN URUAPAN, MICHOACÁN.</t>
  </si>
  <si>
    <t>140.00 ML</t>
  </si>
  <si>
    <t>REHABILITACIÓN DE 228.70 ML DE LÍNEAS DE AGUA POTABLE TUBERÍA DE 2" (50 MM)Ø DE FIERRO GALVANIZADO (FO.GO.), INCLUYE TRAZOS, CORTES Y UNIÓN EN LA COLOCACIÓN DE TUBERÍA, ROSCADO EXTERNO DE EXTREMOS, CONSTRUCCIÓN 2 DE CAJAS DE VÁLVULAS E INSTALACIÓN DE PIEZAS ESPECIALES, EXCAVACIONES EN MATERIAL TIPO C Y BOLEO,  INSTALACIÓN DE 40 CAJAS OCTOGONALES EN BANQUETA PARA INSTALACIÓN DE MEDIDOR DE  FLUJO, ASÍ COMO INSTALACIÓN DE 40 MEDIDORES DE  FLUJO , RELLENO DE ZANJA AL 100% CON PRODUCTO DE BANCO YA QUE LAS OBRAS SERÁN EJECUTADAS EN TEMPORADA DE LLUVIAS,  EN CALLE ESCUINAPA, COLONIA JARDINES DEL PEDREGAL, EN URUAPAN, MICHOACÁN.</t>
  </si>
  <si>
    <t>228.70 ML</t>
  </si>
  <si>
    <t>REHABILITACIÓN DE  14.00 ML DE LÍNEAS DE AGUA POTABLE DE 4”Ø PULGADAS, 210.00 ML DE TUBERÍA DE 3 "Ø PULGADAS DE DIÁMETRO,  207.00 ML DE TUBERÍA DE 2 "Ø PULGADAS DE DIÁMETRO  CON TUBERÍA DE PVC SANITARIO SERIE-25, CONSTRUCCIÓN 4 DE CAJAS DE VÁLVULAS E INSTALACIÓN DE PIEZAS ESPECIALES,  INSTALACIÓN 15 DE CAJAS OCTOGONALES EN BANQUETA PARA INSTALACIÓN DE MEDIDOR DE  FLUJO, ASÍ COMO INSTALACIÓN DE 15 MEDIDORES DE  FLUJO , RELLENO DE ZANJA AL 100% CON PRODUCTO DE BANCO YA QUE LAS OBRAS SERÁN EJECUTADAS EN TEMPORADA DE LLUVIAS, EN ATENAS, COLONIA LA JOYITA, EN URUAPAN, MICHOACÁN.</t>
  </si>
  <si>
    <t>431.00 ML</t>
  </si>
  <si>
    <t>REHABILITACIÓN DE 116.00 ML DE DRENAJE SANITARIO CON TUBERÍA DE 12"Ø DE DIÁMETRO DE PVC SANITARIO SERIE-25, CONSTRUCCIÓN DE 4 POZOS DE VISITA DE HASTA 1.50 MTS DE PROFUNDIDAD, CONSTRUCCIÓN 14 DE REGISTROS SANITARIOS DE 0.60 X 0.60 PARA CONEXIÓN DE DESCARGAS DOMICILIARIAS, INSTALACIÓN DE 14 DESCARGAS DOMICILIARIAS CON TUBERÍA DE 6"Ø CON TUBERÍA DE PVC SANITARIO SERIE-25, RELLENO DE ZANJA AL 100% CON PRODUCTO DE BANCO YA QUE LAS OBRAS SERÁN EJECUTADAS EN TEMPORADA DE LLUVIAS,  EN CALLE PRIVADA DE ALDAMA, COLONIA EL ARENAL, EN URUAPAN, MICHOACÁN.</t>
  </si>
  <si>
    <t>116.00 ML</t>
  </si>
  <si>
    <t>REHABILITACIÓN DE 94.50 ML DE DRENAJE SANITARIO CON TUBERÍA DE 12"Ø DE DIÁMETRO DE PVC SANITARIO SERIE-25, CONSTRUCCIÓN DE 2 POZOS DE VISITA DE HASTA 2.25 MTS DE PROFUNDIDAD, CONSTRUCCIÓN 18 DE REGISTROS SANITARIOS DE 0.60 X 0.60 PARA CONEXIÓN DE DESCARGAS DOMICILIARIAS, INSTALACIÓN DE 18 DESCARGAS DOMICILIARIAS CON TUBERÍA DE 6"Ø CON TUBERÍA DE PVC SANITARIO SERIE-25, RELLENO DE ZANJA AL 100% CON PRODUCTO DE BANCO YA QUE LAS OBRAS SERÁN EJECUTADAS EN TEMPORADA DE LLUVIAS, EN CALLE GIGANTES, COLONIA LA CEDRERA, EN URUAPAN, MICHOACÁN.</t>
  </si>
  <si>
    <t>94.50 ML</t>
  </si>
  <si>
    <t>CONSTRUCCIÓN DE 279.00 ML DE DRENAJE SANITARIO CON TUBERÍA DE 18"Ø DE DIÁMETRO DE PVC SANITARIO SERIE-25, CONSTRUCCIÓN DE 6 POZOS DE VISITA, CONSTRUCCIÓN DE REGISTROS SANITARIOS DE 0.60 X 0.60 PARA CONEXIÓN DE DESCARGAS DOMICILIARIAS, INSTALACIÓN DE DESCARGAS DOMICILIARIAS CON TUBERÍA DE 6"Ø CON TUBERÍA DE PVC SANITARIO SERIE-25, RELLENO DE ZANJA AL 100% CON PRODUCTO DE BANCO YA QUE LAS OBRAS SERÁN EJECUTADAS EN TEMPORADA DE LLUVIAS, EN LA CALLE CONSTELACIÓN ENTRE LAS CALLES JÚPITER Y PRIVADA DE METEORO DE LA COLONIA PLANETARIO</t>
  </si>
  <si>
    <t>279.00 ML</t>
  </si>
  <si>
    <t>CONSTRUCCIÓN DE 74.00 ML DE DRENAJE SANITARIO CON TUBERÍA DE 18"Ø DE DIÁMETRO DE PVC SANITARIO SERIE-25, 44.00 ML DE DRENAJE SANITARIO CON TUBERÍA DE 12"Ø DE DIÁMETRO DE PVC SANITARIO SERIE-25 CONSTRUCCIÓN DE 8 POZOS DE VISITA, CONSTRUCCIÓN DE 47 REGISTROS SANITARIOS DE 0.60 X 0.60 PARA CONEXIÓN DE DESCARGAS DOMICILIARIAS, INSTALACIÓN DE 47 DESCARGAS DOMICILIARIAS CON TUBERÍA DE 6"Ø CON TUBERÍA DE PVC SANITARIO SERIE-25, RELLENO DE ZANJA AL 100% CON PRODUCTO DE BANCO YA QUE LAS OBRAS SERÁN EJECUTADAS EN TEMPORADA DE LLUVIAS, EN CALLE JOSÉ MA. MORELOS, ENTRE CALLE MANANTIAL Y PRIVADA DE PLANICIE, COLONIA LA PRADERA, URUAPAN, MICHOACÁN.</t>
  </si>
  <si>
    <t>118.00 ML</t>
  </si>
  <si>
    <t>CONSTRUCCIÓN DE 600 ML DE DRENAJE SANITARIO CON TUBERÍA DE 12"Ø DE DIÁMETRO DE PVC SANITARIO SERIE-25, CONSTRUCCIÓN DE 14 POZOS DE VISITA DE HASTA 2.00 MTS DE PROFUNDIDAD, CONSTRUCCIÓN DE 61 REGISTROS SANITARIOS DE 0.60 X 0.60 PARA CONEXIÓN DE DESCARGAS DOMICILIARIAS, INSTALACIÓN DE 61 DESCARGAS DOMICILIARIAS CON TUBERÍA DE 6"Ø CON TUBERÍA DE PVC SANITARIO SERIE-25,RELLENO DE ZANJA AL 100% CON PRODUCTO DE BANCO YA QUE LAS OBRAS SERÁN EJECUTADAS EN TEMPORADA DE LLUVIAS, EN CALLES CAMINO VIEJO A SANTA ROSA, Y EN LAS CALLES PASCUAL OROZCO, EMILIO VERA Y AMBROSIO FIGUEROA, ENTRE LAS CALLES CAMINO VIEJO A SANTA ROSA Y GABRIEL ZAPATA, COLONIA ZAPATISTA, URUAPAN, MICHOACÁN.</t>
  </si>
  <si>
    <t>600.00 ML</t>
  </si>
  <si>
    <t>REHABILITACIÓN DE 150 ML DE DRENAJE SANITARIO CON TUBERIA DE 12"Ø DE DIÁMETRO, 12 ML DE DRENAJE SANITARIO CON TUBERIA DE 10"Ø DE DIÁMETRO DE PVC SANITARIO SERIE-25, CONSTRUCCIÓN DE 3 POZOS DE VISITA DE HASTA 2.00 MTS DE PROFUNDIDAD, CONSTRUCCIÓN 35 DE REGISTROS SANITARIOS DE 0.60 X 0.60 PARA CONEXIÓN DE DESCARGAS DOMICILIARIAS, INSTALACIÓN DE 35 DESCARGAS DOMICILIARIAS CON TUBERIA DE 6"Ø CON TUBERIA DE PVC SANITARIO SERIE-25,RELLENO DE ZANJA AL 100% CON PRODUCTO DE BANCO YA QUE LAS OBRAS SERÁN EJECUTADAS EN TEMPORADA DE LLUVIAS, EN LA CALLE 2, COLONIA 7 DE MAYO, EN URUAPAN, MICHOACÁN.</t>
  </si>
  <si>
    <t>162.00 ML</t>
  </si>
  <si>
    <t>INTRODUCCIÓN DE DRENAJE SANITARIO CON 89.00 ML CON TUBERÍA DE PVC SANITARIO SERIE-25 DE 12”ֱØ, CONSTRUCCIÓN DE 3 POZOS DE VISITA TIPO COMÚN DE HASTA 1.75 MTS DE PROFUNDIDAD, INSTALACIÓN DE 8 DESCARGAS SANITARIAS CON TUBERÍA DE 6”Ø DE PVC SANITARIO SERIE-25, CONSTRUCCIÓN 8 REGISTROS SANITARIOS DOMICILIARIOS DE 0.70M X 0.90M X 1.10 M DE PROFUNDIDAD Y REPOSICIÓN DE 6.50 M2 DE PAVIMENTO PARA CONEXIÓN A RED MUNICIPAL EXISTENTE, RELLENO DE ZANJA AL 100% CON PRODUCTO DE BANCO YA QUE LAS OBRAS SERÁN EJECUTADAS EN TEMPORADA DE LLUVIAS,  EN EL ANDADOR VERANO DE LA COLONIA CELESTE BATEL.</t>
  </si>
  <si>
    <t>89.00 ML</t>
  </si>
  <si>
    <t>CONSTRUCCIÓN DRENAJE SANITARIO 73.00 ML CON TUBERÍA DE PVC SANITARIO SERIE-25 DE 12”ֱØ, CONSTRUCCIÓN DE 2 POZOS DE VISITA TIPO COMÚN DE HASTA 1.80 MTS DE PROFUNDIDAD, INSTALACIÓN DE 16 DESCARGAS SANITARIAS CON TUBERÍA DE 6”Ø DE PVC SANITARIO SERIE-25, CONSTRUCCIÓN 16 REGISTROS SANITARIOS DOMICILIARIOS DE 0.70M X 0.90M X 1.10 M DE PROFUNDIDAD, RELLENO DE ZANJA AL 100% CON PRODUCTO DE BANCO YA QUE LAS OBRAS SERÁN EJECUTADAS EN TEMPORADA DE LLUVIAS, EN LA CALLE CAMECUARO DE LA COLONIA POPULAR LA LAGUNA</t>
  </si>
  <si>
    <t>73.00 ML</t>
  </si>
  <si>
    <t>CONSTRUCCIÓN DRENAJE SANITARIO 318.50 ML CON TUBERÍA DE PVC SANITARIO SERIE-25 DE 12”ֱØ, CONSTRUCCIÓN DE 2 POZOS DE VISITA TIPO COMÚN DE HASTA 1.50 MTS DE PROFUNDIDAD, REHABILITACIÓN DE 3 POZOS DE VISITA, INSTALACIÓN DE 76 DESCARGAS SANITARIAS CON TUBERÍA DE 6”Ø DE PVC SANITARIO SERIE-25, CONSTRUCCIÓN 76 REGISTROS SANITARIOS DOMICILIARIOS DE 0.70M X 0.90M X 1.10 M DE PROFUNDIDAD, RELLENO DE ZANJA AL 100% CON PRODUCTO DE BANCO YA QUE LAS OBRAS SERÁN EJECUTADAS EN TEMPORADA DE LLUVIAS, EN LA CALLE DOS ENTRE LAS CALLES EMILIANO ZAPATA Y 10 DE MAYO DE LA COLONIA CASUARINAS,</t>
  </si>
  <si>
    <t>318.50 ML</t>
  </si>
  <si>
    <t>CONSTRUCCIÓN DRENAJE SANITARIO 311.50 ML CON TUBERÍA DE PVC SANITARIO SERIE-25 DE 18”ֱØ, 49.50 ML CON TUBERÍA DE PVC SANITARIO SERIE-25 DE 12”ֱØ, 16.50 ML CON TUBERÍA DE PVC SANITARIO SERIE-25 DE 10”ֱØ, 5.50 ML CON TUBERÍA DE PVC SANITARIO SERIE-25 DE 8”ֱØ CONSTRUCCIÓN DE 24 POZOS DE VISITA TIPO COMÚN CON PROFUNDIDADES DE DE HASTA 4.25 MTS, INSTALACIÓN DE 49 DESCARGAS SANITARIAS CON TUBERÍA DE 6”Ø DE PVC SANITARIO SERIE-25, CONSTRUCCIÓN 49 REGISTROS SANITARIOS DOMICILIARIOS DE 0.70M X 0.90M X 1.10 M DE PROFUNDIDAD, RELLENO DE ZANJA AL 100% CON PRODUCTO DE BANCO YA QUE LAS OBRAS SERÁN EJECUTADAS EN TEMPORADA DE LLUVIAS, EN LA CALLE PROLONGACIÓN LA VID ENTRE ISLAS VÍRGENES HASTA EL ÁREA VERDE DE LA COLONIA LA ISLA</t>
  </si>
  <si>
    <t>383.00 ML</t>
  </si>
  <si>
    <t>COLECTOR PLUVIAL ANILLO DE CIRCUNVALACIÓN, DESDE ESQUINA DE LA CALLE ANILLO DE CIRCUNVALACIÓN ESQUINA CON LA CALLE CUPATITZIO HASTA LA CALLE CAMINO A LAS DELICIAS DESEMBOCANDO SOBRE EL RÍO CUPATITZIO EN LA COLONIA LA TAMACUA EN LA CIUDAD DE URUAPAN, MICHOACÁN. (PRIMERA ETAPA)</t>
  </si>
  <si>
    <t>488.5 ML</t>
  </si>
  <si>
    <t>50/2023/20SO 14/08/2023</t>
  </si>
  <si>
    <t>41/2023/14SO 15/06/2023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</si>
</sst>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0\)"/>
    <numFmt numFmtId="165" formatCode="&quot;$&quot;#,##0.00"/>
  </numFmts>
  <fonts count="60" x14ac:knownFonts="1">
    <font>
      <sz val="10"/>
      <color rgb="FF000000"/>
      <name val="Times New Roman"/>
      <family val="1"/>
    </font>
    <font>
      <sz val="11"/>
      <color theme="1"/>
      <name val="Calibri"/>
      <family val="2"/>
      <scheme val="minor"/>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b/>
      <sz val="10"/>
      <color theme="1"/>
      <name val="Arial Narrow"/>
      <family val="2"/>
    </font>
    <font>
      <sz val="10"/>
      <color theme="1"/>
      <name val="Arial Narrow"/>
      <family val="2"/>
    </font>
    <font>
      <u/>
      <sz val="10"/>
      <color theme="1"/>
      <name val="Arial Narrow"/>
      <family val="2"/>
    </font>
    <font>
      <sz val="9"/>
      <color theme="1"/>
      <name val="Arial Narrow"/>
      <family val="2"/>
    </font>
    <font>
      <sz val="7"/>
      <color theme="1"/>
      <name val="Arial Narrow"/>
      <family val="2"/>
    </font>
    <font>
      <b/>
      <sz val="9"/>
      <color theme="1"/>
      <name val="Arial Narrow"/>
      <family val="2"/>
    </font>
    <font>
      <sz val="8"/>
      <color theme="1"/>
      <name val="Arial Narrow"/>
      <family val="2"/>
    </font>
    <font>
      <b/>
      <sz val="8"/>
      <color theme="1"/>
      <name val="Arial Narrow"/>
      <family val="2"/>
    </font>
    <font>
      <b/>
      <sz val="7"/>
      <color theme="1"/>
      <name val="Arial Narrow"/>
      <family val="2"/>
    </font>
    <font>
      <sz val="9"/>
      <name val="Arial"/>
      <family val="2"/>
    </font>
    <font>
      <sz val="9"/>
      <color rgb="FF000000"/>
      <name val="Arial"/>
      <family val="2"/>
    </font>
    <font>
      <sz val="9"/>
      <color rgb="FF0C0C0C"/>
      <name val="Arial"/>
      <family val="2"/>
    </font>
    <font>
      <sz val="9"/>
      <color rgb="FF111111"/>
      <name val="Arial"/>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b/>
      <sz val="12"/>
      <color theme="1"/>
      <name val="Arial Narrow"/>
      <family val="2"/>
    </font>
    <font>
      <sz val="10"/>
      <color rgb="FF000000"/>
      <name val="Times New Roman"/>
      <family val="1"/>
    </font>
    <font>
      <sz val="10"/>
      <color rgb="FF333333"/>
      <name val="Arial Narrow"/>
      <family val="2"/>
    </font>
    <font>
      <sz val="12"/>
      <color theme="1"/>
      <name val="Arial Narrow"/>
      <family val="2"/>
    </font>
    <font>
      <sz val="9"/>
      <color rgb="FF333333"/>
      <name val="Arial Narrow"/>
      <family val="2"/>
    </font>
    <font>
      <sz val="9"/>
      <name val="Arial Narrow"/>
      <family val="2"/>
    </font>
    <font>
      <sz val="10"/>
      <color rgb="FF333333"/>
      <name val="Arial Narrow"/>
      <family val="2"/>
    </font>
    <font>
      <sz val="8"/>
      <name val="Times New Roman"/>
      <family val="1"/>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2F2F2F"/>
      </left>
      <right style="thin">
        <color rgb="FF2F2F2F"/>
      </right>
      <top style="thin">
        <color rgb="FF2F2F2F"/>
      </top>
      <bottom style="thin">
        <color rgb="FF2F2F2F"/>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
      <left style="thin">
        <color indexed="64"/>
      </left>
      <right style="thin">
        <color indexed="64"/>
      </right>
      <top/>
      <bottom style="thin">
        <color indexed="64"/>
      </bottom>
      <diagonal/>
    </border>
    <border>
      <left/>
      <right/>
      <top style="thin">
        <color rgb="FF333333"/>
      </top>
      <bottom style="thin">
        <color rgb="FF333333"/>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indexed="64"/>
      </top>
      <bottom style="thin">
        <color rgb="FF000000"/>
      </bottom>
      <diagonal/>
    </border>
  </borders>
  <cellStyleXfs count="6">
    <xf numFmtId="0" fontId="0" fillId="0" borderId="0"/>
    <xf numFmtId="0" fontId="2" fillId="0" borderId="0"/>
    <xf numFmtId="43" fontId="43" fillId="0" borderId="0" applyFont="0" applyFill="0" applyBorder="0" applyAlignment="0" applyProtection="0"/>
    <xf numFmtId="44" fontId="53" fillId="0" borderId="0" applyFont="0" applyFill="0" applyBorder="0" applyAlignment="0" applyProtection="0"/>
    <xf numFmtId="0" fontId="1" fillId="0" borderId="0"/>
    <xf numFmtId="44" fontId="1" fillId="0" borderId="0" applyFont="0" applyFill="0" applyBorder="0" applyAlignment="0" applyProtection="0"/>
  </cellStyleXfs>
  <cellXfs count="282">
    <xf numFmtId="0" fontId="0" fillId="0" borderId="0" xfId="0"/>
    <xf numFmtId="0" fontId="6" fillId="0" borderId="0" xfId="0" applyFont="1" applyAlignment="1">
      <alignment horizontal="left" vertical="top"/>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left" wrapText="1"/>
    </xf>
    <xf numFmtId="0" fontId="10" fillId="0" borderId="9" xfId="0" applyFont="1" applyBorder="1" applyAlignment="1">
      <alignment horizontal="left" vertical="top" wrapText="1" indent="2"/>
    </xf>
    <xf numFmtId="164" fontId="11" fillId="0" borderId="9" xfId="0" applyNumberFormat="1" applyFont="1" applyBorder="1" applyAlignment="1">
      <alignment horizontal="center" vertical="top" shrinkToFit="1"/>
    </xf>
    <xf numFmtId="164" fontId="12" fillId="0" borderId="9" xfId="0" applyNumberFormat="1" applyFont="1" applyBorder="1" applyAlignment="1">
      <alignment horizontal="center" vertical="top" shrinkToFit="1"/>
    </xf>
    <xf numFmtId="0" fontId="13"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xf>
    <xf numFmtId="0" fontId="19" fillId="0" borderId="13" xfId="0" applyFont="1" applyBorder="1" applyAlignment="1">
      <alignment horizontal="left" vertical="top" wrapText="1" indent="2"/>
    </xf>
    <xf numFmtId="0" fontId="19" fillId="0" borderId="13" xfId="0" applyFont="1" applyBorder="1" applyAlignment="1">
      <alignment horizontal="center" vertical="top" wrapText="1"/>
    </xf>
    <xf numFmtId="0" fontId="0" fillId="0" borderId="0" xfId="0" applyAlignment="1">
      <alignment horizontal="left" wrapText="1"/>
    </xf>
    <xf numFmtId="164" fontId="20" fillId="0" borderId="13" xfId="0" applyNumberFormat="1" applyFont="1" applyBorder="1" applyAlignment="1">
      <alignment horizontal="center" vertical="top" shrinkToFit="1"/>
    </xf>
    <xf numFmtId="0" fontId="0" fillId="0" borderId="0" xfId="0" applyAlignment="1">
      <alignment horizontal="left" vertical="center" wrapText="1"/>
    </xf>
    <xf numFmtId="0" fontId="19" fillId="0" borderId="13" xfId="0" applyFont="1" applyBorder="1" applyAlignment="1">
      <alignment horizontal="left" vertical="top" wrapText="1"/>
    </xf>
    <xf numFmtId="0" fontId="0" fillId="0" borderId="0" xfId="0" applyAlignment="1">
      <alignment horizontal="left" vertical="top" wrapText="1"/>
    </xf>
    <xf numFmtId="0" fontId="24" fillId="0" borderId="0" xfId="1" applyFont="1"/>
    <xf numFmtId="0" fontId="25" fillId="0" borderId="0" xfId="1" applyFont="1"/>
    <xf numFmtId="0" fontId="26" fillId="0" borderId="0" xfId="1" applyFont="1"/>
    <xf numFmtId="0" fontId="27" fillId="0" borderId="0" xfId="1" applyFont="1"/>
    <xf numFmtId="0" fontId="28" fillId="0" borderId="0" xfId="1" applyFont="1"/>
    <xf numFmtId="0" fontId="27" fillId="2" borderId="0" xfId="1" applyFont="1" applyFill="1"/>
    <xf numFmtId="0" fontId="26" fillId="0" borderId="14" xfId="1" applyFont="1" applyBorder="1" applyAlignment="1">
      <alignment horizontal="center" vertical="center" wrapText="1"/>
    </xf>
    <xf numFmtId="0" fontId="26" fillId="0" borderId="14" xfId="1" applyFont="1" applyBorder="1" applyAlignment="1">
      <alignment horizontal="center" vertical="center"/>
    </xf>
    <xf numFmtId="0" fontId="29" fillId="0" borderId="14" xfId="1" applyFont="1" applyBorder="1" applyAlignment="1">
      <alignment horizontal="center" wrapText="1"/>
    </xf>
    <xf numFmtId="1" fontId="29" fillId="0" borderId="14" xfId="1" applyNumberFormat="1" applyFont="1" applyBorder="1" applyAlignment="1">
      <alignment horizontal="center"/>
    </xf>
    <xf numFmtId="14" fontId="29" fillId="0" borderId="14" xfId="1" applyNumberFormat="1" applyFont="1" applyBorder="1" applyAlignment="1">
      <alignment horizontal="center"/>
    </xf>
    <xf numFmtId="0" fontId="29" fillId="0" borderId="14" xfId="1" applyFont="1" applyBorder="1" applyAlignment="1">
      <alignment horizontal="center"/>
    </xf>
    <xf numFmtId="14" fontId="29" fillId="0" borderId="14" xfId="1" applyNumberFormat="1" applyFont="1" applyBorder="1" applyAlignment="1">
      <alignment horizontal="center" wrapText="1"/>
    </xf>
    <xf numFmtId="0" fontId="29" fillId="0" borderId="14" xfId="1" applyFont="1" applyBorder="1" applyAlignment="1">
      <alignment wrapText="1"/>
    </xf>
    <xf numFmtId="165" fontId="29" fillId="0" borderId="14" xfId="1" applyNumberFormat="1" applyFont="1" applyBorder="1"/>
    <xf numFmtId="165" fontId="29" fillId="0" borderId="14" xfId="1" applyNumberFormat="1" applyFont="1" applyBorder="1" applyAlignment="1">
      <alignment wrapText="1"/>
    </xf>
    <xf numFmtId="165" fontId="29" fillId="0" borderId="14" xfId="1" applyNumberFormat="1" applyFont="1" applyBorder="1" applyAlignment="1">
      <alignment horizontal="right"/>
    </xf>
    <xf numFmtId="0" fontId="30" fillId="0" borderId="14" xfId="1" applyFont="1" applyBorder="1" applyAlignment="1">
      <alignment horizontal="center" vertical="center" wrapText="1"/>
    </xf>
    <xf numFmtId="0" fontId="30" fillId="0" borderId="14" xfId="1" applyFont="1" applyBorder="1" applyAlignment="1">
      <alignment horizontal="center" vertical="center"/>
    </xf>
    <xf numFmtId="0" fontId="31" fillId="0" borderId="0" xfId="1" applyFont="1"/>
    <xf numFmtId="0" fontId="32" fillId="0" borderId="15" xfId="1" applyFont="1" applyBorder="1" applyAlignment="1">
      <alignment horizontal="center" wrapText="1"/>
    </xf>
    <xf numFmtId="0" fontId="33" fillId="0" borderId="0" xfId="1" applyFont="1" applyAlignment="1">
      <alignment horizontal="center"/>
    </xf>
    <xf numFmtId="165" fontId="31" fillId="0" borderId="0" xfId="1" applyNumberFormat="1" applyFont="1" applyAlignment="1">
      <alignment horizontal="center"/>
    </xf>
    <xf numFmtId="165" fontId="31" fillId="0" borderId="14" xfId="1" applyNumberFormat="1" applyFont="1" applyBorder="1" applyAlignment="1">
      <alignment horizontal="center"/>
    </xf>
    <xf numFmtId="0" fontId="32" fillId="0" borderId="0" xfId="1" applyFont="1" applyAlignment="1">
      <alignment horizontal="center" wrapText="1"/>
    </xf>
    <xf numFmtId="165" fontId="34" fillId="0" borderId="0" xfId="1" applyNumberFormat="1" applyFont="1" applyAlignment="1">
      <alignment horizontal="center"/>
    </xf>
    <xf numFmtId="0" fontId="25" fillId="0" borderId="16" xfId="1" applyFont="1" applyBorder="1"/>
    <xf numFmtId="0" fontId="31" fillId="0" borderId="0" xfId="1" applyFont="1" applyAlignment="1">
      <alignment horizontal="right"/>
    </xf>
    <xf numFmtId="165" fontId="31" fillId="0" borderId="0" xfId="1" applyNumberFormat="1" applyFont="1"/>
    <xf numFmtId="0" fontId="29" fillId="0" borderId="0" xfId="1" applyFont="1"/>
    <xf numFmtId="0" fontId="12" fillId="0" borderId="0" xfId="1" applyFont="1"/>
    <xf numFmtId="0" fontId="35" fillId="0" borderId="17" xfId="0" applyFont="1" applyBorder="1" applyAlignment="1">
      <alignment horizontal="left" vertical="top" wrapText="1" indent="1"/>
    </xf>
    <xf numFmtId="0" fontId="35" fillId="0" borderId="17" xfId="0" applyFont="1" applyBorder="1" applyAlignment="1">
      <alignment horizontal="center" vertical="top" wrapText="1"/>
    </xf>
    <xf numFmtId="164" fontId="36" fillId="0" borderId="17" xfId="0" applyNumberFormat="1" applyFont="1" applyBorder="1" applyAlignment="1">
      <alignment horizontal="center" vertical="top" shrinkToFit="1"/>
    </xf>
    <xf numFmtId="0" fontId="36" fillId="0" borderId="17" xfId="0" applyFont="1" applyBorder="1" applyAlignment="1">
      <alignment horizontal="left" vertical="top" wrapText="1"/>
    </xf>
    <xf numFmtId="0" fontId="35" fillId="0" borderId="17" xfId="0" applyFont="1" applyBorder="1" applyAlignment="1">
      <alignment horizontal="left" vertical="top" wrapText="1"/>
    </xf>
    <xf numFmtId="0" fontId="0" fillId="0" borderId="17" xfId="0" applyBorder="1" applyAlignment="1">
      <alignment horizontal="left" vertical="center" wrapText="1"/>
    </xf>
    <xf numFmtId="0" fontId="0" fillId="0" borderId="17" xfId="0" applyBorder="1" applyAlignment="1">
      <alignment horizontal="left" vertical="top" wrapText="1"/>
    </xf>
    <xf numFmtId="0" fontId="14" fillId="0" borderId="19" xfId="0" applyFont="1" applyBorder="1" applyAlignment="1">
      <alignment horizontal="left" vertical="top" wrapText="1" indent="1"/>
    </xf>
    <xf numFmtId="0" fontId="14" fillId="0" borderId="19" xfId="0" applyFont="1" applyBorder="1" applyAlignment="1">
      <alignment horizontal="center" vertical="top" wrapText="1"/>
    </xf>
    <xf numFmtId="164" fontId="12" fillId="0" borderId="19" xfId="0" applyNumberFormat="1" applyFont="1" applyBorder="1" applyAlignment="1">
      <alignment horizontal="center" vertical="top" shrinkToFit="1"/>
    </xf>
    <xf numFmtId="0" fontId="14" fillId="0" borderId="19" xfId="0" applyFont="1" applyBorder="1" applyAlignment="1">
      <alignment horizontal="left" vertical="top" wrapText="1"/>
    </xf>
    <xf numFmtId="0" fontId="16" fillId="0" borderId="14" xfId="0" applyFont="1" applyBorder="1" applyAlignment="1">
      <alignment horizontal="center" vertical="center" wrapText="1"/>
    </xf>
    <xf numFmtId="0" fontId="14" fillId="0" borderId="14" xfId="0" applyFont="1" applyBorder="1" applyAlignment="1">
      <alignment horizontal="center" vertical="top" wrapText="1"/>
    </xf>
    <xf numFmtId="164" fontId="12" fillId="0" borderId="14" xfId="0" applyNumberFormat="1" applyFont="1" applyBorder="1" applyAlignment="1">
      <alignment horizontal="center" vertical="top" shrinkToFit="1"/>
    </xf>
    <xf numFmtId="0" fontId="14"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9" fillId="0" borderId="0" xfId="0" applyFont="1" applyAlignment="1">
      <alignment horizontal="left" vertical="center" wrapText="1"/>
    </xf>
    <xf numFmtId="0" fontId="19" fillId="0" borderId="0" xfId="0" applyFont="1" applyAlignment="1">
      <alignment horizontal="center" wrapText="1"/>
    </xf>
    <xf numFmtId="0" fontId="0" fillId="0" borderId="0" xfId="0" applyAlignment="1">
      <alignment wrapText="1"/>
    </xf>
    <xf numFmtId="0" fontId="13" fillId="0" borderId="14" xfId="0" applyFont="1" applyBorder="1" applyAlignment="1">
      <alignment horizontal="center" vertical="center" wrapText="1"/>
    </xf>
    <xf numFmtId="164" fontId="6" fillId="0" borderId="14" xfId="0" applyNumberFormat="1" applyFont="1" applyBorder="1" applyAlignment="1">
      <alignment horizontal="center" vertical="center" shrinkToFit="1"/>
    </xf>
    <xf numFmtId="0" fontId="6" fillId="0" borderId="14" xfId="0" applyFont="1" applyBorder="1" applyAlignment="1">
      <alignment horizontal="left" vertical="top" wrapText="1"/>
    </xf>
    <xf numFmtId="0" fontId="13" fillId="0" borderId="14" xfId="0" applyFont="1" applyBorder="1" applyAlignment="1">
      <alignment horizontal="left" vertical="top" wrapText="1"/>
    </xf>
    <xf numFmtId="0" fontId="16"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6" fillId="0" borderId="22" xfId="0" applyFont="1" applyBorder="1" applyAlignment="1">
      <alignment horizontal="left" wrapText="1"/>
    </xf>
    <xf numFmtId="0" fontId="6" fillId="0" borderId="26" xfId="0" applyFont="1" applyBorder="1" applyAlignment="1">
      <alignment horizontal="left" wrapText="1"/>
    </xf>
    <xf numFmtId="0" fontId="6" fillId="0" borderId="14" xfId="0" applyFont="1" applyBorder="1" applyAlignment="1">
      <alignment horizontal="left" wrapText="1"/>
    </xf>
    <xf numFmtId="0" fontId="6" fillId="0" borderId="23" xfId="0" applyFont="1" applyBorder="1" applyAlignment="1">
      <alignment horizontal="left" wrapText="1"/>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left" vertical="top" wrapText="1"/>
    </xf>
    <xf numFmtId="0" fontId="14" fillId="0" borderId="0" xfId="0" applyFont="1" applyAlignment="1">
      <alignment wrapText="1"/>
    </xf>
    <xf numFmtId="0" fontId="6" fillId="0" borderId="0" xfId="0" applyFont="1" applyAlignment="1">
      <alignment vertical="center" wrapText="1"/>
    </xf>
    <xf numFmtId="0" fontId="14" fillId="0" borderId="0" xfId="0" applyFont="1" applyAlignment="1">
      <alignment horizontal="right" wrapText="1"/>
    </xf>
    <xf numFmtId="0" fontId="13" fillId="0" borderId="14" xfId="0" applyFont="1" applyBorder="1" applyAlignment="1">
      <alignment horizontal="left" vertical="top" wrapText="1" indent="3"/>
    </xf>
    <xf numFmtId="0" fontId="13" fillId="0" borderId="14" xfId="0" applyFont="1" applyBorder="1" applyAlignment="1">
      <alignment vertical="top" wrapText="1"/>
    </xf>
    <xf numFmtId="164" fontId="6" fillId="0" borderId="14" xfId="0" applyNumberFormat="1" applyFont="1" applyBorder="1" applyAlignment="1">
      <alignment horizontal="center" vertical="top" shrinkToFit="1"/>
    </xf>
    <xf numFmtId="0" fontId="20" fillId="0" borderId="13"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center" wrapText="1"/>
    </xf>
    <xf numFmtId="0" fontId="20" fillId="0" borderId="0" xfId="0" applyFont="1" applyAlignment="1">
      <alignment horizontal="center" wrapText="1"/>
    </xf>
    <xf numFmtId="0" fontId="26" fillId="0" borderId="0" xfId="0" applyFont="1"/>
    <xf numFmtId="0" fontId="52" fillId="0" borderId="0" xfId="0" applyFont="1" applyAlignment="1">
      <alignment horizontal="center"/>
    </xf>
    <xf numFmtId="0" fontId="25" fillId="0" borderId="0" xfId="1" applyFont="1" applyAlignment="1">
      <alignment wrapText="1"/>
    </xf>
    <xf numFmtId="0" fontId="25" fillId="0" borderId="0" xfId="1" applyFont="1" applyAlignment="1">
      <alignment horizontal="center"/>
    </xf>
    <xf numFmtId="0" fontId="25" fillId="0" borderId="0" xfId="1" applyFont="1" applyAlignment="1">
      <alignment horizontal="center" wrapText="1"/>
    </xf>
    <xf numFmtId="44" fontId="25" fillId="0" borderId="0" xfId="3" applyFont="1" applyFill="1"/>
    <xf numFmtId="44" fontId="40" fillId="0" borderId="0" xfId="3" applyFont="1" applyFill="1"/>
    <xf numFmtId="44" fontId="41" fillId="0" borderId="0" xfId="3" applyFont="1" applyFill="1"/>
    <xf numFmtId="44" fontId="10" fillId="0" borderId="14" xfId="3" applyFont="1" applyFill="1" applyBorder="1" applyAlignment="1">
      <alignment horizontal="center" vertical="center"/>
    </xf>
    <xf numFmtId="44" fontId="24" fillId="0" borderId="0" xfId="3" applyFont="1" applyFill="1"/>
    <xf numFmtId="44" fontId="3" fillId="0" borderId="0" xfId="3" applyFont="1" applyFill="1"/>
    <xf numFmtId="44" fontId="42" fillId="0" borderId="0" xfId="3" applyFont="1" applyFill="1"/>
    <xf numFmtId="44" fontId="26" fillId="0" borderId="0" xfId="3" applyFont="1" applyFill="1"/>
    <xf numFmtId="44" fontId="6" fillId="0" borderId="0" xfId="3" applyFont="1" applyFill="1"/>
    <xf numFmtId="44" fontId="13" fillId="0" borderId="14" xfId="3" applyFont="1" applyFill="1" applyBorder="1" applyAlignment="1">
      <alignment horizontal="center" vertical="center"/>
    </xf>
    <xf numFmtId="44" fontId="13" fillId="0" borderId="0" xfId="3" applyFont="1" applyFill="1" applyBorder="1" applyAlignment="1">
      <alignment horizontal="center" vertical="center"/>
    </xf>
    <xf numFmtId="44" fontId="27" fillId="0" borderId="0" xfId="3" applyFont="1" applyFill="1" applyBorder="1"/>
    <xf numFmtId="44" fontId="27" fillId="0" borderId="0" xfId="3" applyFont="1" applyFill="1"/>
    <xf numFmtId="44" fontId="54" fillId="0" borderId="14" xfId="3" applyFont="1" applyFill="1" applyBorder="1" applyAlignment="1">
      <alignment horizontal="center" vertical="center" wrapText="1"/>
    </xf>
    <xf numFmtId="44" fontId="13" fillId="0" borderId="32" xfId="3" applyFont="1" applyFill="1" applyBorder="1" applyAlignment="1">
      <alignment horizontal="center" vertical="center" wrapText="1"/>
    </xf>
    <xf numFmtId="44" fontId="13" fillId="0" borderId="43" xfId="3" applyFont="1" applyFill="1" applyBorder="1" applyAlignment="1">
      <alignment horizontal="center" vertical="center" wrapText="1"/>
    </xf>
    <xf numFmtId="44" fontId="7" fillId="0" borderId="46" xfId="3" applyFont="1" applyFill="1" applyBorder="1" applyAlignment="1">
      <alignment horizontal="center" vertical="center" wrapText="1"/>
    </xf>
    <xf numFmtId="44" fontId="10" fillId="0" borderId="44" xfId="3" applyFont="1" applyFill="1" applyBorder="1" applyAlignment="1">
      <alignment horizontal="center" vertical="center"/>
    </xf>
    <xf numFmtId="44" fontId="57" fillId="0" borderId="44" xfId="3" applyFont="1" applyFill="1" applyBorder="1" applyAlignment="1">
      <alignment horizontal="center" vertical="center"/>
    </xf>
    <xf numFmtId="44" fontId="56" fillId="0" borderId="44" xfId="3" applyFont="1" applyFill="1" applyBorder="1" applyAlignment="1">
      <alignment horizontal="center" vertical="center" wrapText="1"/>
    </xf>
    <xf numFmtId="44" fontId="13" fillId="0" borderId="51" xfId="3" applyFont="1" applyFill="1" applyBorder="1" applyAlignment="1">
      <alignment horizontal="center" vertical="center" wrapText="1"/>
    </xf>
    <xf numFmtId="49" fontId="7" fillId="0" borderId="48" xfId="2" applyNumberFormat="1" applyFont="1" applyFill="1" applyBorder="1" applyAlignment="1">
      <alignment horizontal="center" vertical="center" wrapText="1"/>
    </xf>
    <xf numFmtId="49" fontId="7" fillId="0" borderId="46" xfId="2" applyNumberFormat="1" applyFont="1" applyFill="1" applyBorder="1" applyAlignment="1">
      <alignment horizontal="center" vertical="center" wrapText="1"/>
    </xf>
    <xf numFmtId="49" fontId="7" fillId="0" borderId="47" xfId="2" applyNumberFormat="1" applyFont="1" applyFill="1" applyBorder="1" applyAlignment="1">
      <alignment horizontal="center" vertical="center" wrapText="1"/>
    </xf>
    <xf numFmtId="44" fontId="13" fillId="0" borderId="32" xfId="3"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12" xfId="0" applyFont="1" applyBorder="1" applyAlignment="1">
      <alignment horizontal="left" wrapText="1"/>
    </xf>
    <xf numFmtId="0" fontId="17" fillId="0" borderId="0" xfId="0" applyFont="1" applyAlignment="1">
      <alignment horizontal="left" vertical="top" wrapText="1"/>
    </xf>
    <xf numFmtId="0" fontId="6" fillId="0" borderId="0" xfId="0" applyFont="1" applyAlignment="1">
      <alignment horizontal="left" vertical="top" wrapText="1"/>
    </xf>
    <xf numFmtId="0" fontId="14" fillId="0" borderId="0" xfId="0" applyFont="1" applyAlignment="1">
      <alignment horizontal="right" wrapText="1" indent="12"/>
    </xf>
    <xf numFmtId="0" fontId="7"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indent="1"/>
    </xf>
    <xf numFmtId="0" fontId="7" fillId="0" borderId="0" xfId="0" applyFont="1" applyAlignment="1">
      <alignment horizontal="left" wrapText="1" indent="17"/>
    </xf>
    <xf numFmtId="0" fontId="3" fillId="0" borderId="0" xfId="0" applyFont="1" applyAlignment="1">
      <alignment horizontal="left" wrapText="1" indent="17"/>
    </xf>
    <xf numFmtId="0" fontId="7" fillId="0" borderId="0" xfId="0" applyFont="1" applyAlignment="1">
      <alignment horizontal="center" wrapText="1"/>
    </xf>
    <xf numFmtId="0" fontId="3" fillId="0" borderId="0" xfId="0" applyFont="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27" xfId="0" applyFont="1" applyBorder="1" applyAlignment="1">
      <alignment horizontal="center" vertical="center" wrapText="1"/>
    </xf>
    <xf numFmtId="0" fontId="25" fillId="0" borderId="0" xfId="1" applyFont="1" applyAlignment="1">
      <alignment horizontal="center"/>
    </xf>
    <xf numFmtId="0" fontId="25" fillId="0" borderId="15" xfId="1" applyFont="1" applyBorder="1" applyAlignment="1">
      <alignment horizontal="center" wrapText="1"/>
    </xf>
    <xf numFmtId="0" fontId="35" fillId="0" borderId="0" xfId="0" applyFont="1" applyAlignment="1">
      <alignment horizontal="left" vertical="center" wrapText="1" indent="1"/>
    </xf>
    <xf numFmtId="0" fontId="16" fillId="0" borderId="18" xfId="0" applyFont="1" applyBorder="1" applyAlignment="1">
      <alignment horizontal="center" vertical="center" wrapText="1"/>
    </xf>
    <xf numFmtId="0" fontId="0" fillId="0" borderId="0" xfId="0" applyAlignment="1">
      <alignment horizontal="center" wrapText="1"/>
    </xf>
    <xf numFmtId="0" fontId="17" fillId="0" borderId="0" xfId="0" applyFont="1" applyAlignment="1">
      <alignment horizontal="left" vertical="center" wrapText="1"/>
    </xf>
    <xf numFmtId="0" fontId="6" fillId="0" borderId="0" xfId="0" applyFont="1" applyAlignment="1">
      <alignment horizontal="left" vertical="center" wrapText="1"/>
    </xf>
    <xf numFmtId="16" fontId="19" fillId="0" borderId="0" xfId="0" applyNumberFormat="1" applyFont="1" applyAlignment="1">
      <alignment horizontal="left" vertical="center" wrapText="1" indent="57"/>
    </xf>
    <xf numFmtId="0" fontId="19" fillId="0" borderId="0" xfId="0" applyFont="1" applyAlignment="1">
      <alignment horizontal="left" vertical="center" wrapText="1" indent="57"/>
    </xf>
    <xf numFmtId="0" fontId="45" fillId="0" borderId="0" xfId="0" applyFont="1" applyAlignment="1">
      <alignment horizontal="left" vertical="top" wrapText="1"/>
    </xf>
    <xf numFmtId="0" fontId="0" fillId="0" borderId="0" xfId="0" applyAlignment="1">
      <alignment horizontal="left" vertical="top" wrapText="1"/>
    </xf>
    <xf numFmtId="0" fontId="16" fillId="0" borderId="1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1" xfId="0" applyFont="1" applyBorder="1" applyAlignment="1">
      <alignment horizontal="center" vertical="center" wrapText="1"/>
    </xf>
    <xf numFmtId="164" fontId="12" fillId="0" borderId="32" xfId="0" applyNumberFormat="1" applyFont="1" applyBorder="1" applyAlignment="1">
      <alignment horizontal="center" vertical="top" shrinkToFit="1"/>
    </xf>
    <xf numFmtId="164" fontId="12" fillId="0" borderId="33" xfId="0" applyNumberFormat="1" applyFont="1" applyBorder="1" applyAlignment="1">
      <alignment horizontal="center" vertical="top" shrinkToFit="1"/>
    </xf>
    <xf numFmtId="164" fontId="12" fillId="0" borderId="34" xfId="0" applyNumberFormat="1" applyFont="1" applyBorder="1" applyAlignment="1">
      <alignment horizontal="center" vertical="top" shrinkToFit="1"/>
    </xf>
    <xf numFmtId="0" fontId="14" fillId="0" borderId="32" xfId="0" applyFont="1" applyBorder="1" applyAlignment="1">
      <alignment horizontal="center" vertical="top" wrapText="1"/>
    </xf>
    <xf numFmtId="0" fontId="14" fillId="0" borderId="33" xfId="0" applyFont="1" applyBorder="1" applyAlignment="1">
      <alignment horizontal="center" vertical="top" wrapText="1"/>
    </xf>
    <xf numFmtId="0" fontId="14" fillId="0" borderId="34" xfId="0" applyFont="1" applyBorder="1" applyAlignment="1">
      <alignment horizontal="center" vertical="top"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46" fillId="0" borderId="0" xfId="0" applyFont="1" applyAlignment="1">
      <alignment horizontal="left" vertical="top" wrapText="1" indent="1"/>
    </xf>
    <xf numFmtId="0" fontId="49" fillId="0" borderId="0" xfId="0" applyFont="1" applyAlignment="1">
      <alignment horizontal="left" vertical="center" wrapText="1"/>
    </xf>
    <xf numFmtId="0" fontId="14" fillId="0" borderId="0" xfId="0" applyFont="1" applyAlignment="1">
      <alignment horizontal="left" vertical="top"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14" fillId="0" borderId="2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6" fillId="0" borderId="22" xfId="0"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2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0" fillId="0" borderId="0" xfId="0" applyFont="1" applyAlignment="1">
      <alignment horizontal="left" vertical="top" wrapText="1" indent="1"/>
    </xf>
    <xf numFmtId="0" fontId="16" fillId="0" borderId="2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0"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4"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49" fillId="0" borderId="0" xfId="0" applyFont="1" applyAlignment="1">
      <alignment horizontal="left" vertical="top" wrapText="1" indent="1"/>
    </xf>
    <xf numFmtId="0" fontId="43" fillId="0" borderId="15" xfId="0" applyFont="1" applyBorder="1" applyAlignment="1">
      <alignment horizontal="left" vertical="center" wrapText="1" indent="7"/>
    </xf>
    <xf numFmtId="0" fontId="24" fillId="0" borderId="0" xfId="1" applyFont="1" applyFill="1"/>
    <xf numFmtId="0" fontId="39" fillId="0" borderId="0" xfId="1" applyFont="1" applyFill="1"/>
    <xf numFmtId="0" fontId="25" fillId="0" borderId="0" xfId="1" applyFont="1" applyFill="1"/>
    <xf numFmtId="0" fontId="40" fillId="0" borderId="0" xfId="1" applyFont="1" applyFill="1"/>
    <xf numFmtId="0" fontId="3" fillId="0" borderId="0" xfId="1" applyFont="1" applyFill="1"/>
    <xf numFmtId="0" fontId="26" fillId="0" borderId="0" xfId="0" applyFont="1" applyFill="1"/>
    <xf numFmtId="0" fontId="52" fillId="0" borderId="0" xfId="0" applyFont="1" applyFill="1" applyAlignment="1">
      <alignment horizontal="center"/>
    </xf>
    <xf numFmtId="0" fontId="27" fillId="0" borderId="0" xfId="1" applyFont="1" applyFill="1"/>
    <xf numFmtId="0" fontId="41" fillId="0" borderId="0" xfId="1" applyFont="1" applyFill="1"/>
    <xf numFmtId="0" fontId="42" fillId="0" borderId="0" xfId="1" applyFont="1" applyFill="1"/>
    <xf numFmtId="0" fontId="7" fillId="0" borderId="14" xfId="1" applyFont="1" applyFill="1" applyBorder="1" applyAlignment="1">
      <alignment horizontal="center" vertical="center"/>
    </xf>
    <xf numFmtId="0" fontId="7" fillId="0" borderId="14" xfId="1" applyFont="1" applyFill="1" applyBorder="1" applyAlignment="1">
      <alignment horizontal="center" vertical="center" wrapText="1"/>
    </xf>
    <xf numFmtId="49" fontId="7" fillId="0" borderId="14" xfId="1" applyNumberFormat="1" applyFont="1" applyFill="1" applyBorder="1" applyAlignment="1">
      <alignment horizontal="center" vertical="center" wrapText="1"/>
    </xf>
    <xf numFmtId="0" fontId="7" fillId="0" borderId="46" xfId="1" applyFont="1" applyFill="1" applyBorder="1" applyAlignment="1">
      <alignment vertical="center" wrapText="1"/>
    </xf>
    <xf numFmtId="0" fontId="7" fillId="0" borderId="46" xfId="1" applyFont="1" applyFill="1" applyBorder="1" applyAlignment="1">
      <alignment horizontal="center" vertical="center" wrapText="1"/>
    </xf>
    <xf numFmtId="49" fontId="7" fillId="0" borderId="46" xfId="1" applyNumberFormat="1" applyFont="1" applyFill="1" applyBorder="1" applyAlignment="1">
      <alignment horizontal="center" vertical="center" wrapText="1"/>
    </xf>
    <xf numFmtId="49" fontId="7" fillId="0" borderId="47" xfId="1" applyNumberFormat="1" applyFont="1" applyFill="1" applyBorder="1" applyAlignment="1">
      <alignment horizontal="center" vertical="center" wrapText="1"/>
    </xf>
    <xf numFmtId="49" fontId="13" fillId="0" borderId="14" xfId="1" applyNumberFormat="1" applyFont="1" applyFill="1" applyBorder="1" applyAlignment="1">
      <alignment horizontal="center" vertical="center" wrapText="1"/>
    </xf>
    <xf numFmtId="0" fontId="13" fillId="0" borderId="14" xfId="1" applyFont="1" applyFill="1" applyBorder="1" applyAlignment="1">
      <alignment horizontal="center" vertical="center" wrapText="1"/>
    </xf>
    <xf numFmtId="49" fontId="13" fillId="0" borderId="14" xfId="1" applyNumberFormat="1" applyFont="1" applyFill="1" applyBorder="1" applyAlignment="1">
      <alignment horizontal="center" vertical="center"/>
    </xf>
    <xf numFmtId="1" fontId="13" fillId="0" borderId="14" xfId="1" applyNumberFormat="1" applyFont="1" applyFill="1" applyBorder="1" applyAlignment="1">
      <alignment horizontal="center" vertical="center"/>
    </xf>
    <xf numFmtId="1" fontId="13" fillId="0" borderId="49" xfId="1" applyNumberFormat="1" applyFont="1" applyFill="1" applyBorder="1" applyAlignment="1">
      <alignment horizontal="center" vertical="center"/>
    </xf>
    <xf numFmtId="1" fontId="13" fillId="0" borderId="50" xfId="1" applyNumberFormat="1" applyFont="1" applyFill="1" applyBorder="1" applyAlignment="1">
      <alignment horizontal="center" vertical="center"/>
    </xf>
    <xf numFmtId="0" fontId="13" fillId="0" borderId="14" xfId="0" applyFont="1" applyFill="1" applyBorder="1" applyAlignment="1">
      <alignment horizontal="center" vertical="center" wrapText="1"/>
    </xf>
    <xf numFmtId="0" fontId="54" fillId="0" borderId="14" xfId="0"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1" fontId="13" fillId="0" borderId="32" xfId="1" applyNumberFormat="1" applyFont="1" applyFill="1" applyBorder="1" applyAlignment="1">
      <alignment horizontal="center" vertical="center"/>
    </xf>
    <xf numFmtId="1" fontId="13" fillId="0" borderId="51" xfId="1" applyNumberFormat="1" applyFont="1" applyFill="1" applyBorder="1" applyAlignment="1">
      <alignment horizontal="center" vertical="center"/>
    </xf>
    <xf numFmtId="1" fontId="13" fillId="0" borderId="28" xfId="1" applyNumberFormat="1" applyFont="1" applyFill="1" applyBorder="1" applyAlignment="1">
      <alignment horizontal="center" vertical="center"/>
    </xf>
    <xf numFmtId="0" fontId="58" fillId="0" borderId="14" xfId="0" applyFont="1" applyFill="1" applyBorder="1" applyAlignment="1">
      <alignment horizontal="center" vertical="center" wrapText="1"/>
    </xf>
    <xf numFmtId="0" fontId="54" fillId="0" borderId="42" xfId="0" applyFont="1" applyFill="1" applyBorder="1" applyAlignment="1">
      <alignment horizontal="center" vertical="center" wrapText="1"/>
    </xf>
    <xf numFmtId="3" fontId="54" fillId="0" borderId="14" xfId="0" applyNumberFormat="1" applyFont="1" applyFill="1" applyBorder="1" applyAlignment="1">
      <alignment horizontal="center" vertical="center" wrapText="1"/>
    </xf>
    <xf numFmtId="44" fontId="13" fillId="0" borderId="49" xfId="3" applyFont="1" applyFill="1" applyBorder="1" applyAlignment="1">
      <alignment horizontal="center" vertical="center"/>
    </xf>
    <xf numFmtId="1" fontId="10" fillId="0" borderId="14" xfId="1" applyNumberFormat="1" applyFont="1" applyFill="1" applyBorder="1" applyAlignment="1">
      <alignment horizontal="center" vertical="center"/>
    </xf>
    <xf numFmtId="0" fontId="58" fillId="0" borderId="42" xfId="0" applyFont="1" applyFill="1" applyBorder="1" applyAlignment="1">
      <alignment horizontal="center" vertical="center" wrapText="1"/>
    </xf>
    <xf numFmtId="0" fontId="13" fillId="0" borderId="41" xfId="0" applyFont="1" applyFill="1" applyBorder="1" applyAlignment="1">
      <alignment horizontal="center" vertical="center" wrapText="1"/>
    </xf>
    <xf numFmtId="3" fontId="58" fillId="0" borderId="14" xfId="0" applyNumberFormat="1" applyFont="1" applyFill="1" applyBorder="1" applyAlignment="1">
      <alignment horizontal="center" vertical="center" wrapText="1"/>
    </xf>
    <xf numFmtId="44" fontId="54" fillId="0" borderId="14" xfId="3" applyFont="1" applyFill="1" applyBorder="1" applyAlignment="1">
      <alignment horizontal="center" vertical="center"/>
    </xf>
    <xf numFmtId="0" fontId="54" fillId="0" borderId="41" xfId="0" applyFont="1" applyFill="1" applyBorder="1" applyAlignment="1">
      <alignment horizontal="center" vertical="center" wrapText="1"/>
    </xf>
    <xf numFmtId="49" fontId="10" fillId="0" borderId="44" xfId="1" applyNumberFormat="1" applyFont="1" applyFill="1" applyBorder="1" applyAlignment="1">
      <alignment horizontal="left" vertical="center" wrapText="1"/>
    </xf>
    <xf numFmtId="0" fontId="10" fillId="0" borderId="44" xfId="1" applyFont="1" applyFill="1" applyBorder="1" applyAlignment="1">
      <alignment horizontal="center" vertical="center" wrapText="1"/>
    </xf>
    <xf numFmtId="49" fontId="10" fillId="0" borderId="44" xfId="1" applyNumberFormat="1" applyFont="1" applyFill="1" applyBorder="1" applyAlignment="1">
      <alignment horizontal="center" vertical="center" wrapText="1"/>
    </xf>
    <xf numFmtId="49" fontId="10" fillId="0" borderId="44" xfId="1" applyNumberFormat="1" applyFont="1" applyFill="1" applyBorder="1" applyAlignment="1">
      <alignment horizontal="center" vertical="center"/>
    </xf>
    <xf numFmtId="49" fontId="8" fillId="0" borderId="44" xfId="1" applyNumberFormat="1" applyFont="1" applyFill="1" applyBorder="1" applyAlignment="1">
      <alignment horizontal="center" vertical="center"/>
    </xf>
    <xf numFmtId="44" fontId="10" fillId="0" borderId="44" xfId="1" applyNumberFormat="1" applyFont="1" applyFill="1" applyBorder="1" applyAlignment="1">
      <alignment horizontal="center" vertical="center"/>
    </xf>
    <xf numFmtId="44" fontId="56" fillId="0" borderId="52" xfId="3" applyFont="1" applyFill="1" applyBorder="1" applyAlignment="1">
      <alignment horizontal="center" vertical="center" wrapText="1"/>
    </xf>
    <xf numFmtId="44" fontId="56" fillId="0" borderId="45" xfId="3" applyFont="1" applyFill="1" applyBorder="1" applyAlignment="1">
      <alignment horizontal="center" vertical="center" wrapText="1"/>
    </xf>
    <xf numFmtId="44" fontId="56" fillId="0" borderId="53" xfId="3" applyFont="1" applyFill="1" applyBorder="1" applyAlignment="1">
      <alignment horizontal="center" vertical="center" wrapText="1"/>
    </xf>
    <xf numFmtId="44" fontId="10" fillId="0" borderId="44" xfId="0" applyNumberFormat="1" applyFont="1" applyFill="1" applyBorder="1" applyAlignment="1">
      <alignment horizontal="center" vertical="center"/>
    </xf>
    <xf numFmtId="49" fontId="42" fillId="0" borderId="0" xfId="1" applyNumberFormat="1" applyFont="1" applyFill="1"/>
    <xf numFmtId="0" fontId="44" fillId="0" borderId="0" xfId="1" applyFont="1" applyFill="1"/>
    <xf numFmtId="0" fontId="25" fillId="0" borderId="16" xfId="0" applyFont="1" applyFill="1" applyBorder="1" applyAlignment="1">
      <alignment wrapText="1"/>
    </xf>
    <xf numFmtId="0" fontId="25" fillId="0" borderId="16" xfId="1" applyFont="1" applyFill="1" applyBorder="1"/>
    <xf numFmtId="44" fontId="55" fillId="0" borderId="15" xfId="3" applyFont="1" applyFill="1" applyBorder="1" applyAlignment="1">
      <alignment horizontal="center" wrapText="1"/>
    </xf>
    <xf numFmtId="0" fontId="25" fillId="0" borderId="0" xfId="0" applyFont="1" applyFill="1"/>
    <xf numFmtId="0" fontId="25" fillId="0" borderId="0" xfId="1" applyFont="1" applyFill="1" applyAlignment="1">
      <alignment horizontal="center"/>
    </xf>
    <xf numFmtId="44" fontId="25" fillId="0" borderId="0" xfId="3" applyFont="1" applyFill="1" applyBorder="1" applyAlignment="1">
      <alignment horizontal="center" wrapText="1"/>
    </xf>
    <xf numFmtId="0" fontId="55" fillId="0" borderId="0" xfId="0" applyFont="1" applyFill="1" applyAlignment="1">
      <alignment horizontal="center" wrapText="1"/>
    </xf>
  </cellXfs>
  <cellStyles count="6">
    <cellStyle name="Millares 10 10" xfId="2"/>
    <cellStyle name="Moneda" xfId="3" builtinId="4"/>
    <cellStyle name="Moneda 2" xfId="5"/>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 xmlns:a16="http://schemas.microsoft.com/office/drawing/2014/main"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 xmlns:a16="http://schemas.microsoft.com/office/drawing/2014/main"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 xmlns:a16="http://schemas.microsoft.com/office/drawing/2014/main"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 xmlns:a16="http://schemas.microsoft.com/office/drawing/2014/main"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257175</xdr:colOff>
      <xdr:row>13</xdr:row>
      <xdr:rowOff>133349</xdr:rowOff>
    </xdr:from>
    <xdr:ext cx="6829425" cy="976231"/>
    <xdr:sp macro="" textlink="">
      <xdr:nvSpPr>
        <xdr:cNvPr id="2" name="CuadroTexto 1">
          <a:extLst>
            <a:ext uri="{FF2B5EF4-FFF2-40B4-BE49-F238E27FC236}">
              <a16:creationId xmlns="" xmlns:a16="http://schemas.microsoft.com/office/drawing/2014/main" id="{5384B284-7FA1-3A7E-ADBD-7047149AAC8F}"/>
            </a:ext>
          </a:extLst>
        </xdr:cNvPr>
        <xdr:cNvSpPr txBox="1"/>
      </xdr:nvSpPr>
      <xdr:spPr>
        <a:xfrm>
          <a:off x="2409825" y="3000374"/>
          <a:ext cx="6829425" cy="97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3200">
              <a:latin typeface="Arial Narrow" panose="020B0606020202030204" pitchFamily="34" charset="0"/>
            </a:rPr>
            <a:t>NO</a:t>
          </a:r>
          <a:r>
            <a:rPr lang="es-MX" sz="3200" baseline="0">
              <a:latin typeface="Arial Narrow" panose="020B0606020202030204" pitchFamily="34" charset="0"/>
            </a:rPr>
            <a:t> SE EJECUTARON OBRAS</a:t>
          </a:r>
          <a:endParaRPr lang="es-MX" sz="32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370331</xdr:colOff>
      <xdr:row>6</xdr:row>
      <xdr:rowOff>13716</xdr:rowOff>
    </xdr:from>
    <xdr:ext cx="97535" cy="103631"/>
    <xdr:pic>
      <xdr:nvPicPr>
        <xdr:cNvPr id="3" name="image2.jpe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331" y="2004441"/>
          <a:ext cx="97535" cy="10363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231914</xdr:colOff>
      <xdr:row>17</xdr:row>
      <xdr:rowOff>262350</xdr:rowOff>
    </xdr:from>
    <xdr:ext cx="1954783" cy="45719"/>
    <xdr:sp macro="" textlink="">
      <xdr:nvSpPr>
        <xdr:cNvPr id="2" name="Shape 6">
          <a:extLst>
            <a:ext uri="{FF2B5EF4-FFF2-40B4-BE49-F238E27FC236}">
              <a16:creationId xmlns="" xmlns:a16="http://schemas.microsoft.com/office/drawing/2014/main" id="{00000000-0008-0000-06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9</xdr:col>
      <xdr:colOff>889544</xdr:colOff>
      <xdr:row>17</xdr:row>
      <xdr:rowOff>265663</xdr:rowOff>
    </xdr:from>
    <xdr:ext cx="1954783" cy="45719"/>
    <xdr:sp macro="" textlink="">
      <xdr:nvSpPr>
        <xdr:cNvPr id="3" name="Shape 6">
          <a:extLst>
            <a:ext uri="{FF2B5EF4-FFF2-40B4-BE49-F238E27FC236}">
              <a16:creationId xmlns="" xmlns:a16="http://schemas.microsoft.com/office/drawing/2014/main" id="{00000000-0008-0000-06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3</xdr:col>
      <xdr:colOff>929725</xdr:colOff>
      <xdr:row>17</xdr:row>
      <xdr:rowOff>254067</xdr:rowOff>
    </xdr:from>
    <xdr:ext cx="1565825" cy="45719"/>
    <xdr:sp macro="" textlink="">
      <xdr:nvSpPr>
        <xdr:cNvPr id="4" name="Shape 6">
          <a:extLst>
            <a:ext uri="{FF2B5EF4-FFF2-40B4-BE49-F238E27FC236}">
              <a16:creationId xmlns="" xmlns:a16="http://schemas.microsoft.com/office/drawing/2014/main" id="{00000000-0008-0000-0600-000004000000}"/>
            </a:ext>
          </a:extLst>
        </xdr:cNvPr>
        <xdr:cNvSpPr/>
      </xdr:nvSpPr>
      <xdr:spPr>
        <a:xfrm>
          <a:off x="4482550" y="403549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 xmlns:a16="http://schemas.microsoft.com/office/drawing/2014/main" id="{00000000-0008-0000-06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1</xdr:col>
      <xdr:colOff>638176</xdr:colOff>
      <xdr:row>17</xdr:row>
      <xdr:rowOff>257175</xdr:rowOff>
    </xdr:from>
    <xdr:ext cx="1771650" cy="47625"/>
    <xdr:sp macro="" textlink="">
      <xdr:nvSpPr>
        <xdr:cNvPr id="6" name="Shape 6">
          <a:extLst>
            <a:ext uri="{FF2B5EF4-FFF2-40B4-BE49-F238E27FC236}">
              <a16:creationId xmlns="" xmlns:a16="http://schemas.microsoft.com/office/drawing/2014/main" id="{00000000-0008-0000-0600-000006000000}"/>
            </a:ext>
          </a:extLst>
        </xdr:cNvPr>
        <xdr:cNvSpPr/>
      </xdr:nvSpPr>
      <xdr:spPr>
        <a:xfrm>
          <a:off x="1914526" y="4038600"/>
          <a:ext cx="1771650" cy="47625"/>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448235</xdr:colOff>
      <xdr:row>20</xdr:row>
      <xdr:rowOff>853702</xdr:rowOff>
    </xdr:from>
    <xdr:ext cx="146304" cy="100583"/>
    <xdr:pic>
      <xdr:nvPicPr>
        <xdr:cNvPr id="2" name="image5.jpeg">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J16" sqref="J16:N16"/>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41" t="s">
        <v>0</v>
      </c>
      <c r="B1" s="141"/>
      <c r="C1" s="141"/>
      <c r="D1" s="141"/>
      <c r="E1" s="141"/>
      <c r="F1" s="141"/>
      <c r="G1" s="141"/>
      <c r="H1" s="141"/>
      <c r="I1" s="141"/>
      <c r="J1" s="141"/>
      <c r="K1" s="141"/>
      <c r="L1" s="141"/>
      <c r="M1" s="141"/>
      <c r="N1" s="141"/>
      <c r="O1" s="141"/>
      <c r="P1" s="141"/>
      <c r="Q1" s="141"/>
      <c r="R1" s="141"/>
      <c r="S1" s="141"/>
      <c r="T1" s="141"/>
    </row>
    <row r="2" spans="1:20" ht="30.95" customHeight="1" x14ac:dyDescent="0.2">
      <c r="A2" s="142" t="s">
        <v>1</v>
      </c>
      <c r="B2" s="143"/>
      <c r="C2" s="146" t="s">
        <v>2</v>
      </c>
      <c r="D2" s="147"/>
      <c r="E2" s="148" t="s">
        <v>3</v>
      </c>
      <c r="F2" s="148" t="s">
        <v>4</v>
      </c>
      <c r="G2" s="142" t="s">
        <v>5</v>
      </c>
      <c r="H2" s="143"/>
      <c r="I2" s="150" t="s">
        <v>6</v>
      </c>
      <c r="J2" s="151"/>
      <c r="K2" s="152"/>
      <c r="L2" s="148" t="s">
        <v>7</v>
      </c>
      <c r="M2" s="148" t="s">
        <v>8</v>
      </c>
      <c r="N2" s="148" t="s">
        <v>9</v>
      </c>
      <c r="O2" s="146" t="s">
        <v>10</v>
      </c>
      <c r="P2" s="147"/>
      <c r="Q2" s="148" t="s">
        <v>11</v>
      </c>
      <c r="R2" s="146" t="s">
        <v>12</v>
      </c>
      <c r="S2" s="147"/>
      <c r="T2" s="157" t="s">
        <v>13</v>
      </c>
    </row>
    <row r="3" spans="1:20" ht="33" customHeight="1" x14ac:dyDescent="0.2">
      <c r="A3" s="144"/>
      <c r="B3" s="145"/>
      <c r="C3" s="2" t="s">
        <v>14</v>
      </c>
      <c r="D3" s="3" t="s">
        <v>15</v>
      </c>
      <c r="E3" s="149"/>
      <c r="F3" s="149"/>
      <c r="G3" s="144"/>
      <c r="H3" s="145"/>
      <c r="I3" s="153"/>
      <c r="J3" s="154"/>
      <c r="K3" s="155"/>
      <c r="L3" s="149"/>
      <c r="M3" s="156"/>
      <c r="N3" s="156"/>
      <c r="O3" s="3" t="s">
        <v>16</v>
      </c>
      <c r="P3" s="3" t="s">
        <v>17</v>
      </c>
      <c r="Q3" s="149"/>
      <c r="R3" s="3" t="s">
        <v>18</v>
      </c>
      <c r="S3" s="3" t="s">
        <v>19</v>
      </c>
      <c r="T3" s="149"/>
    </row>
    <row r="4" spans="1:20" ht="18" customHeight="1" x14ac:dyDescent="0.2">
      <c r="A4" s="129"/>
      <c r="B4" s="130"/>
      <c r="C4" s="4"/>
      <c r="D4" s="4"/>
      <c r="E4" s="4"/>
      <c r="F4" s="4"/>
      <c r="G4" s="129"/>
      <c r="H4" s="130"/>
      <c r="I4" s="129"/>
      <c r="J4" s="131"/>
      <c r="K4" s="130"/>
      <c r="L4" s="4"/>
      <c r="M4" s="4"/>
      <c r="N4" s="4"/>
      <c r="O4" s="4"/>
      <c r="P4" s="4"/>
      <c r="Q4" s="4"/>
      <c r="R4" s="4"/>
      <c r="S4" s="4"/>
      <c r="T4" s="4"/>
    </row>
    <row r="5" spans="1:20" ht="17.100000000000001" customHeight="1" x14ac:dyDescent="0.2">
      <c r="A5" s="129"/>
      <c r="B5" s="130"/>
      <c r="C5" s="4"/>
      <c r="D5" s="4"/>
      <c r="E5" s="4"/>
      <c r="F5" s="4"/>
      <c r="G5" s="129"/>
      <c r="H5" s="130"/>
      <c r="I5" s="129"/>
      <c r="J5" s="131"/>
      <c r="K5" s="130"/>
      <c r="L5" s="4"/>
      <c r="M5" s="4"/>
      <c r="N5" s="4"/>
      <c r="O5" s="4"/>
      <c r="P5" s="4"/>
      <c r="Q5" s="4"/>
      <c r="R5" s="4"/>
      <c r="S5" s="4"/>
      <c r="T5" s="4"/>
    </row>
    <row r="6" spans="1:20" ht="15.95" customHeight="1" x14ac:dyDescent="0.2">
      <c r="A6" s="129"/>
      <c r="B6" s="130"/>
      <c r="C6" s="4"/>
      <c r="D6" s="4"/>
      <c r="E6" s="4"/>
      <c r="F6" s="4"/>
      <c r="G6" s="129"/>
      <c r="H6" s="130"/>
      <c r="I6" s="129"/>
      <c r="J6" s="131"/>
      <c r="K6" s="130"/>
      <c r="L6" s="4"/>
      <c r="M6" s="4"/>
      <c r="N6" s="4"/>
      <c r="O6" s="4"/>
      <c r="P6" s="4"/>
      <c r="Q6" s="4"/>
      <c r="R6" s="4"/>
      <c r="S6" s="4"/>
      <c r="T6" s="4"/>
    </row>
    <row r="7" spans="1:20" ht="15.95" customHeight="1" x14ac:dyDescent="0.2">
      <c r="A7" s="129"/>
      <c r="B7" s="130"/>
      <c r="C7" s="4"/>
      <c r="D7" s="4"/>
      <c r="E7" s="4"/>
      <c r="F7" s="4"/>
      <c r="G7" s="129"/>
      <c r="H7" s="130"/>
      <c r="I7" s="129"/>
      <c r="J7" s="131"/>
      <c r="K7" s="130"/>
      <c r="L7" s="4"/>
      <c r="M7" s="4"/>
      <c r="N7" s="4"/>
      <c r="O7" s="4"/>
      <c r="P7" s="4"/>
      <c r="Q7" s="4"/>
      <c r="R7" s="4"/>
      <c r="S7" s="4"/>
      <c r="T7" s="4"/>
    </row>
    <row r="8" spans="1:20" ht="17.100000000000001" customHeight="1" x14ac:dyDescent="0.2">
      <c r="A8" s="129"/>
      <c r="B8" s="130"/>
      <c r="C8" s="4"/>
      <c r="D8" s="4"/>
      <c r="E8" s="4"/>
      <c r="F8" s="4"/>
      <c r="G8" s="129"/>
      <c r="H8" s="130"/>
      <c r="I8" s="129"/>
      <c r="J8" s="131"/>
      <c r="K8" s="130"/>
      <c r="L8" s="4"/>
      <c r="M8" s="4"/>
      <c r="N8" s="4"/>
      <c r="O8" s="4"/>
      <c r="P8" s="4"/>
      <c r="Q8" s="4"/>
      <c r="R8" s="4"/>
      <c r="S8" s="4"/>
      <c r="T8" s="4"/>
    </row>
    <row r="9" spans="1:20" ht="15" customHeight="1" x14ac:dyDescent="0.2">
      <c r="A9" s="129"/>
      <c r="B9" s="130"/>
      <c r="C9" s="4"/>
      <c r="D9" s="4"/>
      <c r="E9" s="4"/>
      <c r="F9" s="4"/>
      <c r="G9" s="129"/>
      <c r="H9" s="130"/>
      <c r="I9" s="129"/>
      <c r="J9" s="131"/>
      <c r="K9" s="130"/>
      <c r="L9" s="4"/>
      <c r="M9" s="4"/>
      <c r="N9" s="4"/>
      <c r="O9" s="4"/>
      <c r="P9" s="4"/>
      <c r="Q9" s="4"/>
      <c r="R9" s="4"/>
      <c r="S9" s="4"/>
      <c r="T9" s="4"/>
    </row>
    <row r="10" spans="1:20" ht="15.95" customHeight="1" x14ac:dyDescent="0.2">
      <c r="A10" s="129"/>
      <c r="B10" s="130"/>
      <c r="C10" s="4"/>
      <c r="D10" s="4"/>
      <c r="E10" s="4"/>
      <c r="F10" s="4"/>
      <c r="G10" s="129"/>
      <c r="H10" s="130"/>
      <c r="I10" s="129"/>
      <c r="J10" s="131"/>
      <c r="K10" s="130"/>
      <c r="L10" s="4"/>
      <c r="M10" s="4"/>
      <c r="N10" s="4"/>
      <c r="O10" s="4"/>
      <c r="P10" s="4"/>
      <c r="Q10" s="4"/>
      <c r="R10" s="4"/>
      <c r="S10" s="4"/>
      <c r="T10" s="4"/>
    </row>
    <row r="11" spans="1:20" ht="15.95" customHeight="1" x14ac:dyDescent="0.2">
      <c r="A11" s="129"/>
      <c r="B11" s="130"/>
      <c r="C11" s="4"/>
      <c r="D11" s="4"/>
      <c r="E11" s="4"/>
      <c r="F11" s="4"/>
      <c r="G11" s="129"/>
      <c r="H11" s="130"/>
      <c r="I11" s="129"/>
      <c r="J11" s="131"/>
      <c r="K11" s="130"/>
      <c r="L11" s="4"/>
      <c r="M11" s="4"/>
      <c r="N11" s="4"/>
      <c r="O11" s="4"/>
      <c r="P11" s="4"/>
      <c r="Q11" s="4"/>
      <c r="R11" s="4"/>
      <c r="S11" s="4"/>
      <c r="T11" s="4"/>
    </row>
    <row r="12" spans="1:20" ht="14.1" customHeight="1" x14ac:dyDescent="0.2">
      <c r="A12" s="129"/>
      <c r="B12" s="130"/>
      <c r="C12" s="4"/>
      <c r="D12" s="4"/>
      <c r="E12" s="4"/>
      <c r="F12" s="4"/>
      <c r="G12" s="129"/>
      <c r="H12" s="130"/>
      <c r="I12" s="129"/>
      <c r="J12" s="131"/>
      <c r="K12" s="130"/>
      <c r="L12" s="4"/>
      <c r="M12" s="4"/>
      <c r="N12" s="4"/>
      <c r="O12" s="4"/>
      <c r="P12" s="4"/>
      <c r="Q12" s="4"/>
      <c r="R12" s="4"/>
      <c r="S12" s="4"/>
      <c r="T12" s="4"/>
    </row>
    <row r="13" spans="1:20" ht="15" customHeight="1" x14ac:dyDescent="0.2">
      <c r="A13" s="129"/>
      <c r="B13" s="130"/>
      <c r="C13" s="4"/>
      <c r="D13" s="4"/>
      <c r="E13" s="4"/>
      <c r="F13" s="4"/>
      <c r="G13" s="129"/>
      <c r="H13" s="130"/>
      <c r="I13" s="129"/>
      <c r="J13" s="131"/>
      <c r="K13" s="130"/>
      <c r="L13" s="4"/>
      <c r="M13" s="4"/>
      <c r="N13" s="4"/>
      <c r="O13" s="4"/>
      <c r="P13" s="4"/>
      <c r="Q13" s="4"/>
      <c r="R13" s="4"/>
      <c r="S13" s="4"/>
      <c r="T13" s="4"/>
    </row>
    <row r="14" spans="1:20" ht="15.75" customHeight="1" x14ac:dyDescent="0.2">
      <c r="A14" s="129"/>
      <c r="B14" s="131"/>
      <c r="C14" s="131"/>
      <c r="D14" s="131"/>
      <c r="E14" s="131"/>
      <c r="F14" s="131"/>
      <c r="G14" s="131"/>
      <c r="H14" s="131"/>
      <c r="I14" s="131"/>
      <c r="J14" s="131"/>
      <c r="K14" s="131"/>
      <c r="L14" s="131"/>
      <c r="M14" s="131"/>
      <c r="N14" s="131"/>
      <c r="O14" s="130"/>
      <c r="P14" s="5" t="s">
        <v>20</v>
      </c>
      <c r="Q14" s="6">
        <v>-21</v>
      </c>
      <c r="R14" s="6">
        <v>-22</v>
      </c>
      <c r="S14" s="7">
        <v>-23</v>
      </c>
      <c r="T14" s="7">
        <v>-24</v>
      </c>
    </row>
    <row r="15" spans="1:20" ht="28.35" customHeight="1" x14ac:dyDescent="0.2">
      <c r="A15" s="8" t="s">
        <v>21</v>
      </c>
      <c r="B15" s="9"/>
      <c r="C15" s="9"/>
      <c r="D15" s="9"/>
      <c r="E15" s="9"/>
      <c r="F15" s="9"/>
      <c r="G15" s="9"/>
      <c r="H15" s="9"/>
      <c r="I15" s="9"/>
      <c r="J15" s="9"/>
      <c r="K15" s="9"/>
      <c r="L15" s="9"/>
      <c r="M15" s="9"/>
      <c r="N15" s="9"/>
      <c r="O15" s="9"/>
      <c r="P15" s="9"/>
      <c r="Q15" s="9"/>
      <c r="R15" s="9"/>
      <c r="S15" s="9"/>
      <c r="T15" s="9"/>
    </row>
    <row r="16" spans="1:20" ht="105" customHeight="1" x14ac:dyDescent="0.25">
      <c r="A16" s="10"/>
      <c r="B16" s="10"/>
      <c r="C16" s="10"/>
      <c r="D16" s="135" t="s">
        <v>22</v>
      </c>
      <c r="E16" s="136"/>
      <c r="F16" s="136"/>
      <c r="G16" s="136"/>
      <c r="H16" s="137" t="s">
        <v>23</v>
      </c>
      <c r="I16" s="137"/>
      <c r="J16" s="138" t="s">
        <v>293</v>
      </c>
      <c r="K16" s="139"/>
      <c r="L16" s="139"/>
      <c r="M16" s="139"/>
      <c r="N16" s="139"/>
      <c r="O16" s="140" t="s">
        <v>24</v>
      </c>
      <c r="P16" s="140"/>
      <c r="Q16" s="140"/>
      <c r="R16" s="140"/>
      <c r="S16" s="140"/>
      <c r="T16" s="140"/>
    </row>
    <row r="17" spans="1:20" ht="121.5" customHeight="1" x14ac:dyDescent="0.25">
      <c r="A17" s="132" t="s">
        <v>251</v>
      </c>
      <c r="B17" s="133"/>
      <c r="C17" s="133"/>
      <c r="D17" s="133"/>
      <c r="E17" s="133"/>
      <c r="F17" s="133"/>
      <c r="G17" s="133"/>
      <c r="H17" s="133"/>
      <c r="I17" s="133"/>
      <c r="J17" s="133"/>
      <c r="K17" s="134" t="s">
        <v>25</v>
      </c>
      <c r="L17" s="134"/>
      <c r="M17" s="134"/>
      <c r="N17" s="134"/>
      <c r="O17" s="134"/>
      <c r="P17" s="134"/>
      <c r="Q17" s="134"/>
      <c r="R17" s="134"/>
      <c r="S17" s="134"/>
      <c r="T17" s="134"/>
    </row>
  </sheetData>
  <mergeCells count="51">
    <mergeCell ref="A1:T1"/>
    <mergeCell ref="A2:B3"/>
    <mergeCell ref="C2:D2"/>
    <mergeCell ref="E2:E3"/>
    <mergeCell ref="F2:F3"/>
    <mergeCell ref="G2:H3"/>
    <mergeCell ref="I2:K3"/>
    <mergeCell ref="L2:L3"/>
    <mergeCell ref="M2:M3"/>
    <mergeCell ref="N2:N3"/>
    <mergeCell ref="O2:P2"/>
    <mergeCell ref="Q2:Q3"/>
    <mergeCell ref="R2:S2"/>
    <mergeCell ref="T2:T3"/>
    <mergeCell ref="A4:B4"/>
    <mergeCell ref="G4:H4"/>
    <mergeCell ref="I4:K4"/>
    <mergeCell ref="A5:B5"/>
    <mergeCell ref="G5:H5"/>
    <mergeCell ref="I5:K5"/>
    <mergeCell ref="A6:B6"/>
    <mergeCell ref="G6:H6"/>
    <mergeCell ref="I6:K6"/>
    <mergeCell ref="A7:B7"/>
    <mergeCell ref="G7:H7"/>
    <mergeCell ref="I7:K7"/>
    <mergeCell ref="A8:B8"/>
    <mergeCell ref="G8:H8"/>
    <mergeCell ref="I8:K8"/>
    <mergeCell ref="A9:B9"/>
    <mergeCell ref="G9:H9"/>
    <mergeCell ref="I9:K9"/>
    <mergeCell ref="A10:B10"/>
    <mergeCell ref="G10:H10"/>
    <mergeCell ref="I10:K10"/>
    <mergeCell ref="A11:B11"/>
    <mergeCell ref="G11:H11"/>
    <mergeCell ref="I11:K11"/>
    <mergeCell ref="A12:B12"/>
    <mergeCell ref="G12:H12"/>
    <mergeCell ref="I12:K12"/>
    <mergeCell ref="A17:J17"/>
    <mergeCell ref="K17:T17"/>
    <mergeCell ref="A13:B13"/>
    <mergeCell ref="G13:H13"/>
    <mergeCell ref="I13:K13"/>
    <mergeCell ref="A14:O14"/>
    <mergeCell ref="D16:G16"/>
    <mergeCell ref="H16:I16"/>
    <mergeCell ref="J16:N16"/>
    <mergeCell ref="O16:T16"/>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WhiteSpace="0" zoomScaleNormal="100" workbookViewId="0">
      <selection activeCell="B26" sqref="B26"/>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22" t="s">
        <v>268</v>
      </c>
      <c r="B1" s="222"/>
    </row>
    <row r="2" spans="1:2" ht="15" customHeight="1" x14ac:dyDescent="0.2">
      <c r="A2" s="92" t="s">
        <v>155</v>
      </c>
      <c r="B2" s="93" t="s">
        <v>236</v>
      </c>
    </row>
    <row r="3" spans="1:2" ht="17.100000000000001" customHeight="1" x14ac:dyDescent="0.2">
      <c r="A3" s="94">
        <v>-1</v>
      </c>
      <c r="B3" s="72" t="s">
        <v>269</v>
      </c>
    </row>
    <row r="4" spans="1:2" ht="15" customHeight="1" x14ac:dyDescent="0.2">
      <c r="A4" s="94">
        <v>-2</v>
      </c>
      <c r="B4" s="72" t="s">
        <v>237</v>
      </c>
    </row>
    <row r="5" spans="1:2" ht="13.5" customHeight="1" x14ac:dyDescent="0.2">
      <c r="A5" s="94">
        <v>-3</v>
      </c>
      <c r="B5" s="72" t="s">
        <v>238</v>
      </c>
    </row>
    <row r="6" spans="1:2" ht="12.95" customHeight="1" x14ac:dyDescent="0.2">
      <c r="A6" s="94">
        <v>-4</v>
      </c>
      <c r="B6" s="73" t="s">
        <v>239</v>
      </c>
    </row>
    <row r="7" spans="1:2" ht="14.25" customHeight="1" x14ac:dyDescent="0.2">
      <c r="A7" s="94">
        <v>-5</v>
      </c>
      <c r="B7" s="73" t="s">
        <v>240</v>
      </c>
    </row>
    <row r="8" spans="1:2" ht="15" customHeight="1" x14ac:dyDescent="0.2">
      <c r="A8" s="94">
        <v>-6</v>
      </c>
      <c r="B8" s="73" t="s">
        <v>241</v>
      </c>
    </row>
    <row r="9" spans="1:2" ht="14.25" customHeight="1" x14ac:dyDescent="0.2">
      <c r="A9" s="94">
        <v>-7</v>
      </c>
      <c r="B9" s="73" t="s">
        <v>270</v>
      </c>
    </row>
    <row r="10" spans="1:2" ht="24.75" customHeight="1" x14ac:dyDescent="0.2">
      <c r="A10" s="94">
        <v>-8</v>
      </c>
      <c r="B10" s="73" t="s">
        <v>288</v>
      </c>
    </row>
    <row r="11" spans="1:2" ht="15" customHeight="1" x14ac:dyDescent="0.2">
      <c r="A11" s="94">
        <v>-9</v>
      </c>
      <c r="B11" s="73" t="s">
        <v>242</v>
      </c>
    </row>
    <row r="12" spans="1:2" ht="26.25" customHeight="1" x14ac:dyDescent="0.2">
      <c r="A12" s="71">
        <v>-10</v>
      </c>
      <c r="B12" s="73" t="s">
        <v>243</v>
      </c>
    </row>
    <row r="13" spans="1:2" ht="14.25" customHeight="1" x14ac:dyDescent="0.2">
      <c r="A13" s="94">
        <v>-11</v>
      </c>
      <c r="B13" s="73" t="s">
        <v>287</v>
      </c>
    </row>
    <row r="14" spans="1:2" ht="15" customHeight="1" x14ac:dyDescent="0.2">
      <c r="A14" s="94">
        <v>-12</v>
      </c>
      <c r="B14" s="73" t="s">
        <v>244</v>
      </c>
    </row>
    <row r="15" spans="1:2" ht="15" customHeight="1" x14ac:dyDescent="0.2">
      <c r="A15" s="94">
        <v>-13</v>
      </c>
      <c r="B15" s="73" t="s">
        <v>209</v>
      </c>
    </row>
    <row r="16" spans="1:2" ht="15" customHeight="1" x14ac:dyDescent="0.2">
      <c r="A16" s="94">
        <v>-14</v>
      </c>
      <c r="B16" s="73" t="s">
        <v>245</v>
      </c>
    </row>
    <row r="17" spans="1:2" ht="12.75" customHeight="1" x14ac:dyDescent="0.2">
      <c r="A17" s="94">
        <v>-15</v>
      </c>
      <c r="B17" s="73" t="s">
        <v>210</v>
      </c>
    </row>
    <row r="18" spans="1:2" ht="24.75" customHeight="1" x14ac:dyDescent="0.2">
      <c r="A18" s="94">
        <v>-16</v>
      </c>
      <c r="B18" s="93" t="s">
        <v>246</v>
      </c>
    </row>
    <row r="19" spans="1:2" ht="15" customHeight="1" x14ac:dyDescent="0.2">
      <c r="A19" s="94">
        <v>-17</v>
      </c>
      <c r="B19" s="85" t="s">
        <v>247</v>
      </c>
    </row>
    <row r="20" spans="1:2" ht="15" customHeight="1" x14ac:dyDescent="0.2">
      <c r="A20" s="94">
        <v>-18</v>
      </c>
      <c r="B20" s="73" t="s">
        <v>248</v>
      </c>
    </row>
    <row r="21" spans="1:2" ht="15" customHeight="1" x14ac:dyDescent="0.2">
      <c r="A21" s="94">
        <v>-19</v>
      </c>
      <c r="B21" s="72" t="s">
        <v>249</v>
      </c>
    </row>
    <row r="22" spans="1:2" ht="15" customHeight="1" x14ac:dyDescent="0.2">
      <c r="A22" s="94">
        <v>-20</v>
      </c>
      <c r="B22" s="72" t="s">
        <v>216</v>
      </c>
    </row>
    <row r="23" spans="1:2" ht="15" customHeight="1" x14ac:dyDescent="0.2">
      <c r="A23" s="94">
        <v>-21</v>
      </c>
      <c r="B23" s="72" t="s">
        <v>217</v>
      </c>
    </row>
    <row r="24" spans="1:2" ht="15" customHeight="1" x14ac:dyDescent="0.2">
      <c r="A24" s="94">
        <v>-22</v>
      </c>
      <c r="B24" s="73" t="s">
        <v>250</v>
      </c>
    </row>
    <row r="25" spans="1:2" ht="15" customHeight="1" x14ac:dyDescent="0.2">
      <c r="A25" s="94">
        <v>-23</v>
      </c>
      <c r="B25" s="73" t="s">
        <v>219</v>
      </c>
    </row>
    <row r="26" spans="1:2" ht="15" customHeight="1" x14ac:dyDescent="0.2">
      <c r="A26" s="94">
        <v>-24</v>
      </c>
      <c r="B26" s="73" t="s">
        <v>290</v>
      </c>
    </row>
    <row r="27" spans="1:2" ht="30" customHeight="1" x14ac:dyDescent="0.2">
      <c r="A27" s="223" t="s">
        <v>275</v>
      </c>
      <c r="B27" s="223"/>
    </row>
    <row r="28" spans="1:2" ht="59.1" customHeight="1" x14ac:dyDescent="0.2"/>
  </sheetData>
  <mergeCells count="2">
    <mergeCell ref="A1:B1"/>
    <mergeCell ref="A27:B27"/>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9" zoomScale="145" zoomScaleNormal="145" workbookViewId="0">
      <selection activeCell="B29" sqref="B29"/>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96"/>
      <c r="B1" s="96" t="s">
        <v>274</v>
      </c>
      <c r="C1" s="96"/>
    </row>
    <row r="2" spans="1:3" ht="12.95" customHeight="1" x14ac:dyDescent="0.2">
      <c r="A2" s="12" t="s">
        <v>26</v>
      </c>
      <c r="B2" s="13" t="s">
        <v>27</v>
      </c>
      <c r="C2" s="14"/>
    </row>
    <row r="3" spans="1:3" ht="21.75" customHeight="1" x14ac:dyDescent="0.2">
      <c r="A3" s="15">
        <v>-1</v>
      </c>
      <c r="B3" s="17" t="s">
        <v>273</v>
      </c>
      <c r="C3" s="16"/>
    </row>
    <row r="4" spans="1:3" ht="12" customHeight="1" x14ac:dyDescent="0.2">
      <c r="A4" s="15">
        <v>-2</v>
      </c>
      <c r="B4" s="17" t="s">
        <v>276</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277</v>
      </c>
      <c r="C8" s="14"/>
    </row>
    <row r="9" spans="1:3" ht="24" customHeight="1" x14ac:dyDescent="0.2">
      <c r="A9" s="15">
        <v>-7</v>
      </c>
      <c r="B9" s="17" t="s">
        <v>278</v>
      </c>
      <c r="C9" s="16"/>
    </row>
    <row r="10" spans="1:3" ht="34.5" customHeight="1" x14ac:dyDescent="0.2">
      <c r="A10" s="15">
        <v>-8</v>
      </c>
      <c r="B10" s="95" t="s">
        <v>279</v>
      </c>
      <c r="C10" s="18"/>
    </row>
    <row r="11" spans="1:3" ht="12" customHeight="1" x14ac:dyDescent="0.2">
      <c r="A11" s="15">
        <v>-9</v>
      </c>
      <c r="B11" s="17" t="s">
        <v>31</v>
      </c>
      <c r="C11" s="14"/>
    </row>
    <row r="12" spans="1:3" ht="12" customHeight="1" x14ac:dyDescent="0.2">
      <c r="A12" s="15">
        <v>-10</v>
      </c>
      <c r="B12" s="17" t="s">
        <v>280</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281</v>
      </c>
      <c r="C15" s="14"/>
    </row>
    <row r="16" spans="1:3" ht="24" customHeight="1" x14ac:dyDescent="0.2">
      <c r="A16" s="15">
        <v>-14</v>
      </c>
      <c r="B16" s="17" t="s">
        <v>282</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283</v>
      </c>
      <c r="C22" s="16"/>
    </row>
    <row r="23" spans="1:3" ht="12" customHeight="1" x14ac:dyDescent="0.2">
      <c r="A23" s="15">
        <v>-21</v>
      </c>
      <c r="B23" s="17" t="s">
        <v>39</v>
      </c>
      <c r="C23" s="14"/>
    </row>
    <row r="24" spans="1:3" ht="24" customHeight="1" x14ac:dyDescent="0.2">
      <c r="A24" s="15">
        <v>-22</v>
      </c>
      <c r="B24" s="95" t="s">
        <v>284</v>
      </c>
      <c r="C24" s="16"/>
    </row>
    <row r="25" spans="1:3" ht="24" customHeight="1" x14ac:dyDescent="0.2">
      <c r="A25" s="15">
        <v>-23</v>
      </c>
      <c r="B25" s="17" t="s">
        <v>285</v>
      </c>
      <c r="C25" s="16"/>
    </row>
    <row r="26" spans="1:3" ht="12" customHeight="1" x14ac:dyDescent="0.2">
      <c r="A26" s="15">
        <v>-24</v>
      </c>
      <c r="B26" s="17" t="s">
        <v>272</v>
      </c>
      <c r="C26" s="14"/>
    </row>
    <row r="27" spans="1:3" ht="21.75" customHeight="1" x14ac:dyDescent="0.2">
      <c r="A27" s="15">
        <v>-25</v>
      </c>
      <c r="B27" s="17" t="s">
        <v>286</v>
      </c>
      <c r="C27" s="16"/>
    </row>
    <row r="28" spans="1:3" ht="12" customHeight="1" x14ac:dyDescent="0.2">
      <c r="A28" s="15">
        <v>-26</v>
      </c>
      <c r="B28" s="17" t="s">
        <v>216</v>
      </c>
      <c r="C28" s="14"/>
    </row>
    <row r="29" spans="1:3" ht="12" customHeight="1" x14ac:dyDescent="0.2">
      <c r="A29" s="15">
        <v>-27</v>
      </c>
      <c r="B29" s="17" t="s">
        <v>289</v>
      </c>
      <c r="C29" s="14"/>
    </row>
    <row r="30" spans="1:3" ht="12" customHeight="1" x14ac:dyDescent="0.2">
      <c r="A30" s="15">
        <v>-28</v>
      </c>
      <c r="B30" s="17" t="s">
        <v>218</v>
      </c>
      <c r="C30" s="14"/>
    </row>
    <row r="31" spans="1:3" ht="12.6" customHeight="1" x14ac:dyDescent="0.2">
      <c r="A31" s="15">
        <v>-29</v>
      </c>
      <c r="B31" s="17" t="s">
        <v>40</v>
      </c>
      <c r="C31" s="14"/>
    </row>
    <row r="32" spans="1:3" ht="12" customHeight="1" x14ac:dyDescent="0.2">
      <c r="A32" s="158" t="s">
        <v>271</v>
      </c>
      <c r="B32" s="158"/>
      <c r="C32" s="97"/>
    </row>
  </sheetData>
  <mergeCells count="1">
    <mergeCell ref="A32:B32"/>
  </mergeCells>
  <printOptions horizontalCentered="1"/>
  <pageMargins left="0.70866141732283472" right="0.70866141732283472" top="0.28999999999999998" bottom="0.2" header="0.17" footer="0.17"/>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election activeCell="A21" sqref="A21:XFD21"/>
    </sheetView>
  </sheetViews>
  <sheetFormatPr baseColWidth="10" defaultRowHeight="16.5" x14ac:dyDescent="0.3"/>
  <cols>
    <col min="1" max="1" width="15.6640625" style="20" customWidth="1"/>
    <col min="2" max="2" width="10.83203125" style="20" customWidth="1"/>
    <col min="3" max="3" width="11.1640625" style="20" customWidth="1"/>
    <col min="4" max="4" width="12" style="20"/>
    <col min="5" max="5" width="11.33203125" style="20" customWidth="1"/>
    <col min="6" max="6" width="18" style="20" customWidth="1"/>
    <col min="7" max="7" width="32" style="20" customWidth="1"/>
    <col min="8" max="8" width="24" style="20" customWidth="1"/>
    <col min="9" max="9" width="15" style="20" customWidth="1"/>
    <col min="10" max="10" width="12.5" style="20" customWidth="1"/>
    <col min="11" max="11" width="15.83203125" style="20" customWidth="1"/>
    <col min="12" max="12" width="12.33203125" style="20" customWidth="1"/>
    <col min="13" max="13" width="16.33203125" style="20" customWidth="1"/>
    <col min="14" max="256" width="12" style="20"/>
    <col min="257" max="257" width="15.6640625" style="20" customWidth="1"/>
    <col min="258" max="258" width="10.83203125" style="20" customWidth="1"/>
    <col min="259" max="259" width="11.1640625" style="20" customWidth="1"/>
    <col min="260" max="260" width="12" style="20"/>
    <col min="261" max="261" width="11.33203125" style="20" customWidth="1"/>
    <col min="262" max="262" width="18" style="20" customWidth="1"/>
    <col min="263" max="263" width="32" style="20" customWidth="1"/>
    <col min="264" max="264" width="24" style="20" customWidth="1"/>
    <col min="265" max="265" width="15" style="20" customWidth="1"/>
    <col min="266" max="266" width="12.5" style="20" customWidth="1"/>
    <col min="267" max="267" width="15.83203125" style="20" customWidth="1"/>
    <col min="268" max="268" width="12.33203125" style="20" customWidth="1"/>
    <col min="269" max="269" width="16.33203125" style="20" customWidth="1"/>
    <col min="270" max="512" width="12" style="20"/>
    <col min="513" max="513" width="15.6640625" style="20" customWidth="1"/>
    <col min="514" max="514" width="10.83203125" style="20" customWidth="1"/>
    <col min="515" max="515" width="11.1640625" style="20" customWidth="1"/>
    <col min="516" max="516" width="12" style="20"/>
    <col min="517" max="517" width="11.33203125" style="20" customWidth="1"/>
    <col min="518" max="518" width="18" style="20" customWidth="1"/>
    <col min="519" max="519" width="32" style="20" customWidth="1"/>
    <col min="520" max="520" width="24" style="20" customWidth="1"/>
    <col min="521" max="521" width="15" style="20" customWidth="1"/>
    <col min="522" max="522" width="12.5" style="20" customWidth="1"/>
    <col min="523" max="523" width="15.83203125" style="20" customWidth="1"/>
    <col min="524" max="524" width="12.33203125" style="20" customWidth="1"/>
    <col min="525" max="525" width="16.33203125" style="20" customWidth="1"/>
    <col min="526" max="768" width="12" style="20"/>
    <col min="769" max="769" width="15.6640625" style="20" customWidth="1"/>
    <col min="770" max="770" width="10.83203125" style="20" customWidth="1"/>
    <col min="771" max="771" width="11.1640625" style="20" customWidth="1"/>
    <col min="772" max="772" width="12" style="20"/>
    <col min="773" max="773" width="11.33203125" style="20" customWidth="1"/>
    <col min="774" max="774" width="18" style="20" customWidth="1"/>
    <col min="775" max="775" width="32" style="20" customWidth="1"/>
    <col min="776" max="776" width="24" style="20" customWidth="1"/>
    <col min="777" max="777" width="15" style="20" customWidth="1"/>
    <col min="778" max="778" width="12.5" style="20" customWidth="1"/>
    <col min="779" max="779" width="15.83203125" style="20" customWidth="1"/>
    <col min="780" max="780" width="12.33203125" style="20" customWidth="1"/>
    <col min="781" max="781" width="16.33203125" style="20" customWidth="1"/>
    <col min="782" max="1024" width="12" style="20"/>
    <col min="1025" max="1025" width="15.6640625" style="20" customWidth="1"/>
    <col min="1026" max="1026" width="10.83203125" style="20" customWidth="1"/>
    <col min="1027" max="1027" width="11.1640625" style="20" customWidth="1"/>
    <col min="1028" max="1028" width="12" style="20"/>
    <col min="1029" max="1029" width="11.33203125" style="20" customWidth="1"/>
    <col min="1030" max="1030" width="18" style="20" customWidth="1"/>
    <col min="1031" max="1031" width="32" style="20" customWidth="1"/>
    <col min="1032" max="1032" width="24" style="20" customWidth="1"/>
    <col min="1033" max="1033" width="15" style="20" customWidth="1"/>
    <col min="1034" max="1034" width="12.5" style="20" customWidth="1"/>
    <col min="1035" max="1035" width="15.83203125" style="20" customWidth="1"/>
    <col min="1036" max="1036" width="12.33203125" style="20" customWidth="1"/>
    <col min="1037" max="1037" width="16.33203125" style="20" customWidth="1"/>
    <col min="1038" max="1280" width="12" style="20"/>
    <col min="1281" max="1281" width="15.6640625" style="20" customWidth="1"/>
    <col min="1282" max="1282" width="10.83203125" style="20" customWidth="1"/>
    <col min="1283" max="1283" width="11.1640625" style="20" customWidth="1"/>
    <col min="1284" max="1284" width="12" style="20"/>
    <col min="1285" max="1285" width="11.33203125" style="20" customWidth="1"/>
    <col min="1286" max="1286" width="18" style="20" customWidth="1"/>
    <col min="1287" max="1287" width="32" style="20" customWidth="1"/>
    <col min="1288" max="1288" width="24" style="20" customWidth="1"/>
    <col min="1289" max="1289" width="15" style="20" customWidth="1"/>
    <col min="1290" max="1290" width="12.5" style="20" customWidth="1"/>
    <col min="1291" max="1291" width="15.83203125" style="20" customWidth="1"/>
    <col min="1292" max="1292" width="12.33203125" style="20" customWidth="1"/>
    <col min="1293" max="1293" width="16.33203125" style="20" customWidth="1"/>
    <col min="1294" max="1536" width="12" style="20"/>
    <col min="1537" max="1537" width="15.6640625" style="20" customWidth="1"/>
    <col min="1538" max="1538" width="10.83203125" style="20" customWidth="1"/>
    <col min="1539" max="1539" width="11.1640625" style="20" customWidth="1"/>
    <col min="1540" max="1540" width="12" style="20"/>
    <col min="1541" max="1541" width="11.33203125" style="20" customWidth="1"/>
    <col min="1542" max="1542" width="18" style="20" customWidth="1"/>
    <col min="1543" max="1543" width="32" style="20" customWidth="1"/>
    <col min="1544" max="1544" width="24" style="20" customWidth="1"/>
    <col min="1545" max="1545" width="15" style="20" customWidth="1"/>
    <col min="1546" max="1546" width="12.5" style="20" customWidth="1"/>
    <col min="1547" max="1547" width="15.83203125" style="20" customWidth="1"/>
    <col min="1548" max="1548" width="12.33203125" style="20" customWidth="1"/>
    <col min="1549" max="1549" width="16.33203125" style="20" customWidth="1"/>
    <col min="1550" max="1792" width="12" style="20"/>
    <col min="1793" max="1793" width="15.6640625" style="20" customWidth="1"/>
    <col min="1794" max="1794" width="10.83203125" style="20" customWidth="1"/>
    <col min="1795" max="1795" width="11.1640625" style="20" customWidth="1"/>
    <col min="1796" max="1796" width="12" style="20"/>
    <col min="1797" max="1797" width="11.33203125" style="20" customWidth="1"/>
    <col min="1798" max="1798" width="18" style="20" customWidth="1"/>
    <col min="1799" max="1799" width="32" style="20" customWidth="1"/>
    <col min="1800" max="1800" width="24" style="20" customWidth="1"/>
    <col min="1801" max="1801" width="15" style="20" customWidth="1"/>
    <col min="1802" max="1802" width="12.5" style="20" customWidth="1"/>
    <col min="1803" max="1803" width="15.83203125" style="20" customWidth="1"/>
    <col min="1804" max="1804" width="12.33203125" style="20" customWidth="1"/>
    <col min="1805" max="1805" width="16.33203125" style="20" customWidth="1"/>
    <col min="1806" max="2048" width="12" style="20"/>
    <col min="2049" max="2049" width="15.6640625" style="20" customWidth="1"/>
    <col min="2050" max="2050" width="10.83203125" style="20" customWidth="1"/>
    <col min="2051" max="2051" width="11.1640625" style="20" customWidth="1"/>
    <col min="2052" max="2052" width="12" style="20"/>
    <col min="2053" max="2053" width="11.33203125" style="20" customWidth="1"/>
    <col min="2054" max="2054" width="18" style="20" customWidth="1"/>
    <col min="2055" max="2055" width="32" style="20" customWidth="1"/>
    <col min="2056" max="2056" width="24" style="20" customWidth="1"/>
    <col min="2057" max="2057" width="15" style="20" customWidth="1"/>
    <col min="2058" max="2058" width="12.5" style="20" customWidth="1"/>
    <col min="2059" max="2059" width="15.83203125" style="20" customWidth="1"/>
    <col min="2060" max="2060" width="12.33203125" style="20" customWidth="1"/>
    <col min="2061" max="2061" width="16.33203125" style="20" customWidth="1"/>
    <col min="2062" max="2304" width="12" style="20"/>
    <col min="2305" max="2305" width="15.6640625" style="20" customWidth="1"/>
    <col min="2306" max="2306" width="10.83203125" style="20" customWidth="1"/>
    <col min="2307" max="2307" width="11.1640625" style="20" customWidth="1"/>
    <col min="2308" max="2308" width="12" style="20"/>
    <col min="2309" max="2309" width="11.33203125" style="20" customWidth="1"/>
    <col min="2310" max="2310" width="18" style="20" customWidth="1"/>
    <col min="2311" max="2311" width="32" style="20" customWidth="1"/>
    <col min="2312" max="2312" width="24" style="20" customWidth="1"/>
    <col min="2313" max="2313" width="15" style="20" customWidth="1"/>
    <col min="2314" max="2314" width="12.5" style="20" customWidth="1"/>
    <col min="2315" max="2315" width="15.83203125" style="20" customWidth="1"/>
    <col min="2316" max="2316" width="12.33203125" style="20" customWidth="1"/>
    <col min="2317" max="2317" width="16.33203125" style="20" customWidth="1"/>
    <col min="2318" max="2560" width="12" style="20"/>
    <col min="2561" max="2561" width="15.6640625" style="20" customWidth="1"/>
    <col min="2562" max="2562" width="10.83203125" style="20" customWidth="1"/>
    <col min="2563" max="2563" width="11.1640625" style="20" customWidth="1"/>
    <col min="2564" max="2564" width="12" style="20"/>
    <col min="2565" max="2565" width="11.33203125" style="20" customWidth="1"/>
    <col min="2566" max="2566" width="18" style="20" customWidth="1"/>
    <col min="2567" max="2567" width="32" style="20" customWidth="1"/>
    <col min="2568" max="2568" width="24" style="20" customWidth="1"/>
    <col min="2569" max="2569" width="15" style="20" customWidth="1"/>
    <col min="2570" max="2570" width="12.5" style="20" customWidth="1"/>
    <col min="2571" max="2571" width="15.83203125" style="20" customWidth="1"/>
    <col min="2572" max="2572" width="12.33203125" style="20" customWidth="1"/>
    <col min="2573" max="2573" width="16.33203125" style="20" customWidth="1"/>
    <col min="2574" max="2816" width="12" style="20"/>
    <col min="2817" max="2817" width="15.6640625" style="20" customWidth="1"/>
    <col min="2818" max="2818" width="10.83203125" style="20" customWidth="1"/>
    <col min="2819" max="2819" width="11.1640625" style="20" customWidth="1"/>
    <col min="2820" max="2820" width="12" style="20"/>
    <col min="2821" max="2821" width="11.33203125" style="20" customWidth="1"/>
    <col min="2822" max="2822" width="18" style="20" customWidth="1"/>
    <col min="2823" max="2823" width="32" style="20" customWidth="1"/>
    <col min="2824" max="2824" width="24" style="20" customWidth="1"/>
    <col min="2825" max="2825" width="15" style="20" customWidth="1"/>
    <col min="2826" max="2826" width="12.5" style="20" customWidth="1"/>
    <col min="2827" max="2827" width="15.83203125" style="20" customWidth="1"/>
    <col min="2828" max="2828" width="12.33203125" style="20" customWidth="1"/>
    <col min="2829" max="2829" width="16.33203125" style="20" customWidth="1"/>
    <col min="2830" max="3072" width="12" style="20"/>
    <col min="3073" max="3073" width="15.6640625" style="20" customWidth="1"/>
    <col min="3074" max="3074" width="10.83203125" style="20" customWidth="1"/>
    <col min="3075" max="3075" width="11.1640625" style="20" customWidth="1"/>
    <col min="3076" max="3076" width="12" style="20"/>
    <col min="3077" max="3077" width="11.33203125" style="20" customWidth="1"/>
    <col min="3078" max="3078" width="18" style="20" customWidth="1"/>
    <col min="3079" max="3079" width="32" style="20" customWidth="1"/>
    <col min="3080" max="3080" width="24" style="20" customWidth="1"/>
    <col min="3081" max="3081" width="15" style="20" customWidth="1"/>
    <col min="3082" max="3082" width="12.5" style="20" customWidth="1"/>
    <col min="3083" max="3083" width="15.83203125" style="20" customWidth="1"/>
    <col min="3084" max="3084" width="12.33203125" style="20" customWidth="1"/>
    <col min="3085" max="3085" width="16.33203125" style="20" customWidth="1"/>
    <col min="3086" max="3328" width="12" style="20"/>
    <col min="3329" max="3329" width="15.6640625" style="20" customWidth="1"/>
    <col min="3330" max="3330" width="10.83203125" style="20" customWidth="1"/>
    <col min="3331" max="3331" width="11.1640625" style="20" customWidth="1"/>
    <col min="3332" max="3332" width="12" style="20"/>
    <col min="3333" max="3333" width="11.33203125" style="20" customWidth="1"/>
    <col min="3334" max="3334" width="18" style="20" customWidth="1"/>
    <col min="3335" max="3335" width="32" style="20" customWidth="1"/>
    <col min="3336" max="3336" width="24" style="20" customWidth="1"/>
    <col min="3337" max="3337" width="15" style="20" customWidth="1"/>
    <col min="3338" max="3338" width="12.5" style="20" customWidth="1"/>
    <col min="3339" max="3339" width="15.83203125" style="20" customWidth="1"/>
    <col min="3340" max="3340" width="12.33203125" style="20" customWidth="1"/>
    <col min="3341" max="3341" width="16.33203125" style="20" customWidth="1"/>
    <col min="3342" max="3584" width="12" style="20"/>
    <col min="3585" max="3585" width="15.6640625" style="20" customWidth="1"/>
    <col min="3586" max="3586" width="10.83203125" style="20" customWidth="1"/>
    <col min="3587" max="3587" width="11.1640625" style="20" customWidth="1"/>
    <col min="3588" max="3588" width="12" style="20"/>
    <col min="3589" max="3589" width="11.33203125" style="20" customWidth="1"/>
    <col min="3590" max="3590" width="18" style="20" customWidth="1"/>
    <col min="3591" max="3591" width="32" style="20" customWidth="1"/>
    <col min="3592" max="3592" width="24" style="20" customWidth="1"/>
    <col min="3593" max="3593" width="15" style="20" customWidth="1"/>
    <col min="3594" max="3594" width="12.5" style="20" customWidth="1"/>
    <col min="3595" max="3595" width="15.83203125" style="20" customWidth="1"/>
    <col min="3596" max="3596" width="12.33203125" style="20" customWidth="1"/>
    <col min="3597" max="3597" width="16.33203125" style="20" customWidth="1"/>
    <col min="3598" max="3840" width="12" style="20"/>
    <col min="3841" max="3841" width="15.6640625" style="20" customWidth="1"/>
    <col min="3842" max="3842" width="10.83203125" style="20" customWidth="1"/>
    <col min="3843" max="3843" width="11.1640625" style="20" customWidth="1"/>
    <col min="3844" max="3844" width="12" style="20"/>
    <col min="3845" max="3845" width="11.33203125" style="20" customWidth="1"/>
    <col min="3846" max="3846" width="18" style="20" customWidth="1"/>
    <col min="3847" max="3847" width="32" style="20" customWidth="1"/>
    <col min="3848" max="3848" width="24" style="20" customWidth="1"/>
    <col min="3849" max="3849" width="15" style="20" customWidth="1"/>
    <col min="3850" max="3850" width="12.5" style="20" customWidth="1"/>
    <col min="3851" max="3851" width="15.83203125" style="20" customWidth="1"/>
    <col min="3852" max="3852" width="12.33203125" style="20" customWidth="1"/>
    <col min="3853" max="3853" width="16.33203125" style="20" customWidth="1"/>
    <col min="3854" max="4096" width="12" style="20"/>
    <col min="4097" max="4097" width="15.6640625" style="20" customWidth="1"/>
    <col min="4098" max="4098" width="10.83203125" style="20" customWidth="1"/>
    <col min="4099" max="4099" width="11.1640625" style="20" customWidth="1"/>
    <col min="4100" max="4100" width="12" style="20"/>
    <col min="4101" max="4101" width="11.33203125" style="20" customWidth="1"/>
    <col min="4102" max="4102" width="18" style="20" customWidth="1"/>
    <col min="4103" max="4103" width="32" style="20" customWidth="1"/>
    <col min="4104" max="4104" width="24" style="20" customWidth="1"/>
    <col min="4105" max="4105" width="15" style="20" customWidth="1"/>
    <col min="4106" max="4106" width="12.5" style="20" customWidth="1"/>
    <col min="4107" max="4107" width="15.83203125" style="20" customWidth="1"/>
    <col min="4108" max="4108" width="12.33203125" style="20" customWidth="1"/>
    <col min="4109" max="4109" width="16.33203125" style="20" customWidth="1"/>
    <col min="4110" max="4352" width="12" style="20"/>
    <col min="4353" max="4353" width="15.6640625" style="20" customWidth="1"/>
    <col min="4354" max="4354" width="10.83203125" style="20" customWidth="1"/>
    <col min="4355" max="4355" width="11.1640625" style="20" customWidth="1"/>
    <col min="4356" max="4356" width="12" style="20"/>
    <col min="4357" max="4357" width="11.33203125" style="20" customWidth="1"/>
    <col min="4358" max="4358" width="18" style="20" customWidth="1"/>
    <col min="4359" max="4359" width="32" style="20" customWidth="1"/>
    <col min="4360" max="4360" width="24" style="20" customWidth="1"/>
    <col min="4361" max="4361" width="15" style="20" customWidth="1"/>
    <col min="4362" max="4362" width="12.5" style="20" customWidth="1"/>
    <col min="4363" max="4363" width="15.83203125" style="20" customWidth="1"/>
    <col min="4364" max="4364" width="12.33203125" style="20" customWidth="1"/>
    <col min="4365" max="4365" width="16.33203125" style="20" customWidth="1"/>
    <col min="4366" max="4608" width="12" style="20"/>
    <col min="4609" max="4609" width="15.6640625" style="20" customWidth="1"/>
    <col min="4610" max="4610" width="10.83203125" style="20" customWidth="1"/>
    <col min="4611" max="4611" width="11.1640625" style="20" customWidth="1"/>
    <col min="4612" max="4612" width="12" style="20"/>
    <col min="4613" max="4613" width="11.33203125" style="20" customWidth="1"/>
    <col min="4614" max="4614" width="18" style="20" customWidth="1"/>
    <col min="4615" max="4615" width="32" style="20" customWidth="1"/>
    <col min="4616" max="4616" width="24" style="20" customWidth="1"/>
    <col min="4617" max="4617" width="15" style="20" customWidth="1"/>
    <col min="4618" max="4618" width="12.5" style="20" customWidth="1"/>
    <col min="4619" max="4619" width="15.83203125" style="20" customWidth="1"/>
    <col min="4620" max="4620" width="12.33203125" style="20" customWidth="1"/>
    <col min="4621" max="4621" width="16.33203125" style="20" customWidth="1"/>
    <col min="4622" max="4864" width="12" style="20"/>
    <col min="4865" max="4865" width="15.6640625" style="20" customWidth="1"/>
    <col min="4866" max="4866" width="10.83203125" style="20" customWidth="1"/>
    <col min="4867" max="4867" width="11.1640625" style="20" customWidth="1"/>
    <col min="4868" max="4868" width="12" style="20"/>
    <col min="4869" max="4869" width="11.33203125" style="20" customWidth="1"/>
    <col min="4870" max="4870" width="18" style="20" customWidth="1"/>
    <col min="4871" max="4871" width="32" style="20" customWidth="1"/>
    <col min="4872" max="4872" width="24" style="20" customWidth="1"/>
    <col min="4873" max="4873" width="15" style="20" customWidth="1"/>
    <col min="4874" max="4874" width="12.5" style="20" customWidth="1"/>
    <col min="4875" max="4875" width="15.83203125" style="20" customWidth="1"/>
    <col min="4876" max="4876" width="12.33203125" style="20" customWidth="1"/>
    <col min="4877" max="4877" width="16.33203125" style="20" customWidth="1"/>
    <col min="4878" max="5120" width="12" style="20"/>
    <col min="5121" max="5121" width="15.6640625" style="20" customWidth="1"/>
    <col min="5122" max="5122" width="10.83203125" style="20" customWidth="1"/>
    <col min="5123" max="5123" width="11.1640625" style="20" customWidth="1"/>
    <col min="5124" max="5124" width="12" style="20"/>
    <col min="5125" max="5125" width="11.33203125" style="20" customWidth="1"/>
    <col min="5126" max="5126" width="18" style="20" customWidth="1"/>
    <col min="5127" max="5127" width="32" style="20" customWidth="1"/>
    <col min="5128" max="5128" width="24" style="20" customWidth="1"/>
    <col min="5129" max="5129" width="15" style="20" customWidth="1"/>
    <col min="5130" max="5130" width="12.5" style="20" customWidth="1"/>
    <col min="5131" max="5131" width="15.83203125" style="20" customWidth="1"/>
    <col min="5132" max="5132" width="12.33203125" style="20" customWidth="1"/>
    <col min="5133" max="5133" width="16.33203125" style="20" customWidth="1"/>
    <col min="5134" max="5376" width="12" style="20"/>
    <col min="5377" max="5377" width="15.6640625" style="20" customWidth="1"/>
    <col min="5378" max="5378" width="10.83203125" style="20" customWidth="1"/>
    <col min="5379" max="5379" width="11.1640625" style="20" customWidth="1"/>
    <col min="5380" max="5380" width="12" style="20"/>
    <col min="5381" max="5381" width="11.33203125" style="20" customWidth="1"/>
    <col min="5382" max="5382" width="18" style="20" customWidth="1"/>
    <col min="5383" max="5383" width="32" style="20" customWidth="1"/>
    <col min="5384" max="5384" width="24" style="20" customWidth="1"/>
    <col min="5385" max="5385" width="15" style="20" customWidth="1"/>
    <col min="5386" max="5386" width="12.5" style="20" customWidth="1"/>
    <col min="5387" max="5387" width="15.83203125" style="20" customWidth="1"/>
    <col min="5388" max="5388" width="12.33203125" style="20" customWidth="1"/>
    <col min="5389" max="5389" width="16.33203125" style="20" customWidth="1"/>
    <col min="5390" max="5632" width="12" style="20"/>
    <col min="5633" max="5633" width="15.6640625" style="20" customWidth="1"/>
    <col min="5634" max="5634" width="10.83203125" style="20" customWidth="1"/>
    <col min="5635" max="5635" width="11.1640625" style="20" customWidth="1"/>
    <col min="5636" max="5636" width="12" style="20"/>
    <col min="5637" max="5637" width="11.33203125" style="20" customWidth="1"/>
    <col min="5638" max="5638" width="18" style="20" customWidth="1"/>
    <col min="5639" max="5639" width="32" style="20" customWidth="1"/>
    <col min="5640" max="5640" width="24" style="20" customWidth="1"/>
    <col min="5641" max="5641" width="15" style="20" customWidth="1"/>
    <col min="5642" max="5642" width="12.5" style="20" customWidth="1"/>
    <col min="5643" max="5643" width="15.83203125" style="20" customWidth="1"/>
    <col min="5644" max="5644" width="12.33203125" style="20" customWidth="1"/>
    <col min="5645" max="5645" width="16.33203125" style="20" customWidth="1"/>
    <col min="5646" max="5888" width="12" style="20"/>
    <col min="5889" max="5889" width="15.6640625" style="20" customWidth="1"/>
    <col min="5890" max="5890" width="10.83203125" style="20" customWidth="1"/>
    <col min="5891" max="5891" width="11.1640625" style="20" customWidth="1"/>
    <col min="5892" max="5892" width="12" style="20"/>
    <col min="5893" max="5893" width="11.33203125" style="20" customWidth="1"/>
    <col min="5894" max="5894" width="18" style="20" customWidth="1"/>
    <col min="5895" max="5895" width="32" style="20" customWidth="1"/>
    <col min="5896" max="5896" width="24" style="20" customWidth="1"/>
    <col min="5897" max="5897" width="15" style="20" customWidth="1"/>
    <col min="5898" max="5898" width="12.5" style="20" customWidth="1"/>
    <col min="5899" max="5899" width="15.83203125" style="20" customWidth="1"/>
    <col min="5900" max="5900" width="12.33203125" style="20" customWidth="1"/>
    <col min="5901" max="5901" width="16.33203125" style="20" customWidth="1"/>
    <col min="5902" max="6144" width="12" style="20"/>
    <col min="6145" max="6145" width="15.6640625" style="20" customWidth="1"/>
    <col min="6146" max="6146" width="10.83203125" style="20" customWidth="1"/>
    <col min="6147" max="6147" width="11.1640625" style="20" customWidth="1"/>
    <col min="6148" max="6148" width="12" style="20"/>
    <col min="6149" max="6149" width="11.33203125" style="20" customWidth="1"/>
    <col min="6150" max="6150" width="18" style="20" customWidth="1"/>
    <col min="6151" max="6151" width="32" style="20" customWidth="1"/>
    <col min="6152" max="6152" width="24" style="20" customWidth="1"/>
    <col min="6153" max="6153" width="15" style="20" customWidth="1"/>
    <col min="6154" max="6154" width="12.5" style="20" customWidth="1"/>
    <col min="6155" max="6155" width="15.83203125" style="20" customWidth="1"/>
    <col min="6156" max="6156" width="12.33203125" style="20" customWidth="1"/>
    <col min="6157" max="6157" width="16.33203125" style="20" customWidth="1"/>
    <col min="6158" max="6400" width="12" style="20"/>
    <col min="6401" max="6401" width="15.6640625" style="20" customWidth="1"/>
    <col min="6402" max="6402" width="10.83203125" style="20" customWidth="1"/>
    <col min="6403" max="6403" width="11.1640625" style="20" customWidth="1"/>
    <col min="6404" max="6404" width="12" style="20"/>
    <col min="6405" max="6405" width="11.33203125" style="20" customWidth="1"/>
    <col min="6406" max="6406" width="18" style="20" customWidth="1"/>
    <col min="6407" max="6407" width="32" style="20" customWidth="1"/>
    <col min="6408" max="6408" width="24" style="20" customWidth="1"/>
    <col min="6409" max="6409" width="15" style="20" customWidth="1"/>
    <col min="6410" max="6410" width="12.5" style="20" customWidth="1"/>
    <col min="6411" max="6411" width="15.83203125" style="20" customWidth="1"/>
    <col min="6412" max="6412" width="12.33203125" style="20" customWidth="1"/>
    <col min="6413" max="6413" width="16.33203125" style="20" customWidth="1"/>
    <col min="6414" max="6656" width="12" style="20"/>
    <col min="6657" max="6657" width="15.6640625" style="20" customWidth="1"/>
    <col min="6658" max="6658" width="10.83203125" style="20" customWidth="1"/>
    <col min="6659" max="6659" width="11.1640625" style="20" customWidth="1"/>
    <col min="6660" max="6660" width="12" style="20"/>
    <col min="6661" max="6661" width="11.33203125" style="20" customWidth="1"/>
    <col min="6662" max="6662" width="18" style="20" customWidth="1"/>
    <col min="6663" max="6663" width="32" style="20" customWidth="1"/>
    <col min="6664" max="6664" width="24" style="20" customWidth="1"/>
    <col min="6665" max="6665" width="15" style="20" customWidth="1"/>
    <col min="6666" max="6666" width="12.5" style="20" customWidth="1"/>
    <col min="6667" max="6667" width="15.83203125" style="20" customWidth="1"/>
    <col min="6668" max="6668" width="12.33203125" style="20" customWidth="1"/>
    <col min="6669" max="6669" width="16.33203125" style="20" customWidth="1"/>
    <col min="6670" max="6912" width="12" style="20"/>
    <col min="6913" max="6913" width="15.6640625" style="20" customWidth="1"/>
    <col min="6914" max="6914" width="10.83203125" style="20" customWidth="1"/>
    <col min="6915" max="6915" width="11.1640625" style="20" customWidth="1"/>
    <col min="6916" max="6916" width="12" style="20"/>
    <col min="6917" max="6917" width="11.33203125" style="20" customWidth="1"/>
    <col min="6918" max="6918" width="18" style="20" customWidth="1"/>
    <col min="6919" max="6919" width="32" style="20" customWidth="1"/>
    <col min="6920" max="6920" width="24" style="20" customWidth="1"/>
    <col min="6921" max="6921" width="15" style="20" customWidth="1"/>
    <col min="6922" max="6922" width="12.5" style="20" customWidth="1"/>
    <col min="6923" max="6923" width="15.83203125" style="20" customWidth="1"/>
    <col min="6924" max="6924" width="12.33203125" style="20" customWidth="1"/>
    <col min="6925" max="6925" width="16.33203125" style="20" customWidth="1"/>
    <col min="6926" max="7168" width="12" style="20"/>
    <col min="7169" max="7169" width="15.6640625" style="20" customWidth="1"/>
    <col min="7170" max="7170" width="10.83203125" style="20" customWidth="1"/>
    <col min="7171" max="7171" width="11.1640625" style="20" customWidth="1"/>
    <col min="7172" max="7172" width="12" style="20"/>
    <col min="7173" max="7173" width="11.33203125" style="20" customWidth="1"/>
    <col min="7174" max="7174" width="18" style="20" customWidth="1"/>
    <col min="7175" max="7175" width="32" style="20" customWidth="1"/>
    <col min="7176" max="7176" width="24" style="20" customWidth="1"/>
    <col min="7177" max="7177" width="15" style="20" customWidth="1"/>
    <col min="7178" max="7178" width="12.5" style="20" customWidth="1"/>
    <col min="7179" max="7179" width="15.83203125" style="20" customWidth="1"/>
    <col min="7180" max="7180" width="12.33203125" style="20" customWidth="1"/>
    <col min="7181" max="7181" width="16.33203125" style="20" customWidth="1"/>
    <col min="7182" max="7424" width="12" style="20"/>
    <col min="7425" max="7425" width="15.6640625" style="20" customWidth="1"/>
    <col min="7426" max="7426" width="10.83203125" style="20" customWidth="1"/>
    <col min="7427" max="7427" width="11.1640625" style="20" customWidth="1"/>
    <col min="7428" max="7428" width="12" style="20"/>
    <col min="7429" max="7429" width="11.33203125" style="20" customWidth="1"/>
    <col min="7430" max="7430" width="18" style="20" customWidth="1"/>
    <col min="7431" max="7431" width="32" style="20" customWidth="1"/>
    <col min="7432" max="7432" width="24" style="20" customWidth="1"/>
    <col min="7433" max="7433" width="15" style="20" customWidth="1"/>
    <col min="7434" max="7434" width="12.5" style="20" customWidth="1"/>
    <col min="7435" max="7435" width="15.83203125" style="20" customWidth="1"/>
    <col min="7436" max="7436" width="12.33203125" style="20" customWidth="1"/>
    <col min="7437" max="7437" width="16.33203125" style="20" customWidth="1"/>
    <col min="7438" max="7680" width="12" style="20"/>
    <col min="7681" max="7681" width="15.6640625" style="20" customWidth="1"/>
    <col min="7682" max="7682" width="10.83203125" style="20" customWidth="1"/>
    <col min="7683" max="7683" width="11.1640625" style="20" customWidth="1"/>
    <col min="7684" max="7684" width="12" style="20"/>
    <col min="7685" max="7685" width="11.33203125" style="20" customWidth="1"/>
    <col min="7686" max="7686" width="18" style="20" customWidth="1"/>
    <col min="7687" max="7687" width="32" style="20" customWidth="1"/>
    <col min="7688" max="7688" width="24" style="20" customWidth="1"/>
    <col min="7689" max="7689" width="15" style="20" customWidth="1"/>
    <col min="7690" max="7690" width="12.5" style="20" customWidth="1"/>
    <col min="7691" max="7691" width="15.83203125" style="20" customWidth="1"/>
    <col min="7692" max="7692" width="12.33203125" style="20" customWidth="1"/>
    <col min="7693" max="7693" width="16.33203125" style="20" customWidth="1"/>
    <col min="7694" max="7936" width="12" style="20"/>
    <col min="7937" max="7937" width="15.6640625" style="20" customWidth="1"/>
    <col min="7938" max="7938" width="10.83203125" style="20" customWidth="1"/>
    <col min="7939" max="7939" width="11.1640625" style="20" customWidth="1"/>
    <col min="7940" max="7940" width="12" style="20"/>
    <col min="7941" max="7941" width="11.33203125" style="20" customWidth="1"/>
    <col min="7942" max="7942" width="18" style="20" customWidth="1"/>
    <col min="7943" max="7943" width="32" style="20" customWidth="1"/>
    <col min="7944" max="7944" width="24" style="20" customWidth="1"/>
    <col min="7945" max="7945" width="15" style="20" customWidth="1"/>
    <col min="7946" max="7946" width="12.5" style="20" customWidth="1"/>
    <col min="7947" max="7947" width="15.83203125" style="20" customWidth="1"/>
    <col min="7948" max="7948" width="12.33203125" style="20" customWidth="1"/>
    <col min="7949" max="7949" width="16.33203125" style="20" customWidth="1"/>
    <col min="7950" max="8192" width="12" style="20"/>
    <col min="8193" max="8193" width="15.6640625" style="20" customWidth="1"/>
    <col min="8194" max="8194" width="10.83203125" style="20" customWidth="1"/>
    <col min="8195" max="8195" width="11.1640625" style="20" customWidth="1"/>
    <col min="8196" max="8196" width="12" style="20"/>
    <col min="8197" max="8197" width="11.33203125" style="20" customWidth="1"/>
    <col min="8198" max="8198" width="18" style="20" customWidth="1"/>
    <col min="8199" max="8199" width="32" style="20" customWidth="1"/>
    <col min="8200" max="8200" width="24" style="20" customWidth="1"/>
    <col min="8201" max="8201" width="15" style="20" customWidth="1"/>
    <col min="8202" max="8202" width="12.5" style="20" customWidth="1"/>
    <col min="8203" max="8203" width="15.83203125" style="20" customWidth="1"/>
    <col min="8204" max="8204" width="12.33203125" style="20" customWidth="1"/>
    <col min="8205" max="8205" width="16.33203125" style="20" customWidth="1"/>
    <col min="8206" max="8448" width="12" style="20"/>
    <col min="8449" max="8449" width="15.6640625" style="20" customWidth="1"/>
    <col min="8450" max="8450" width="10.83203125" style="20" customWidth="1"/>
    <col min="8451" max="8451" width="11.1640625" style="20" customWidth="1"/>
    <col min="8452" max="8452" width="12" style="20"/>
    <col min="8453" max="8453" width="11.33203125" style="20" customWidth="1"/>
    <col min="8454" max="8454" width="18" style="20" customWidth="1"/>
    <col min="8455" max="8455" width="32" style="20" customWidth="1"/>
    <col min="8456" max="8456" width="24" style="20" customWidth="1"/>
    <col min="8457" max="8457" width="15" style="20" customWidth="1"/>
    <col min="8458" max="8458" width="12.5" style="20" customWidth="1"/>
    <col min="8459" max="8459" width="15.83203125" style="20" customWidth="1"/>
    <col min="8460" max="8460" width="12.33203125" style="20" customWidth="1"/>
    <col min="8461" max="8461" width="16.33203125" style="20" customWidth="1"/>
    <col min="8462" max="8704" width="12" style="20"/>
    <col min="8705" max="8705" width="15.6640625" style="20" customWidth="1"/>
    <col min="8706" max="8706" width="10.83203125" style="20" customWidth="1"/>
    <col min="8707" max="8707" width="11.1640625" style="20" customWidth="1"/>
    <col min="8708" max="8708" width="12" style="20"/>
    <col min="8709" max="8709" width="11.33203125" style="20" customWidth="1"/>
    <col min="8710" max="8710" width="18" style="20" customWidth="1"/>
    <col min="8711" max="8711" width="32" style="20" customWidth="1"/>
    <col min="8712" max="8712" width="24" style="20" customWidth="1"/>
    <col min="8713" max="8713" width="15" style="20" customWidth="1"/>
    <col min="8714" max="8714" width="12.5" style="20" customWidth="1"/>
    <col min="8715" max="8715" width="15.83203125" style="20" customWidth="1"/>
    <col min="8716" max="8716" width="12.33203125" style="20" customWidth="1"/>
    <col min="8717" max="8717" width="16.33203125" style="20" customWidth="1"/>
    <col min="8718" max="8960" width="12" style="20"/>
    <col min="8961" max="8961" width="15.6640625" style="20" customWidth="1"/>
    <col min="8962" max="8962" width="10.83203125" style="20" customWidth="1"/>
    <col min="8963" max="8963" width="11.1640625" style="20" customWidth="1"/>
    <col min="8964" max="8964" width="12" style="20"/>
    <col min="8965" max="8965" width="11.33203125" style="20" customWidth="1"/>
    <col min="8966" max="8966" width="18" style="20" customWidth="1"/>
    <col min="8967" max="8967" width="32" style="20" customWidth="1"/>
    <col min="8968" max="8968" width="24" style="20" customWidth="1"/>
    <col min="8969" max="8969" width="15" style="20" customWidth="1"/>
    <col min="8970" max="8970" width="12.5" style="20" customWidth="1"/>
    <col min="8971" max="8971" width="15.83203125" style="20" customWidth="1"/>
    <col min="8972" max="8972" width="12.33203125" style="20" customWidth="1"/>
    <col min="8973" max="8973" width="16.33203125" style="20" customWidth="1"/>
    <col min="8974" max="9216" width="12" style="20"/>
    <col min="9217" max="9217" width="15.6640625" style="20" customWidth="1"/>
    <col min="9218" max="9218" width="10.83203125" style="20" customWidth="1"/>
    <col min="9219" max="9219" width="11.1640625" style="20" customWidth="1"/>
    <col min="9220" max="9220" width="12" style="20"/>
    <col min="9221" max="9221" width="11.33203125" style="20" customWidth="1"/>
    <col min="9222" max="9222" width="18" style="20" customWidth="1"/>
    <col min="9223" max="9223" width="32" style="20" customWidth="1"/>
    <col min="9224" max="9224" width="24" style="20" customWidth="1"/>
    <col min="9225" max="9225" width="15" style="20" customWidth="1"/>
    <col min="9226" max="9226" width="12.5" style="20" customWidth="1"/>
    <col min="9227" max="9227" width="15.83203125" style="20" customWidth="1"/>
    <col min="9228" max="9228" width="12.33203125" style="20" customWidth="1"/>
    <col min="9229" max="9229" width="16.33203125" style="20" customWidth="1"/>
    <col min="9230" max="9472" width="12" style="20"/>
    <col min="9473" max="9473" width="15.6640625" style="20" customWidth="1"/>
    <col min="9474" max="9474" width="10.83203125" style="20" customWidth="1"/>
    <col min="9475" max="9475" width="11.1640625" style="20" customWidth="1"/>
    <col min="9476" max="9476" width="12" style="20"/>
    <col min="9477" max="9477" width="11.33203125" style="20" customWidth="1"/>
    <col min="9478" max="9478" width="18" style="20" customWidth="1"/>
    <col min="9479" max="9479" width="32" style="20" customWidth="1"/>
    <col min="9480" max="9480" width="24" style="20" customWidth="1"/>
    <col min="9481" max="9481" width="15" style="20" customWidth="1"/>
    <col min="9482" max="9482" width="12.5" style="20" customWidth="1"/>
    <col min="9483" max="9483" width="15.83203125" style="20" customWidth="1"/>
    <col min="9484" max="9484" width="12.33203125" style="20" customWidth="1"/>
    <col min="9485" max="9485" width="16.33203125" style="20" customWidth="1"/>
    <col min="9486" max="9728" width="12" style="20"/>
    <col min="9729" max="9729" width="15.6640625" style="20" customWidth="1"/>
    <col min="9730" max="9730" width="10.83203125" style="20" customWidth="1"/>
    <col min="9731" max="9731" width="11.1640625" style="20" customWidth="1"/>
    <col min="9732" max="9732" width="12" style="20"/>
    <col min="9733" max="9733" width="11.33203125" style="20" customWidth="1"/>
    <col min="9734" max="9734" width="18" style="20" customWidth="1"/>
    <col min="9735" max="9735" width="32" style="20" customWidth="1"/>
    <col min="9736" max="9736" width="24" style="20" customWidth="1"/>
    <col min="9737" max="9737" width="15" style="20" customWidth="1"/>
    <col min="9738" max="9738" width="12.5" style="20" customWidth="1"/>
    <col min="9739" max="9739" width="15.83203125" style="20" customWidth="1"/>
    <col min="9740" max="9740" width="12.33203125" style="20" customWidth="1"/>
    <col min="9741" max="9741" width="16.33203125" style="20" customWidth="1"/>
    <col min="9742" max="9984" width="12" style="20"/>
    <col min="9985" max="9985" width="15.6640625" style="20" customWidth="1"/>
    <col min="9986" max="9986" width="10.83203125" style="20" customWidth="1"/>
    <col min="9987" max="9987" width="11.1640625" style="20" customWidth="1"/>
    <col min="9988" max="9988" width="12" style="20"/>
    <col min="9989" max="9989" width="11.33203125" style="20" customWidth="1"/>
    <col min="9990" max="9990" width="18" style="20" customWidth="1"/>
    <col min="9991" max="9991" width="32" style="20" customWidth="1"/>
    <col min="9992" max="9992" width="24" style="20" customWidth="1"/>
    <col min="9993" max="9993" width="15" style="20" customWidth="1"/>
    <col min="9994" max="9994" width="12.5" style="20" customWidth="1"/>
    <col min="9995" max="9995" width="15.83203125" style="20" customWidth="1"/>
    <col min="9996" max="9996" width="12.33203125" style="20" customWidth="1"/>
    <col min="9997" max="9997" width="16.33203125" style="20" customWidth="1"/>
    <col min="9998" max="10240" width="12" style="20"/>
    <col min="10241" max="10241" width="15.6640625" style="20" customWidth="1"/>
    <col min="10242" max="10242" width="10.83203125" style="20" customWidth="1"/>
    <col min="10243" max="10243" width="11.1640625" style="20" customWidth="1"/>
    <col min="10244" max="10244" width="12" style="20"/>
    <col min="10245" max="10245" width="11.33203125" style="20" customWidth="1"/>
    <col min="10246" max="10246" width="18" style="20" customWidth="1"/>
    <col min="10247" max="10247" width="32" style="20" customWidth="1"/>
    <col min="10248" max="10248" width="24" style="20" customWidth="1"/>
    <col min="10249" max="10249" width="15" style="20" customWidth="1"/>
    <col min="10250" max="10250" width="12.5" style="20" customWidth="1"/>
    <col min="10251" max="10251" width="15.83203125" style="20" customWidth="1"/>
    <col min="10252" max="10252" width="12.33203125" style="20" customWidth="1"/>
    <col min="10253" max="10253" width="16.33203125" style="20" customWidth="1"/>
    <col min="10254" max="10496" width="12" style="20"/>
    <col min="10497" max="10497" width="15.6640625" style="20" customWidth="1"/>
    <col min="10498" max="10498" width="10.83203125" style="20" customWidth="1"/>
    <col min="10499" max="10499" width="11.1640625" style="20" customWidth="1"/>
    <col min="10500" max="10500" width="12" style="20"/>
    <col min="10501" max="10501" width="11.33203125" style="20" customWidth="1"/>
    <col min="10502" max="10502" width="18" style="20" customWidth="1"/>
    <col min="10503" max="10503" width="32" style="20" customWidth="1"/>
    <col min="10504" max="10504" width="24" style="20" customWidth="1"/>
    <col min="10505" max="10505" width="15" style="20" customWidth="1"/>
    <col min="10506" max="10506" width="12.5" style="20" customWidth="1"/>
    <col min="10507" max="10507" width="15.83203125" style="20" customWidth="1"/>
    <col min="10508" max="10508" width="12.33203125" style="20" customWidth="1"/>
    <col min="10509" max="10509" width="16.33203125" style="20" customWidth="1"/>
    <col min="10510" max="10752" width="12" style="20"/>
    <col min="10753" max="10753" width="15.6640625" style="20" customWidth="1"/>
    <col min="10754" max="10754" width="10.83203125" style="20" customWidth="1"/>
    <col min="10755" max="10755" width="11.1640625" style="20" customWidth="1"/>
    <col min="10756" max="10756" width="12" style="20"/>
    <col min="10757" max="10757" width="11.33203125" style="20" customWidth="1"/>
    <col min="10758" max="10758" width="18" style="20" customWidth="1"/>
    <col min="10759" max="10759" width="32" style="20" customWidth="1"/>
    <col min="10760" max="10760" width="24" style="20" customWidth="1"/>
    <col min="10761" max="10761" width="15" style="20" customWidth="1"/>
    <col min="10762" max="10762" width="12.5" style="20" customWidth="1"/>
    <col min="10763" max="10763" width="15.83203125" style="20" customWidth="1"/>
    <col min="10764" max="10764" width="12.33203125" style="20" customWidth="1"/>
    <col min="10765" max="10765" width="16.33203125" style="20" customWidth="1"/>
    <col min="10766" max="11008" width="12" style="20"/>
    <col min="11009" max="11009" width="15.6640625" style="20" customWidth="1"/>
    <col min="11010" max="11010" width="10.83203125" style="20" customWidth="1"/>
    <col min="11011" max="11011" width="11.1640625" style="20" customWidth="1"/>
    <col min="11012" max="11012" width="12" style="20"/>
    <col min="11013" max="11013" width="11.33203125" style="20" customWidth="1"/>
    <col min="11014" max="11014" width="18" style="20" customWidth="1"/>
    <col min="11015" max="11015" width="32" style="20" customWidth="1"/>
    <col min="11016" max="11016" width="24" style="20" customWidth="1"/>
    <col min="11017" max="11017" width="15" style="20" customWidth="1"/>
    <col min="11018" max="11018" width="12.5" style="20" customWidth="1"/>
    <col min="11019" max="11019" width="15.83203125" style="20" customWidth="1"/>
    <col min="11020" max="11020" width="12.33203125" style="20" customWidth="1"/>
    <col min="11021" max="11021" width="16.33203125" style="20" customWidth="1"/>
    <col min="11022" max="11264" width="12" style="20"/>
    <col min="11265" max="11265" width="15.6640625" style="20" customWidth="1"/>
    <col min="11266" max="11266" width="10.83203125" style="20" customWidth="1"/>
    <col min="11267" max="11267" width="11.1640625" style="20" customWidth="1"/>
    <col min="11268" max="11268" width="12" style="20"/>
    <col min="11269" max="11269" width="11.33203125" style="20" customWidth="1"/>
    <col min="11270" max="11270" width="18" style="20" customWidth="1"/>
    <col min="11271" max="11271" width="32" style="20" customWidth="1"/>
    <col min="11272" max="11272" width="24" style="20" customWidth="1"/>
    <col min="11273" max="11273" width="15" style="20" customWidth="1"/>
    <col min="11274" max="11274" width="12.5" style="20" customWidth="1"/>
    <col min="11275" max="11275" width="15.83203125" style="20" customWidth="1"/>
    <col min="11276" max="11276" width="12.33203125" style="20" customWidth="1"/>
    <col min="11277" max="11277" width="16.33203125" style="20" customWidth="1"/>
    <col min="11278" max="11520" width="12" style="20"/>
    <col min="11521" max="11521" width="15.6640625" style="20" customWidth="1"/>
    <col min="11522" max="11522" width="10.83203125" style="20" customWidth="1"/>
    <col min="11523" max="11523" width="11.1640625" style="20" customWidth="1"/>
    <col min="11524" max="11524" width="12" style="20"/>
    <col min="11525" max="11525" width="11.33203125" style="20" customWidth="1"/>
    <col min="11526" max="11526" width="18" style="20" customWidth="1"/>
    <col min="11527" max="11527" width="32" style="20" customWidth="1"/>
    <col min="11528" max="11528" width="24" style="20" customWidth="1"/>
    <col min="11529" max="11529" width="15" style="20" customWidth="1"/>
    <col min="11530" max="11530" width="12.5" style="20" customWidth="1"/>
    <col min="11531" max="11531" width="15.83203125" style="20" customWidth="1"/>
    <col min="11532" max="11532" width="12.33203125" style="20" customWidth="1"/>
    <col min="11533" max="11533" width="16.33203125" style="20" customWidth="1"/>
    <col min="11534" max="11776" width="12" style="20"/>
    <col min="11777" max="11777" width="15.6640625" style="20" customWidth="1"/>
    <col min="11778" max="11778" width="10.83203125" style="20" customWidth="1"/>
    <col min="11779" max="11779" width="11.1640625" style="20" customWidth="1"/>
    <col min="11780" max="11780" width="12" style="20"/>
    <col min="11781" max="11781" width="11.33203125" style="20" customWidth="1"/>
    <col min="11782" max="11782" width="18" style="20" customWidth="1"/>
    <col min="11783" max="11783" width="32" style="20" customWidth="1"/>
    <col min="11784" max="11784" width="24" style="20" customWidth="1"/>
    <col min="11785" max="11785" width="15" style="20" customWidth="1"/>
    <col min="11786" max="11786" width="12.5" style="20" customWidth="1"/>
    <col min="11787" max="11787" width="15.83203125" style="20" customWidth="1"/>
    <col min="11788" max="11788" width="12.33203125" style="20" customWidth="1"/>
    <col min="11789" max="11789" width="16.33203125" style="20" customWidth="1"/>
    <col min="11790" max="12032" width="12" style="20"/>
    <col min="12033" max="12033" width="15.6640625" style="20" customWidth="1"/>
    <col min="12034" max="12034" width="10.83203125" style="20" customWidth="1"/>
    <col min="12035" max="12035" width="11.1640625" style="20" customWidth="1"/>
    <col min="12036" max="12036" width="12" style="20"/>
    <col min="12037" max="12037" width="11.33203125" style="20" customWidth="1"/>
    <col min="12038" max="12038" width="18" style="20" customWidth="1"/>
    <col min="12039" max="12039" width="32" style="20" customWidth="1"/>
    <col min="12040" max="12040" width="24" style="20" customWidth="1"/>
    <col min="12041" max="12041" width="15" style="20" customWidth="1"/>
    <col min="12042" max="12042" width="12.5" style="20" customWidth="1"/>
    <col min="12043" max="12043" width="15.83203125" style="20" customWidth="1"/>
    <col min="12044" max="12044" width="12.33203125" style="20" customWidth="1"/>
    <col min="12045" max="12045" width="16.33203125" style="20" customWidth="1"/>
    <col min="12046" max="12288" width="12" style="20"/>
    <col min="12289" max="12289" width="15.6640625" style="20" customWidth="1"/>
    <col min="12290" max="12290" width="10.83203125" style="20" customWidth="1"/>
    <col min="12291" max="12291" width="11.1640625" style="20" customWidth="1"/>
    <col min="12292" max="12292" width="12" style="20"/>
    <col min="12293" max="12293" width="11.33203125" style="20" customWidth="1"/>
    <col min="12294" max="12294" width="18" style="20" customWidth="1"/>
    <col min="12295" max="12295" width="32" style="20" customWidth="1"/>
    <col min="12296" max="12296" width="24" style="20" customWidth="1"/>
    <col min="12297" max="12297" width="15" style="20" customWidth="1"/>
    <col min="12298" max="12298" width="12.5" style="20" customWidth="1"/>
    <col min="12299" max="12299" width="15.83203125" style="20" customWidth="1"/>
    <col min="12300" max="12300" width="12.33203125" style="20" customWidth="1"/>
    <col min="12301" max="12301" width="16.33203125" style="20" customWidth="1"/>
    <col min="12302" max="12544" width="12" style="20"/>
    <col min="12545" max="12545" width="15.6640625" style="20" customWidth="1"/>
    <col min="12546" max="12546" width="10.83203125" style="20" customWidth="1"/>
    <col min="12547" max="12547" width="11.1640625" style="20" customWidth="1"/>
    <col min="12548" max="12548" width="12" style="20"/>
    <col min="12549" max="12549" width="11.33203125" style="20" customWidth="1"/>
    <col min="12550" max="12550" width="18" style="20" customWidth="1"/>
    <col min="12551" max="12551" width="32" style="20" customWidth="1"/>
    <col min="12552" max="12552" width="24" style="20" customWidth="1"/>
    <col min="12553" max="12553" width="15" style="20" customWidth="1"/>
    <col min="12554" max="12554" width="12.5" style="20" customWidth="1"/>
    <col min="12555" max="12555" width="15.83203125" style="20" customWidth="1"/>
    <col min="12556" max="12556" width="12.33203125" style="20" customWidth="1"/>
    <col min="12557" max="12557" width="16.33203125" style="20" customWidth="1"/>
    <col min="12558" max="12800" width="12" style="20"/>
    <col min="12801" max="12801" width="15.6640625" style="20" customWidth="1"/>
    <col min="12802" max="12802" width="10.83203125" style="20" customWidth="1"/>
    <col min="12803" max="12803" width="11.1640625" style="20" customWidth="1"/>
    <col min="12804" max="12804" width="12" style="20"/>
    <col min="12805" max="12805" width="11.33203125" style="20" customWidth="1"/>
    <col min="12806" max="12806" width="18" style="20" customWidth="1"/>
    <col min="12807" max="12807" width="32" style="20" customWidth="1"/>
    <col min="12808" max="12808" width="24" style="20" customWidth="1"/>
    <col min="12809" max="12809" width="15" style="20" customWidth="1"/>
    <col min="12810" max="12810" width="12.5" style="20" customWidth="1"/>
    <col min="12811" max="12811" width="15.83203125" style="20" customWidth="1"/>
    <col min="12812" max="12812" width="12.33203125" style="20" customWidth="1"/>
    <col min="12813" max="12813" width="16.33203125" style="20" customWidth="1"/>
    <col min="12814" max="13056" width="12" style="20"/>
    <col min="13057" max="13057" width="15.6640625" style="20" customWidth="1"/>
    <col min="13058" max="13058" width="10.83203125" style="20" customWidth="1"/>
    <col min="13059" max="13059" width="11.1640625" style="20" customWidth="1"/>
    <col min="13060" max="13060" width="12" style="20"/>
    <col min="13061" max="13061" width="11.33203125" style="20" customWidth="1"/>
    <col min="13062" max="13062" width="18" style="20" customWidth="1"/>
    <col min="13063" max="13063" width="32" style="20" customWidth="1"/>
    <col min="13064" max="13064" width="24" style="20" customWidth="1"/>
    <col min="13065" max="13065" width="15" style="20" customWidth="1"/>
    <col min="13066" max="13066" width="12.5" style="20" customWidth="1"/>
    <col min="13067" max="13067" width="15.83203125" style="20" customWidth="1"/>
    <col min="13068" max="13068" width="12.33203125" style="20" customWidth="1"/>
    <col min="13069" max="13069" width="16.33203125" style="20" customWidth="1"/>
    <col min="13070" max="13312" width="12" style="20"/>
    <col min="13313" max="13313" width="15.6640625" style="20" customWidth="1"/>
    <col min="13314" max="13314" width="10.83203125" style="20" customWidth="1"/>
    <col min="13315" max="13315" width="11.1640625" style="20" customWidth="1"/>
    <col min="13316" max="13316" width="12" style="20"/>
    <col min="13317" max="13317" width="11.33203125" style="20" customWidth="1"/>
    <col min="13318" max="13318" width="18" style="20" customWidth="1"/>
    <col min="13319" max="13319" width="32" style="20" customWidth="1"/>
    <col min="13320" max="13320" width="24" style="20" customWidth="1"/>
    <col min="13321" max="13321" width="15" style="20" customWidth="1"/>
    <col min="13322" max="13322" width="12.5" style="20" customWidth="1"/>
    <col min="13323" max="13323" width="15.83203125" style="20" customWidth="1"/>
    <col min="13324" max="13324" width="12.33203125" style="20" customWidth="1"/>
    <col min="13325" max="13325" width="16.33203125" style="20" customWidth="1"/>
    <col min="13326" max="13568" width="12" style="20"/>
    <col min="13569" max="13569" width="15.6640625" style="20" customWidth="1"/>
    <col min="13570" max="13570" width="10.83203125" style="20" customWidth="1"/>
    <col min="13571" max="13571" width="11.1640625" style="20" customWidth="1"/>
    <col min="13572" max="13572" width="12" style="20"/>
    <col min="13573" max="13573" width="11.33203125" style="20" customWidth="1"/>
    <col min="13574" max="13574" width="18" style="20" customWidth="1"/>
    <col min="13575" max="13575" width="32" style="20" customWidth="1"/>
    <col min="13576" max="13576" width="24" style="20" customWidth="1"/>
    <col min="13577" max="13577" width="15" style="20" customWidth="1"/>
    <col min="13578" max="13578" width="12.5" style="20" customWidth="1"/>
    <col min="13579" max="13579" width="15.83203125" style="20" customWidth="1"/>
    <col min="13580" max="13580" width="12.33203125" style="20" customWidth="1"/>
    <col min="13581" max="13581" width="16.33203125" style="20" customWidth="1"/>
    <col min="13582" max="13824" width="12" style="20"/>
    <col min="13825" max="13825" width="15.6640625" style="20" customWidth="1"/>
    <col min="13826" max="13826" width="10.83203125" style="20" customWidth="1"/>
    <col min="13827" max="13827" width="11.1640625" style="20" customWidth="1"/>
    <col min="13828" max="13828" width="12" style="20"/>
    <col min="13829" max="13829" width="11.33203125" style="20" customWidth="1"/>
    <col min="13830" max="13830" width="18" style="20" customWidth="1"/>
    <col min="13831" max="13831" width="32" style="20" customWidth="1"/>
    <col min="13832" max="13832" width="24" style="20" customWidth="1"/>
    <col min="13833" max="13833" width="15" style="20" customWidth="1"/>
    <col min="13834" max="13834" width="12.5" style="20" customWidth="1"/>
    <col min="13835" max="13835" width="15.83203125" style="20" customWidth="1"/>
    <col min="13836" max="13836" width="12.33203125" style="20" customWidth="1"/>
    <col min="13837" max="13837" width="16.33203125" style="20" customWidth="1"/>
    <col min="13838" max="14080" width="12" style="20"/>
    <col min="14081" max="14081" width="15.6640625" style="20" customWidth="1"/>
    <col min="14082" max="14082" width="10.83203125" style="20" customWidth="1"/>
    <col min="14083" max="14083" width="11.1640625" style="20" customWidth="1"/>
    <col min="14084" max="14084" width="12" style="20"/>
    <col min="14085" max="14085" width="11.33203125" style="20" customWidth="1"/>
    <col min="14086" max="14086" width="18" style="20" customWidth="1"/>
    <col min="14087" max="14087" width="32" style="20" customWidth="1"/>
    <col min="14088" max="14088" width="24" style="20" customWidth="1"/>
    <col min="14089" max="14089" width="15" style="20" customWidth="1"/>
    <col min="14090" max="14090" width="12.5" style="20" customWidth="1"/>
    <col min="14091" max="14091" width="15.83203125" style="20" customWidth="1"/>
    <col min="14092" max="14092" width="12.33203125" style="20" customWidth="1"/>
    <col min="14093" max="14093" width="16.33203125" style="20" customWidth="1"/>
    <col min="14094" max="14336" width="12" style="20"/>
    <col min="14337" max="14337" width="15.6640625" style="20" customWidth="1"/>
    <col min="14338" max="14338" width="10.83203125" style="20" customWidth="1"/>
    <col min="14339" max="14339" width="11.1640625" style="20" customWidth="1"/>
    <col min="14340" max="14340" width="12" style="20"/>
    <col min="14341" max="14341" width="11.33203125" style="20" customWidth="1"/>
    <col min="14342" max="14342" width="18" style="20" customWidth="1"/>
    <col min="14343" max="14343" width="32" style="20" customWidth="1"/>
    <col min="14344" max="14344" width="24" style="20" customWidth="1"/>
    <col min="14345" max="14345" width="15" style="20" customWidth="1"/>
    <col min="14346" max="14346" width="12.5" style="20" customWidth="1"/>
    <col min="14347" max="14347" width="15.83203125" style="20" customWidth="1"/>
    <col min="14348" max="14348" width="12.33203125" style="20" customWidth="1"/>
    <col min="14349" max="14349" width="16.33203125" style="20" customWidth="1"/>
    <col min="14350" max="14592" width="12" style="20"/>
    <col min="14593" max="14593" width="15.6640625" style="20" customWidth="1"/>
    <col min="14594" max="14594" width="10.83203125" style="20" customWidth="1"/>
    <col min="14595" max="14595" width="11.1640625" style="20" customWidth="1"/>
    <col min="14596" max="14596" width="12" style="20"/>
    <col min="14597" max="14597" width="11.33203125" style="20" customWidth="1"/>
    <col min="14598" max="14598" width="18" style="20" customWidth="1"/>
    <col min="14599" max="14599" width="32" style="20" customWidth="1"/>
    <col min="14600" max="14600" width="24" style="20" customWidth="1"/>
    <col min="14601" max="14601" width="15" style="20" customWidth="1"/>
    <col min="14602" max="14602" width="12.5" style="20" customWidth="1"/>
    <col min="14603" max="14603" width="15.83203125" style="20" customWidth="1"/>
    <col min="14604" max="14604" width="12.33203125" style="20" customWidth="1"/>
    <col min="14605" max="14605" width="16.33203125" style="20" customWidth="1"/>
    <col min="14606" max="14848" width="12" style="20"/>
    <col min="14849" max="14849" width="15.6640625" style="20" customWidth="1"/>
    <col min="14850" max="14850" width="10.83203125" style="20" customWidth="1"/>
    <col min="14851" max="14851" width="11.1640625" style="20" customWidth="1"/>
    <col min="14852" max="14852" width="12" style="20"/>
    <col min="14853" max="14853" width="11.33203125" style="20" customWidth="1"/>
    <col min="14854" max="14854" width="18" style="20" customWidth="1"/>
    <col min="14855" max="14855" width="32" style="20" customWidth="1"/>
    <col min="14856" max="14856" width="24" style="20" customWidth="1"/>
    <col min="14857" max="14857" width="15" style="20" customWidth="1"/>
    <col min="14858" max="14858" width="12.5" style="20" customWidth="1"/>
    <col min="14859" max="14859" width="15.83203125" style="20" customWidth="1"/>
    <col min="14860" max="14860" width="12.33203125" style="20" customWidth="1"/>
    <col min="14861" max="14861" width="16.33203125" style="20" customWidth="1"/>
    <col min="14862" max="15104" width="12" style="20"/>
    <col min="15105" max="15105" width="15.6640625" style="20" customWidth="1"/>
    <col min="15106" max="15106" width="10.83203125" style="20" customWidth="1"/>
    <col min="15107" max="15107" width="11.1640625" style="20" customWidth="1"/>
    <col min="15108" max="15108" width="12" style="20"/>
    <col min="15109" max="15109" width="11.33203125" style="20" customWidth="1"/>
    <col min="15110" max="15110" width="18" style="20" customWidth="1"/>
    <col min="15111" max="15111" width="32" style="20" customWidth="1"/>
    <col min="15112" max="15112" width="24" style="20" customWidth="1"/>
    <col min="15113" max="15113" width="15" style="20" customWidth="1"/>
    <col min="15114" max="15114" width="12.5" style="20" customWidth="1"/>
    <col min="15115" max="15115" width="15.83203125" style="20" customWidth="1"/>
    <col min="15116" max="15116" width="12.33203125" style="20" customWidth="1"/>
    <col min="15117" max="15117" width="16.33203125" style="20" customWidth="1"/>
    <col min="15118" max="15360" width="12" style="20"/>
    <col min="15361" max="15361" width="15.6640625" style="20" customWidth="1"/>
    <col min="15362" max="15362" width="10.83203125" style="20" customWidth="1"/>
    <col min="15363" max="15363" width="11.1640625" style="20" customWidth="1"/>
    <col min="15364" max="15364" width="12" style="20"/>
    <col min="15365" max="15365" width="11.33203125" style="20" customWidth="1"/>
    <col min="15366" max="15366" width="18" style="20" customWidth="1"/>
    <col min="15367" max="15367" width="32" style="20" customWidth="1"/>
    <col min="15368" max="15368" width="24" style="20" customWidth="1"/>
    <col min="15369" max="15369" width="15" style="20" customWidth="1"/>
    <col min="15370" max="15370" width="12.5" style="20" customWidth="1"/>
    <col min="15371" max="15371" width="15.83203125" style="20" customWidth="1"/>
    <col min="15372" max="15372" width="12.33203125" style="20" customWidth="1"/>
    <col min="15373" max="15373" width="16.33203125" style="20" customWidth="1"/>
    <col min="15374" max="15616" width="12" style="20"/>
    <col min="15617" max="15617" width="15.6640625" style="20" customWidth="1"/>
    <col min="15618" max="15618" width="10.83203125" style="20" customWidth="1"/>
    <col min="15619" max="15619" width="11.1640625" style="20" customWidth="1"/>
    <col min="15620" max="15620" width="12" style="20"/>
    <col min="15621" max="15621" width="11.33203125" style="20" customWidth="1"/>
    <col min="15622" max="15622" width="18" style="20" customWidth="1"/>
    <col min="15623" max="15623" width="32" style="20" customWidth="1"/>
    <col min="15624" max="15624" width="24" style="20" customWidth="1"/>
    <col min="15625" max="15625" width="15" style="20" customWidth="1"/>
    <col min="15626" max="15626" width="12.5" style="20" customWidth="1"/>
    <col min="15627" max="15627" width="15.83203125" style="20" customWidth="1"/>
    <col min="15628" max="15628" width="12.33203125" style="20" customWidth="1"/>
    <col min="15629" max="15629" width="16.33203125" style="20" customWidth="1"/>
    <col min="15630" max="15872" width="12" style="20"/>
    <col min="15873" max="15873" width="15.6640625" style="20" customWidth="1"/>
    <col min="15874" max="15874" width="10.83203125" style="20" customWidth="1"/>
    <col min="15875" max="15875" width="11.1640625" style="20" customWidth="1"/>
    <col min="15876" max="15876" width="12" style="20"/>
    <col min="15877" max="15877" width="11.33203125" style="20" customWidth="1"/>
    <col min="15878" max="15878" width="18" style="20" customWidth="1"/>
    <col min="15879" max="15879" width="32" style="20" customWidth="1"/>
    <col min="15880" max="15880" width="24" style="20" customWidth="1"/>
    <col min="15881" max="15881" width="15" style="20" customWidth="1"/>
    <col min="15882" max="15882" width="12.5" style="20" customWidth="1"/>
    <col min="15883" max="15883" width="15.83203125" style="20" customWidth="1"/>
    <col min="15884" max="15884" width="12.33203125" style="20" customWidth="1"/>
    <col min="15885" max="15885" width="16.33203125" style="20" customWidth="1"/>
    <col min="15886" max="16128" width="12" style="20"/>
    <col min="16129" max="16129" width="15.6640625" style="20" customWidth="1"/>
    <col min="16130" max="16130" width="10.83203125" style="20" customWidth="1"/>
    <col min="16131" max="16131" width="11.1640625" style="20" customWidth="1"/>
    <col min="16132" max="16132" width="12" style="20"/>
    <col min="16133" max="16133" width="11.33203125" style="20" customWidth="1"/>
    <col min="16134" max="16134" width="18" style="20" customWidth="1"/>
    <col min="16135" max="16135" width="32" style="20" customWidth="1"/>
    <col min="16136" max="16136" width="24" style="20" customWidth="1"/>
    <col min="16137" max="16137" width="15" style="20" customWidth="1"/>
    <col min="16138" max="16138" width="12.5" style="20" customWidth="1"/>
    <col min="16139" max="16139" width="15.83203125" style="20" customWidth="1"/>
    <col min="16140" max="16140" width="12.33203125" style="20" customWidth="1"/>
    <col min="16141" max="16141" width="16.33203125" style="20" customWidth="1"/>
    <col min="16142" max="16384" width="12" style="20"/>
  </cols>
  <sheetData>
    <row r="1" spans="1:13" ht="18.75" x14ac:dyDescent="0.3">
      <c r="A1" s="19" t="s">
        <v>41</v>
      </c>
      <c r="B1" s="19"/>
      <c r="C1" s="19"/>
      <c r="D1" s="19"/>
      <c r="E1" s="19"/>
      <c r="F1" s="19"/>
      <c r="G1" s="19"/>
      <c r="H1" s="19"/>
      <c r="I1" s="19"/>
      <c r="J1" s="19"/>
      <c r="K1" s="19"/>
      <c r="L1" s="19"/>
      <c r="M1" s="19"/>
    </row>
    <row r="3" spans="1:13" ht="15.75" customHeight="1" x14ac:dyDescent="0.3">
      <c r="A3" s="21" t="s">
        <v>42</v>
      </c>
      <c r="B3" s="21" t="s">
        <v>296</v>
      </c>
      <c r="C3" s="21"/>
      <c r="D3" s="21"/>
      <c r="E3" s="22"/>
      <c r="F3" s="22"/>
      <c r="G3" s="22"/>
      <c r="H3" s="22"/>
      <c r="I3" s="22"/>
    </row>
    <row r="4" spans="1:13" x14ac:dyDescent="0.3">
      <c r="A4" s="99" t="s">
        <v>316</v>
      </c>
      <c r="B4" s="99"/>
      <c r="C4" s="100"/>
      <c r="D4" s="22"/>
      <c r="H4" s="22"/>
      <c r="I4" s="22"/>
    </row>
    <row r="5" spans="1:13" ht="7.5" customHeight="1" x14ac:dyDescent="0.3">
      <c r="A5" s="21"/>
      <c r="B5" s="22"/>
      <c r="C5" s="22"/>
      <c r="D5" s="22"/>
      <c r="E5" s="22"/>
      <c r="F5" s="22"/>
      <c r="G5" s="22"/>
      <c r="H5" s="22"/>
      <c r="I5" s="22"/>
    </row>
    <row r="6" spans="1:13" x14ac:dyDescent="0.3">
      <c r="A6" s="21" t="s">
        <v>300</v>
      </c>
      <c r="B6" s="22"/>
      <c r="C6" s="22"/>
      <c r="D6" s="23"/>
      <c r="E6" s="22"/>
      <c r="F6" s="22"/>
      <c r="G6" s="21" t="s">
        <v>297</v>
      </c>
      <c r="H6" s="22"/>
      <c r="I6" s="22"/>
    </row>
    <row r="7" spans="1:13" x14ac:dyDescent="0.3">
      <c r="A7" s="22"/>
      <c r="B7" s="22"/>
      <c r="C7" s="22"/>
      <c r="D7" s="24"/>
      <c r="E7" s="22"/>
      <c r="F7" s="22"/>
      <c r="G7" s="21" t="s">
        <v>298</v>
      </c>
      <c r="H7" s="22"/>
      <c r="I7" s="22"/>
    </row>
    <row r="8" spans="1:13" x14ac:dyDescent="0.3">
      <c r="A8" s="21" t="s">
        <v>299</v>
      </c>
      <c r="B8" s="22"/>
      <c r="C8" s="21"/>
      <c r="D8" s="22"/>
      <c r="E8" s="22"/>
      <c r="F8" s="22"/>
      <c r="G8" s="22"/>
      <c r="H8" s="21" t="s">
        <v>43</v>
      </c>
      <c r="J8" s="22"/>
    </row>
    <row r="10" spans="1:13" ht="51" x14ac:dyDescent="0.3">
      <c r="A10" s="25" t="s">
        <v>45</v>
      </c>
      <c r="B10" s="25" t="s">
        <v>46</v>
      </c>
      <c r="C10" s="25" t="s">
        <v>47</v>
      </c>
      <c r="D10" s="25" t="s">
        <v>48</v>
      </c>
      <c r="E10" s="25" t="s">
        <v>49</v>
      </c>
      <c r="F10" s="25" t="s">
        <v>50</v>
      </c>
      <c r="G10" s="25" t="s">
        <v>51</v>
      </c>
      <c r="H10" s="26" t="s">
        <v>52</v>
      </c>
      <c r="I10" s="25" t="s">
        <v>53</v>
      </c>
      <c r="J10" s="26" t="s">
        <v>54</v>
      </c>
      <c r="K10" s="25" t="s">
        <v>55</v>
      </c>
      <c r="L10" s="26" t="s">
        <v>56</v>
      </c>
      <c r="M10" s="25" t="s">
        <v>57</v>
      </c>
    </row>
    <row r="11" spans="1:13" ht="11.25" customHeight="1" x14ac:dyDescent="0.3">
      <c r="A11" s="27"/>
      <c r="B11" s="28"/>
      <c r="C11" s="29"/>
      <c r="D11" s="30"/>
      <c r="E11" s="31"/>
      <c r="F11" s="30"/>
      <c r="G11" s="32"/>
      <c r="H11" s="32"/>
      <c r="I11" s="27"/>
      <c r="J11" s="30"/>
      <c r="K11" s="33"/>
      <c r="L11" s="33"/>
      <c r="M11" s="34"/>
    </row>
    <row r="12" spans="1:13" ht="11.25" customHeight="1" x14ac:dyDescent="0.3">
      <c r="A12" s="27"/>
      <c r="B12" s="28"/>
      <c r="C12" s="31"/>
      <c r="D12" s="30"/>
      <c r="E12" s="31"/>
      <c r="F12" s="30"/>
      <c r="G12" s="32"/>
      <c r="H12" s="32"/>
      <c r="I12" s="27"/>
      <c r="J12" s="30"/>
      <c r="K12" s="35"/>
      <c r="L12" s="33"/>
      <c r="M12" s="34"/>
    </row>
    <row r="13" spans="1:13" ht="11.25" customHeight="1" x14ac:dyDescent="0.3">
      <c r="A13" s="36"/>
      <c r="B13" s="36"/>
      <c r="C13" s="36"/>
      <c r="D13" s="36"/>
      <c r="E13" s="36"/>
      <c r="F13" s="36"/>
      <c r="G13" s="36"/>
      <c r="H13" s="37"/>
      <c r="I13" s="36"/>
      <c r="J13" s="37"/>
      <c r="K13" s="36"/>
      <c r="L13" s="37"/>
      <c r="M13" s="37"/>
    </row>
    <row r="14" spans="1:13" ht="11.25" customHeight="1" x14ac:dyDescent="0.3">
      <c r="A14" s="30"/>
      <c r="B14" s="28"/>
      <c r="C14" s="29"/>
      <c r="D14" s="30"/>
      <c r="E14" s="31"/>
      <c r="F14" s="30"/>
      <c r="G14" s="32"/>
      <c r="H14" s="32"/>
      <c r="I14" s="27"/>
      <c r="J14" s="30"/>
      <c r="K14" s="33"/>
      <c r="L14" s="33"/>
      <c r="M14" s="34"/>
    </row>
    <row r="15" spans="1:13" ht="11.25" customHeight="1" x14ac:dyDescent="0.3">
      <c r="A15" s="30"/>
      <c r="B15" s="28"/>
      <c r="C15" s="29"/>
      <c r="D15" s="30"/>
      <c r="E15" s="31"/>
      <c r="F15" s="30"/>
      <c r="G15" s="32"/>
      <c r="H15" s="32"/>
      <c r="I15" s="27"/>
      <c r="J15" s="30"/>
      <c r="K15" s="33"/>
      <c r="L15" s="33"/>
      <c r="M15" s="34"/>
    </row>
    <row r="16" spans="1:13" ht="11.25" customHeight="1" x14ac:dyDescent="0.3">
      <c r="A16" s="30"/>
      <c r="B16" s="28"/>
      <c r="C16" s="29"/>
      <c r="D16" s="30"/>
      <c r="E16" s="31"/>
      <c r="F16" s="30"/>
      <c r="G16" s="32"/>
      <c r="H16" s="32"/>
      <c r="I16" s="27"/>
      <c r="J16" s="30"/>
      <c r="K16" s="33"/>
      <c r="L16" s="33"/>
      <c r="M16" s="34"/>
    </row>
    <row r="17" spans="1:13" ht="11.25" customHeight="1" x14ac:dyDescent="0.3">
      <c r="A17" s="30"/>
      <c r="B17" s="28"/>
      <c r="C17" s="31"/>
      <c r="D17" s="30"/>
      <c r="E17" s="31"/>
      <c r="F17" s="30"/>
      <c r="G17" s="32"/>
      <c r="H17" s="32"/>
      <c r="I17" s="27"/>
      <c r="J17" s="30"/>
      <c r="K17" s="33"/>
      <c r="L17" s="33"/>
      <c r="M17" s="34"/>
    </row>
    <row r="18" spans="1:13" ht="11.25" customHeight="1" x14ac:dyDescent="0.3">
      <c r="A18" s="30"/>
      <c r="B18" s="28"/>
      <c r="C18" s="29"/>
      <c r="D18" s="30"/>
      <c r="E18" s="31"/>
      <c r="F18" s="30"/>
      <c r="G18" s="32"/>
      <c r="H18" s="32"/>
      <c r="I18" s="27"/>
      <c r="J18" s="30"/>
      <c r="K18" s="33"/>
      <c r="L18" s="33"/>
      <c r="M18" s="34"/>
    </row>
    <row r="19" spans="1:13" ht="11.25" customHeight="1" x14ac:dyDescent="0.3">
      <c r="A19" s="27"/>
      <c r="B19" s="28"/>
      <c r="C19" s="31"/>
      <c r="D19" s="30"/>
      <c r="E19" s="31"/>
      <c r="F19" s="30"/>
      <c r="G19" s="32"/>
      <c r="H19" s="32"/>
      <c r="I19" s="27"/>
      <c r="J19" s="30"/>
      <c r="K19" s="33"/>
      <c r="L19" s="33"/>
      <c r="M19" s="34"/>
    </row>
    <row r="20" spans="1:13" ht="11.25" customHeight="1" x14ac:dyDescent="0.3">
      <c r="A20" s="30"/>
      <c r="B20" s="28"/>
      <c r="C20" s="29"/>
      <c r="D20" s="30"/>
      <c r="E20" s="31"/>
      <c r="F20" s="30"/>
      <c r="G20" s="32"/>
      <c r="H20" s="32"/>
      <c r="I20" s="27"/>
      <c r="J20" s="30"/>
      <c r="K20" s="33"/>
      <c r="L20" s="33"/>
      <c r="M20" s="34"/>
    </row>
    <row r="21" spans="1:13" ht="11.25" customHeight="1" x14ac:dyDescent="0.3">
      <c r="A21" s="30"/>
      <c r="B21" s="28"/>
      <c r="C21" s="29"/>
      <c r="D21" s="30"/>
      <c r="E21" s="31"/>
      <c r="F21" s="30"/>
      <c r="G21" s="32"/>
      <c r="H21" s="32"/>
      <c r="I21" s="27"/>
      <c r="J21" s="30"/>
      <c r="K21" s="33"/>
      <c r="L21" s="33"/>
      <c r="M21" s="34"/>
    </row>
    <row r="22" spans="1:13" ht="11.25" customHeight="1" x14ac:dyDescent="0.3">
      <c r="A22" s="30"/>
      <c r="B22" s="28"/>
      <c r="C22" s="29"/>
      <c r="D22" s="30"/>
      <c r="E22" s="31"/>
      <c r="F22" s="30"/>
      <c r="G22" s="32"/>
      <c r="H22" s="32"/>
      <c r="I22" s="27"/>
      <c r="J22" s="30"/>
      <c r="K22" s="33"/>
      <c r="L22" s="33"/>
      <c r="M22" s="34"/>
    </row>
    <row r="23" spans="1:13" ht="11.25" customHeight="1" x14ac:dyDescent="0.3">
      <c r="A23" s="30"/>
      <c r="B23" s="28"/>
      <c r="C23" s="29"/>
      <c r="D23" s="30"/>
      <c r="E23" s="31"/>
      <c r="F23" s="30"/>
      <c r="G23" s="32"/>
      <c r="H23" s="32"/>
      <c r="I23" s="27"/>
      <c r="J23" s="30"/>
      <c r="K23" s="33"/>
      <c r="L23" s="33"/>
      <c r="M23" s="34"/>
    </row>
    <row r="24" spans="1:13" ht="11.25" customHeight="1" x14ac:dyDescent="0.3">
      <c r="A24" s="30"/>
      <c r="B24" s="28"/>
      <c r="C24" s="29"/>
      <c r="D24" s="30"/>
      <c r="E24" s="31"/>
      <c r="F24" s="30"/>
      <c r="G24" s="32"/>
      <c r="H24" s="32"/>
      <c r="I24" s="27"/>
      <c r="J24" s="30"/>
      <c r="K24" s="33"/>
      <c r="L24" s="33"/>
      <c r="M24" s="34"/>
    </row>
    <row r="25" spans="1:13" ht="14.45" customHeight="1" x14ac:dyDescent="0.3">
      <c r="A25" s="38" t="s">
        <v>295</v>
      </c>
      <c r="B25" s="38"/>
      <c r="I25" s="39"/>
      <c r="J25" s="40"/>
      <c r="K25" s="41"/>
      <c r="L25" s="42" t="s">
        <v>71</v>
      </c>
      <c r="M25" s="42"/>
    </row>
    <row r="26" spans="1:13" ht="14.45" customHeight="1" x14ac:dyDescent="0.3">
      <c r="A26" s="38"/>
      <c r="B26" s="38"/>
      <c r="I26" s="43"/>
      <c r="J26" s="40"/>
      <c r="K26" s="41"/>
      <c r="L26" s="41"/>
      <c r="M26" s="41"/>
    </row>
    <row r="27" spans="1:13" ht="14.45" customHeight="1" x14ac:dyDescent="0.3">
      <c r="A27" s="38"/>
      <c r="B27" s="38"/>
      <c r="I27" s="43"/>
      <c r="J27" s="40"/>
      <c r="K27" s="41"/>
      <c r="L27" s="41"/>
      <c r="M27" s="41"/>
    </row>
    <row r="28" spans="1:13" ht="14.45" customHeight="1" x14ac:dyDescent="0.3">
      <c r="A28" s="38"/>
      <c r="B28" s="38"/>
      <c r="I28" s="43"/>
      <c r="J28" s="40"/>
      <c r="K28" s="41"/>
      <c r="L28" s="44"/>
      <c r="M28" s="41"/>
    </row>
    <row r="29" spans="1:13" ht="7.5" customHeight="1" x14ac:dyDescent="0.3">
      <c r="A29" s="45"/>
      <c r="B29" s="45"/>
      <c r="D29" s="45"/>
      <c r="E29" s="45"/>
      <c r="G29" s="45"/>
      <c r="I29" s="45"/>
      <c r="J29" s="45"/>
      <c r="L29" s="46"/>
      <c r="M29" s="47"/>
    </row>
    <row r="30" spans="1:13" ht="32.25" customHeight="1" x14ac:dyDescent="0.3">
      <c r="A30" s="160" t="s">
        <v>301</v>
      </c>
      <c r="B30" s="160"/>
      <c r="C30" s="101"/>
      <c r="D30" s="160" t="s">
        <v>302</v>
      </c>
      <c r="E30" s="160"/>
      <c r="G30" s="103" t="s">
        <v>305</v>
      </c>
      <c r="I30" s="160" t="s">
        <v>306</v>
      </c>
      <c r="J30" s="160"/>
      <c r="L30" s="46"/>
      <c r="M30" s="47"/>
    </row>
    <row r="31" spans="1:13" ht="14.45" customHeight="1" x14ac:dyDescent="0.3">
      <c r="A31" s="159" t="s">
        <v>72</v>
      </c>
      <c r="B31" s="159"/>
      <c r="D31" s="159" t="s">
        <v>73</v>
      </c>
      <c r="E31" s="159"/>
      <c r="G31" s="102" t="s">
        <v>74</v>
      </c>
      <c r="I31" s="159" t="s">
        <v>303</v>
      </c>
      <c r="J31" s="159"/>
      <c r="L31" s="48"/>
      <c r="M31" s="48"/>
    </row>
    <row r="32" spans="1:13" ht="14.45" customHeight="1" x14ac:dyDescent="0.3">
      <c r="A32" s="48"/>
      <c r="B32" s="48"/>
      <c r="C32" s="48"/>
      <c r="D32" s="48"/>
      <c r="E32" s="48"/>
      <c r="F32" s="48"/>
      <c r="G32" s="48"/>
      <c r="H32" s="48"/>
      <c r="I32" s="159" t="s">
        <v>304</v>
      </c>
      <c r="J32" s="159"/>
      <c r="K32" s="48"/>
      <c r="L32" s="48"/>
      <c r="M32" s="48"/>
    </row>
    <row r="33" spans="1:13" ht="14.45" customHeight="1" x14ac:dyDescent="0.3">
      <c r="A33" s="48"/>
      <c r="B33" s="48"/>
      <c r="C33" s="48"/>
      <c r="D33" s="48"/>
      <c r="E33" s="48"/>
      <c r="F33" s="48"/>
      <c r="G33" s="48"/>
      <c r="H33" s="48"/>
      <c r="I33" s="102"/>
      <c r="J33" s="102"/>
      <c r="K33" s="48"/>
      <c r="L33" s="48"/>
      <c r="M33" s="48"/>
    </row>
    <row r="34" spans="1:13" ht="14.45" customHeight="1" x14ac:dyDescent="0.3">
      <c r="A34" s="48"/>
      <c r="B34" s="48"/>
      <c r="C34" s="48"/>
      <c r="D34" s="48"/>
      <c r="E34" s="48"/>
      <c r="F34" s="48"/>
      <c r="G34" s="48"/>
      <c r="H34" s="48"/>
      <c r="I34" s="102"/>
      <c r="J34" s="102"/>
      <c r="K34" s="48"/>
      <c r="L34" s="48"/>
      <c r="M34" s="48"/>
    </row>
    <row r="36" spans="1:13" x14ac:dyDescent="0.3">
      <c r="A36" s="49" t="s">
        <v>75</v>
      </c>
    </row>
    <row r="37" spans="1:13" ht="8.25" customHeight="1" x14ac:dyDescent="0.3"/>
    <row r="38" spans="1:13" x14ac:dyDescent="0.3">
      <c r="A38" s="21"/>
      <c r="B38" s="22"/>
    </row>
    <row r="39" spans="1:13" x14ac:dyDescent="0.3">
      <c r="A39" s="22"/>
      <c r="B39" s="22"/>
    </row>
    <row r="40" spans="1:13" x14ac:dyDescent="0.3">
      <c r="A40" s="22"/>
      <c r="B40" s="22"/>
    </row>
    <row r="41" spans="1:13" x14ac:dyDescent="0.3">
      <c r="A41" s="22"/>
      <c r="B41" s="22"/>
    </row>
  </sheetData>
  <mergeCells count="7">
    <mergeCell ref="I31:J31"/>
    <mergeCell ref="I32:J32"/>
    <mergeCell ref="I30:J30"/>
    <mergeCell ref="A30:B30"/>
    <mergeCell ref="A31:B31"/>
    <mergeCell ref="D30:E30"/>
    <mergeCell ref="D31:E31"/>
  </mergeCells>
  <printOptions horizontalCentered="1"/>
  <pageMargins left="0.78740157480314965" right="0.59055118110236227" top="0.59055118110236227" bottom="0.78740157480314965" header="0.31496062992125984" footer="0.31496062992125984"/>
  <pageSetup paperSize="5" scale="87" fitToHeight="0"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130" zoomScaleNormal="130" workbookViewId="0">
      <selection activeCell="B27" sqref="A1:B27"/>
    </sheetView>
  </sheetViews>
  <sheetFormatPr baseColWidth="10" defaultColWidth="9.33203125" defaultRowHeight="12.75" x14ac:dyDescent="0.2"/>
  <cols>
    <col min="1" max="1" width="14" style="11" customWidth="1"/>
    <col min="2" max="2" width="113.1640625" style="11" customWidth="1"/>
    <col min="3" max="16384" width="9.33203125" style="11"/>
  </cols>
  <sheetData>
    <row r="1" spans="1:2" ht="26.25" customHeight="1" x14ac:dyDescent="0.2">
      <c r="A1" s="161" t="s">
        <v>254</v>
      </c>
      <c r="B1" s="161"/>
    </row>
    <row r="2" spans="1:2" ht="18.95" customHeight="1" x14ac:dyDescent="0.2">
      <c r="A2" s="50" t="s">
        <v>76</v>
      </c>
      <c r="B2" s="51" t="s">
        <v>77</v>
      </c>
    </row>
    <row r="3" spans="1:2" ht="25.5" customHeight="1" x14ac:dyDescent="0.2">
      <c r="A3" s="52">
        <v>-1</v>
      </c>
      <c r="B3" s="53" t="s">
        <v>255</v>
      </c>
    </row>
    <row r="4" spans="1:2" ht="18" customHeight="1" x14ac:dyDescent="0.2">
      <c r="A4" s="52">
        <v>-2</v>
      </c>
      <c r="B4" s="54" t="s">
        <v>78</v>
      </c>
    </row>
    <row r="5" spans="1:2" ht="18" customHeight="1" x14ac:dyDescent="0.2">
      <c r="A5" s="52">
        <v>-3</v>
      </c>
      <c r="B5" s="54" t="s">
        <v>256</v>
      </c>
    </row>
    <row r="6" spans="1:2" ht="18" customHeight="1" x14ac:dyDescent="0.2">
      <c r="A6" s="52">
        <v>-4</v>
      </c>
      <c r="B6" s="54" t="s">
        <v>79</v>
      </c>
    </row>
    <row r="7" spans="1:2" ht="29.1" customHeight="1" x14ac:dyDescent="0.2">
      <c r="A7" s="55"/>
      <c r="B7" s="56" t="s">
        <v>80</v>
      </c>
    </row>
    <row r="8" spans="1:2" ht="17.100000000000001" customHeight="1" x14ac:dyDescent="0.2">
      <c r="A8" s="52">
        <v>-6</v>
      </c>
      <c r="B8" s="54" t="s">
        <v>81</v>
      </c>
    </row>
    <row r="9" spans="1:2" ht="18" customHeight="1" x14ac:dyDescent="0.2">
      <c r="A9" s="52">
        <v>-7</v>
      </c>
      <c r="B9" s="54" t="s">
        <v>82</v>
      </c>
    </row>
    <row r="10" spans="1:2" ht="18" customHeight="1" x14ac:dyDescent="0.2">
      <c r="A10" s="52">
        <v>-8</v>
      </c>
      <c r="B10" s="54" t="s">
        <v>83</v>
      </c>
    </row>
    <row r="11" spans="1:2" ht="18" customHeight="1" x14ac:dyDescent="0.2">
      <c r="A11" s="52">
        <v>-9</v>
      </c>
      <c r="B11" s="54" t="s">
        <v>84</v>
      </c>
    </row>
    <row r="12" spans="1:2" ht="14.1" customHeight="1" x14ac:dyDescent="0.2">
      <c r="A12" s="52">
        <v>-10</v>
      </c>
      <c r="B12" s="54" t="s">
        <v>85</v>
      </c>
    </row>
    <row r="13" spans="1:2" ht="18" customHeight="1" x14ac:dyDescent="0.2">
      <c r="A13" s="52">
        <v>-11</v>
      </c>
      <c r="B13" s="54" t="s">
        <v>86</v>
      </c>
    </row>
    <row r="14" spans="1:2" ht="18" customHeight="1" x14ac:dyDescent="0.2">
      <c r="A14" s="52">
        <v>-12</v>
      </c>
      <c r="B14" s="54" t="s">
        <v>87</v>
      </c>
    </row>
    <row r="15" spans="1:2" ht="17.100000000000001" customHeight="1" x14ac:dyDescent="0.2">
      <c r="A15" s="52">
        <v>-13</v>
      </c>
      <c r="B15" s="54" t="s">
        <v>88</v>
      </c>
    </row>
    <row r="16" spans="1:2" ht="18" customHeight="1" x14ac:dyDescent="0.2">
      <c r="A16" s="52">
        <v>-14</v>
      </c>
      <c r="B16" s="54" t="s">
        <v>89</v>
      </c>
    </row>
    <row r="17" spans="1:2" ht="17.100000000000001" customHeight="1" x14ac:dyDescent="0.2">
      <c r="A17" s="52">
        <v>-15</v>
      </c>
      <c r="B17" s="54" t="s">
        <v>257</v>
      </c>
    </row>
    <row r="18" spans="1:2" ht="26.1" customHeight="1" x14ac:dyDescent="0.2">
      <c r="A18" s="52">
        <v>-16</v>
      </c>
      <c r="B18" s="56" t="s">
        <v>90</v>
      </c>
    </row>
    <row r="19" spans="1:2" ht="42" customHeight="1" x14ac:dyDescent="0.2">
      <c r="A19" s="52">
        <v>-17</v>
      </c>
      <c r="B19" s="54" t="s">
        <v>91</v>
      </c>
    </row>
    <row r="20" spans="1:2" ht="27" customHeight="1" x14ac:dyDescent="0.2">
      <c r="A20" s="52">
        <v>-18</v>
      </c>
      <c r="B20" s="56" t="s">
        <v>92</v>
      </c>
    </row>
    <row r="21" spans="1:2" ht="17.100000000000001" customHeight="1" x14ac:dyDescent="0.2">
      <c r="A21" s="52">
        <v>-19</v>
      </c>
      <c r="B21" s="54" t="s">
        <v>93</v>
      </c>
    </row>
    <row r="22" spans="1:2" ht="18" customHeight="1" x14ac:dyDescent="0.2">
      <c r="A22" s="52">
        <v>-20</v>
      </c>
      <c r="B22" s="54" t="s">
        <v>94</v>
      </c>
    </row>
    <row r="23" spans="1:2" ht="18" customHeight="1" x14ac:dyDescent="0.2">
      <c r="A23" s="52">
        <v>-21</v>
      </c>
      <c r="B23" s="54" t="s">
        <v>95</v>
      </c>
    </row>
    <row r="24" spans="1:2" ht="27.95" customHeight="1" x14ac:dyDescent="0.2">
      <c r="A24" s="52">
        <v>-22</v>
      </c>
      <c r="B24" s="56" t="s">
        <v>96</v>
      </c>
    </row>
    <row r="25" spans="1:2" ht="12.75" customHeight="1" x14ac:dyDescent="0.2">
      <c r="A25" s="52">
        <v>-23</v>
      </c>
      <c r="B25" s="54" t="s">
        <v>259</v>
      </c>
    </row>
    <row r="26" spans="1:2" ht="27" customHeight="1" x14ac:dyDescent="0.2">
      <c r="A26" s="52">
        <v>-24</v>
      </c>
      <c r="B26" s="54" t="s">
        <v>97</v>
      </c>
    </row>
    <row r="27" spans="1:2" ht="26.45" customHeight="1" x14ac:dyDescent="0.2">
      <c r="A27" s="52">
        <v>-25</v>
      </c>
      <c r="B27" s="54" t="s">
        <v>258</v>
      </c>
    </row>
  </sheetData>
  <mergeCells count="1">
    <mergeCell ref="A1:B1"/>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3"/>
  <sheetViews>
    <sheetView tabSelected="1" zoomScaleNormal="100" zoomScaleSheetLayoutView="55" workbookViewId="0">
      <pane xSplit="1" ySplit="9" topLeftCell="B10" activePane="bottomRight" state="frozen"/>
      <selection pane="topRight" activeCell="B1" sqref="B1"/>
      <selection pane="bottomLeft" activeCell="A10" sqref="A10"/>
      <selection pane="bottomRight" activeCell="D8" sqref="D8"/>
    </sheetView>
  </sheetViews>
  <sheetFormatPr baseColWidth="10" defaultRowHeight="16.5" x14ac:dyDescent="0.3"/>
  <cols>
    <col min="1" max="1" width="31.6640625" style="226" customWidth="1"/>
    <col min="2" max="3" width="12.1640625" style="226" customWidth="1"/>
    <col min="4" max="4" width="14.5" style="226" customWidth="1"/>
    <col min="5" max="5" width="10.83203125" style="226" customWidth="1"/>
    <col min="6" max="6" width="12" style="226" customWidth="1"/>
    <col min="7" max="7" width="17" style="226" customWidth="1"/>
    <col min="8" max="8" width="8" style="226" customWidth="1"/>
    <col min="9" max="9" width="15.5" style="226" customWidth="1"/>
    <col min="10" max="10" width="11.33203125" style="226" customWidth="1"/>
    <col min="11" max="11" width="19.83203125" style="226" customWidth="1"/>
    <col min="12" max="12" width="15.5" style="226" customWidth="1"/>
    <col min="13" max="13" width="15.33203125" style="226" customWidth="1"/>
    <col min="14" max="14" width="15.1640625" style="226" customWidth="1"/>
    <col min="15" max="15" width="15" style="104" bestFit="1" customWidth="1"/>
    <col min="16" max="16" width="15" style="226" bestFit="1" customWidth="1"/>
    <col min="17" max="17" width="18.1640625" style="226" bestFit="1" customWidth="1"/>
    <col min="18" max="18" width="15.5" style="226" bestFit="1" customWidth="1"/>
    <col min="19" max="19" width="13.5" style="226" bestFit="1" customWidth="1"/>
    <col min="20" max="20" width="15" style="226" bestFit="1" customWidth="1"/>
    <col min="21" max="21" width="15.6640625" style="226" customWidth="1"/>
    <col min="22" max="22" width="15" style="226" bestFit="1" customWidth="1"/>
    <col min="23" max="23" width="14.5" style="226" customWidth="1"/>
    <col min="24" max="24" width="17.6640625" style="226" customWidth="1"/>
    <col min="25" max="25" width="15.5" style="226" bestFit="1" customWidth="1"/>
    <col min="26" max="26" width="13.5" style="226" bestFit="1" customWidth="1"/>
    <col min="27" max="27" width="14" style="226" bestFit="1" customWidth="1"/>
    <col min="28" max="28" width="15.1640625" style="226" bestFit="1" customWidth="1"/>
    <col min="29" max="29" width="15.33203125" style="226" customWidth="1"/>
    <col min="30" max="30" width="18.1640625" style="226" bestFit="1" customWidth="1"/>
    <col min="31" max="31" width="15.5" style="226" bestFit="1" customWidth="1"/>
    <col min="32" max="32" width="15.33203125" style="226" customWidth="1"/>
    <col min="33" max="33" width="15.6640625" style="226" customWidth="1"/>
    <col min="34" max="35" width="15" style="226" bestFit="1" customWidth="1"/>
    <col min="36" max="36" width="17.83203125" style="226" customWidth="1"/>
    <col min="37" max="37" width="15.5" style="226" bestFit="1" customWidth="1"/>
    <col min="38" max="38" width="15.1640625" style="226" customWidth="1"/>
    <col min="39" max="39" width="13.83203125" style="226" customWidth="1"/>
    <col min="40" max="40" width="15" style="104" bestFit="1" customWidth="1"/>
    <col min="41" max="41" width="15" style="226" bestFit="1" customWidth="1"/>
    <col min="42" max="42" width="17.83203125" style="226" customWidth="1"/>
    <col min="43" max="43" width="15.5" style="226" bestFit="1" customWidth="1"/>
    <col min="44" max="44" width="13.5" style="226" bestFit="1" customWidth="1"/>
    <col min="45" max="45" width="14.83203125" style="226" customWidth="1"/>
    <col min="46" max="46" width="15" style="104" bestFit="1" customWidth="1"/>
    <col min="47" max="47" width="15.83203125" style="226" customWidth="1"/>
    <col min="48" max="48" width="18.1640625" style="226" customWidth="1"/>
    <col min="49" max="49" width="15.5" style="226" bestFit="1" customWidth="1"/>
    <col min="50" max="50" width="13.83203125" style="226" customWidth="1"/>
    <col min="51" max="51" width="12.5" style="226" customWidth="1"/>
    <col min="52" max="52" width="15.33203125" style="226" customWidth="1"/>
    <col min="53" max="53" width="15" style="116" bestFit="1" customWidth="1"/>
    <col min="54" max="54" width="14.5" style="226" customWidth="1"/>
    <col min="55" max="55" width="18" style="226" customWidth="1"/>
    <col min="56" max="56" width="15.5" style="226" bestFit="1" customWidth="1"/>
    <col min="57" max="57" width="14.1640625" style="226" customWidth="1"/>
    <col min="58" max="58" width="16.1640625" style="226" customWidth="1"/>
    <col min="59" max="16384" width="12" style="226"/>
  </cols>
  <sheetData>
    <row r="1" spans="1:58" ht="22.5" customHeight="1" x14ac:dyDescent="0.3">
      <c r="A1" s="224" t="s">
        <v>317</v>
      </c>
      <c r="B1" s="225"/>
      <c r="C1" s="225"/>
      <c r="I1" s="224"/>
      <c r="J1" s="225"/>
      <c r="K1" s="225"/>
      <c r="O1" s="108"/>
      <c r="Q1" s="225"/>
      <c r="V1" s="224"/>
      <c r="W1" s="225"/>
      <c r="X1" s="225"/>
      <c r="AC1" s="224"/>
      <c r="AD1" s="225"/>
      <c r="AE1" s="225"/>
      <c r="AI1" s="224"/>
      <c r="AJ1" s="225"/>
      <c r="AK1" s="225"/>
      <c r="AO1" s="224"/>
      <c r="AP1" s="225"/>
      <c r="AQ1" s="225"/>
      <c r="AU1" s="224"/>
      <c r="AV1" s="225"/>
      <c r="AW1" s="225"/>
      <c r="BA1" s="111"/>
      <c r="BB1" s="225"/>
      <c r="BC1" s="225"/>
    </row>
    <row r="2" spans="1:58" ht="11.25" customHeight="1" x14ac:dyDescent="0.3">
      <c r="A2" s="224"/>
      <c r="B2" s="225"/>
      <c r="C2" s="225"/>
      <c r="I2" s="224"/>
      <c r="J2" s="225"/>
      <c r="K2" s="225"/>
      <c r="O2" s="108"/>
      <c r="Q2" s="225"/>
      <c r="V2" s="224"/>
      <c r="W2" s="225"/>
      <c r="X2" s="225"/>
      <c r="AC2" s="224"/>
      <c r="AD2" s="225"/>
      <c r="AE2" s="225"/>
      <c r="AI2" s="224"/>
      <c r="AJ2" s="225"/>
      <c r="AK2" s="225"/>
      <c r="AO2" s="224"/>
      <c r="AP2" s="225"/>
      <c r="AQ2" s="225"/>
      <c r="AU2" s="224"/>
      <c r="AV2" s="225"/>
      <c r="AW2" s="225"/>
      <c r="BA2" s="111"/>
      <c r="BB2" s="225"/>
      <c r="BC2" s="225"/>
    </row>
    <row r="3" spans="1:58" x14ac:dyDescent="0.3">
      <c r="A3" s="227" t="s">
        <v>307</v>
      </c>
      <c r="B3" s="228"/>
      <c r="H3" s="227"/>
      <c r="I3" s="228"/>
      <c r="N3" s="227"/>
      <c r="O3" s="109"/>
      <c r="U3" s="227"/>
      <c r="V3" s="228"/>
      <c r="AB3" s="227"/>
      <c r="AC3" s="228"/>
      <c r="AH3" s="227"/>
      <c r="AI3" s="228"/>
      <c r="AN3" s="105"/>
      <c r="AO3" s="228"/>
      <c r="AT3" s="105"/>
      <c r="AU3" s="228"/>
      <c r="AZ3" s="227"/>
      <c r="BA3" s="109"/>
    </row>
    <row r="5" spans="1:58" x14ac:dyDescent="0.3">
      <c r="A5" s="229" t="s">
        <v>340</v>
      </c>
      <c r="B5" s="229"/>
      <c r="C5" s="230"/>
      <c r="D5" s="231"/>
      <c r="E5" s="232"/>
      <c r="I5" s="233"/>
      <c r="J5" s="233"/>
      <c r="N5" s="232"/>
      <c r="O5" s="110"/>
      <c r="P5" s="233"/>
      <c r="U5" s="232"/>
      <c r="V5" s="233"/>
      <c r="W5" s="233"/>
      <c r="AB5" s="232"/>
      <c r="AC5" s="233"/>
      <c r="AD5" s="233"/>
      <c r="AH5" s="232"/>
      <c r="AI5" s="233"/>
      <c r="AJ5" s="233"/>
      <c r="AN5" s="106"/>
      <c r="AO5" s="233"/>
      <c r="AP5" s="233"/>
      <c r="AT5" s="106"/>
      <c r="AU5" s="233"/>
      <c r="AV5" s="233"/>
      <c r="AZ5" s="232"/>
      <c r="BA5" s="112"/>
      <c r="BB5" s="233"/>
    </row>
    <row r="6" spans="1:58" ht="12" customHeight="1" x14ac:dyDescent="0.3">
      <c r="A6" s="232"/>
      <c r="B6" s="233"/>
      <c r="C6" s="233"/>
      <c r="H6" s="232"/>
      <c r="I6" s="233"/>
      <c r="J6" s="233"/>
      <c r="N6" s="232"/>
      <c r="O6" s="110"/>
      <c r="P6" s="233"/>
      <c r="U6" s="232"/>
      <c r="V6" s="233"/>
      <c r="W6" s="233"/>
      <c r="AB6" s="232"/>
      <c r="AC6" s="233"/>
      <c r="AD6" s="233"/>
      <c r="AH6" s="232"/>
      <c r="AI6" s="233"/>
      <c r="AJ6" s="233"/>
      <c r="AN6" s="106"/>
      <c r="AO6" s="233"/>
      <c r="AP6" s="233"/>
      <c r="AT6" s="106"/>
      <c r="AU6" s="232"/>
      <c r="AV6" s="232"/>
      <c r="AW6" s="232"/>
      <c r="AX6" s="232"/>
      <c r="AY6" s="232"/>
      <c r="AZ6" s="106"/>
      <c r="BA6" s="232"/>
      <c r="BB6" s="232"/>
      <c r="BC6" s="232"/>
      <c r="BD6" s="232"/>
      <c r="BE6" s="232"/>
    </row>
    <row r="7" spans="1:58" ht="47.25" customHeight="1" x14ac:dyDescent="0.3">
      <c r="A7" s="234" t="s">
        <v>98</v>
      </c>
      <c r="B7" s="234"/>
      <c r="C7" s="234"/>
      <c r="D7" s="234"/>
      <c r="E7" s="234"/>
      <c r="F7" s="234" t="s">
        <v>99</v>
      </c>
      <c r="G7" s="234"/>
      <c r="H7" s="235" t="s">
        <v>100</v>
      </c>
      <c r="I7" s="235"/>
      <c r="J7" s="234" t="s">
        <v>101</v>
      </c>
      <c r="K7" s="234"/>
      <c r="L7" s="234"/>
      <c r="M7" s="234"/>
      <c r="N7" s="236" t="s">
        <v>102</v>
      </c>
      <c r="O7" s="236"/>
      <c r="P7" s="236"/>
      <c r="Q7" s="236"/>
      <c r="R7" s="236"/>
      <c r="S7" s="236"/>
      <c r="T7" s="236"/>
      <c r="U7" s="236" t="s">
        <v>103</v>
      </c>
      <c r="V7" s="236"/>
      <c r="W7" s="236"/>
      <c r="X7" s="236"/>
      <c r="Y7" s="236"/>
      <c r="Z7" s="236"/>
      <c r="AA7" s="236"/>
      <c r="AB7" s="236" t="s">
        <v>104</v>
      </c>
      <c r="AC7" s="236"/>
      <c r="AD7" s="236"/>
      <c r="AE7" s="236"/>
      <c r="AF7" s="236"/>
      <c r="AG7" s="236"/>
      <c r="AH7" s="236" t="s">
        <v>105</v>
      </c>
      <c r="AI7" s="236"/>
      <c r="AJ7" s="236"/>
      <c r="AK7" s="236"/>
      <c r="AL7" s="236"/>
      <c r="AM7" s="236"/>
      <c r="AN7" s="236" t="s">
        <v>329</v>
      </c>
      <c r="AO7" s="236"/>
      <c r="AP7" s="236"/>
      <c r="AQ7" s="236"/>
      <c r="AR7" s="236"/>
      <c r="AS7" s="236"/>
      <c r="AT7" s="236" t="s">
        <v>106</v>
      </c>
      <c r="AU7" s="236"/>
      <c r="AV7" s="236"/>
      <c r="AW7" s="236"/>
      <c r="AX7" s="236"/>
      <c r="AY7" s="236"/>
      <c r="AZ7" s="236" t="s">
        <v>341</v>
      </c>
      <c r="BA7" s="236"/>
      <c r="BB7" s="236"/>
      <c r="BC7" s="236"/>
      <c r="BD7" s="236"/>
      <c r="BE7" s="236"/>
      <c r="BF7" s="236"/>
    </row>
    <row r="8" spans="1:58" ht="65.25" customHeight="1" x14ac:dyDescent="0.3">
      <c r="A8" s="237" t="s">
        <v>107</v>
      </c>
      <c r="B8" s="238" t="s">
        <v>108</v>
      </c>
      <c r="C8" s="238" t="s">
        <v>109</v>
      </c>
      <c r="D8" s="238" t="s">
        <v>110</v>
      </c>
      <c r="E8" s="238" t="s">
        <v>111</v>
      </c>
      <c r="F8" s="238" t="s">
        <v>112</v>
      </c>
      <c r="G8" s="238" t="s">
        <v>113</v>
      </c>
      <c r="H8" s="238" t="s">
        <v>114</v>
      </c>
      <c r="I8" s="238" t="s">
        <v>115</v>
      </c>
      <c r="J8" s="238" t="s">
        <v>116</v>
      </c>
      <c r="K8" s="238" t="s">
        <v>117</v>
      </c>
      <c r="L8" s="238" t="s">
        <v>118</v>
      </c>
      <c r="M8" s="238" t="s">
        <v>119</v>
      </c>
      <c r="N8" s="238" t="s">
        <v>120</v>
      </c>
      <c r="O8" s="120" t="s">
        <v>121</v>
      </c>
      <c r="P8" s="239" t="s">
        <v>511</v>
      </c>
      <c r="Q8" s="239" t="s">
        <v>122</v>
      </c>
      <c r="R8" s="239" t="s">
        <v>123</v>
      </c>
      <c r="S8" s="239" t="s">
        <v>124</v>
      </c>
      <c r="T8" s="239" t="s">
        <v>125</v>
      </c>
      <c r="U8" s="238" t="s">
        <v>126</v>
      </c>
      <c r="V8" s="239" t="s">
        <v>510</v>
      </c>
      <c r="W8" s="239" t="s">
        <v>509</v>
      </c>
      <c r="X8" s="239" t="s">
        <v>127</v>
      </c>
      <c r="Y8" s="239" t="s">
        <v>128</v>
      </c>
      <c r="Z8" s="239" t="s">
        <v>508</v>
      </c>
      <c r="AA8" s="239" t="s">
        <v>129</v>
      </c>
      <c r="AB8" s="239" t="s">
        <v>130</v>
      </c>
      <c r="AC8" s="239" t="s">
        <v>507</v>
      </c>
      <c r="AD8" s="239" t="s">
        <v>131</v>
      </c>
      <c r="AE8" s="239" t="s">
        <v>132</v>
      </c>
      <c r="AF8" s="239" t="s">
        <v>133</v>
      </c>
      <c r="AG8" s="239" t="s">
        <v>134</v>
      </c>
      <c r="AH8" s="239" t="s">
        <v>506</v>
      </c>
      <c r="AI8" s="239" t="s">
        <v>505</v>
      </c>
      <c r="AJ8" s="239" t="s">
        <v>135</v>
      </c>
      <c r="AK8" s="239" t="s">
        <v>136</v>
      </c>
      <c r="AL8" s="239" t="s">
        <v>504</v>
      </c>
      <c r="AM8" s="239" t="s">
        <v>137</v>
      </c>
      <c r="AN8" s="120" t="s">
        <v>503</v>
      </c>
      <c r="AO8" s="239" t="s">
        <v>502</v>
      </c>
      <c r="AP8" s="239" t="s">
        <v>138</v>
      </c>
      <c r="AQ8" s="239" t="s">
        <v>139</v>
      </c>
      <c r="AR8" s="239" t="s">
        <v>501</v>
      </c>
      <c r="AS8" s="239" t="s">
        <v>140</v>
      </c>
      <c r="AT8" s="120" t="s">
        <v>500</v>
      </c>
      <c r="AU8" s="240" t="s">
        <v>499</v>
      </c>
      <c r="AV8" s="125" t="s">
        <v>141</v>
      </c>
      <c r="AW8" s="126" t="s">
        <v>142</v>
      </c>
      <c r="AX8" s="126" t="s">
        <v>143</v>
      </c>
      <c r="AY8" s="126" t="s">
        <v>144</v>
      </c>
      <c r="AZ8" s="238" t="s">
        <v>494</v>
      </c>
      <c r="BA8" s="120" t="s">
        <v>493</v>
      </c>
      <c r="BB8" s="126" t="s">
        <v>492</v>
      </c>
      <c r="BC8" s="126" t="s">
        <v>495</v>
      </c>
      <c r="BD8" s="126" t="s">
        <v>496</v>
      </c>
      <c r="BE8" s="126" t="s">
        <v>497</v>
      </c>
      <c r="BF8" s="127" t="s">
        <v>498</v>
      </c>
    </row>
    <row r="9" spans="1:58" ht="77.25" hidden="1" customHeight="1" x14ac:dyDescent="0.3">
      <c r="A9" s="241" t="s">
        <v>145</v>
      </c>
      <c r="B9" s="242" t="s">
        <v>146</v>
      </c>
      <c r="C9" s="242" t="s">
        <v>147</v>
      </c>
      <c r="D9" s="242" t="s">
        <v>148</v>
      </c>
      <c r="E9" s="242" t="s">
        <v>149</v>
      </c>
      <c r="F9" s="242" t="s">
        <v>150</v>
      </c>
      <c r="G9" s="241" t="s">
        <v>44</v>
      </c>
      <c r="H9" s="241" t="s">
        <v>58</v>
      </c>
      <c r="I9" s="241" t="s">
        <v>59</v>
      </c>
      <c r="J9" s="242" t="s">
        <v>60</v>
      </c>
      <c r="K9" s="243" t="s">
        <v>61</v>
      </c>
      <c r="L9" s="242" t="s">
        <v>62</v>
      </c>
      <c r="M9" s="243" t="s">
        <v>151</v>
      </c>
      <c r="N9" s="243" t="s">
        <v>64</v>
      </c>
      <c r="O9" s="113" t="s">
        <v>65</v>
      </c>
      <c r="P9" s="244" t="s">
        <v>66</v>
      </c>
      <c r="Q9" s="244" t="s">
        <v>67</v>
      </c>
      <c r="R9" s="244" t="s">
        <v>68</v>
      </c>
      <c r="S9" s="244" t="s">
        <v>69</v>
      </c>
      <c r="T9" s="244" t="s">
        <v>70</v>
      </c>
      <c r="U9" s="243" t="s">
        <v>64</v>
      </c>
      <c r="V9" s="244" t="s">
        <v>65</v>
      </c>
      <c r="W9" s="244" t="s">
        <v>66</v>
      </c>
      <c r="X9" s="244" t="s">
        <v>67</v>
      </c>
      <c r="Y9" s="244" t="s">
        <v>68</v>
      </c>
      <c r="Z9" s="244" t="s">
        <v>69</v>
      </c>
      <c r="AA9" s="244" t="s">
        <v>70</v>
      </c>
      <c r="AB9" s="244" t="s">
        <v>65</v>
      </c>
      <c r="AC9" s="244" t="s">
        <v>66</v>
      </c>
      <c r="AD9" s="244" t="s">
        <v>67</v>
      </c>
      <c r="AE9" s="244" t="s">
        <v>68</v>
      </c>
      <c r="AF9" s="244" t="s">
        <v>69</v>
      </c>
      <c r="AG9" s="244" t="s">
        <v>70</v>
      </c>
      <c r="AH9" s="244" t="s">
        <v>65</v>
      </c>
      <c r="AI9" s="244" t="s">
        <v>66</v>
      </c>
      <c r="AJ9" s="244" t="s">
        <v>67</v>
      </c>
      <c r="AK9" s="244" t="s">
        <v>68</v>
      </c>
      <c r="AL9" s="244" t="s">
        <v>69</v>
      </c>
      <c r="AM9" s="244" t="s">
        <v>70</v>
      </c>
      <c r="AN9" s="113" t="s">
        <v>65</v>
      </c>
      <c r="AO9" s="244" t="s">
        <v>66</v>
      </c>
      <c r="AP9" s="244" t="s">
        <v>67</v>
      </c>
      <c r="AQ9" s="244" t="s">
        <v>68</v>
      </c>
      <c r="AR9" s="244" t="s">
        <v>69</v>
      </c>
      <c r="AS9" s="244" t="s">
        <v>70</v>
      </c>
      <c r="AT9" s="113" t="s">
        <v>65</v>
      </c>
      <c r="AU9" s="245" t="s">
        <v>66</v>
      </c>
      <c r="AV9" s="246" t="s">
        <v>67</v>
      </c>
      <c r="AW9" s="244" t="s">
        <v>68</v>
      </c>
      <c r="AX9" s="244" t="s">
        <v>69</v>
      </c>
      <c r="AY9" s="244" t="s">
        <v>70</v>
      </c>
      <c r="AZ9" s="244" t="s">
        <v>64</v>
      </c>
      <c r="BA9" s="113" t="s">
        <v>65</v>
      </c>
      <c r="BB9" s="244" t="s">
        <v>66</v>
      </c>
      <c r="BC9" s="244" t="s">
        <v>67</v>
      </c>
      <c r="BD9" s="244" t="s">
        <v>68</v>
      </c>
      <c r="BE9" s="244" t="s">
        <v>69</v>
      </c>
      <c r="BF9" s="245" t="s">
        <v>70</v>
      </c>
    </row>
    <row r="10" spans="1:58" ht="76.5" x14ac:dyDescent="0.3">
      <c r="A10" s="241" t="s">
        <v>512</v>
      </c>
      <c r="B10" s="242" t="s">
        <v>308</v>
      </c>
      <c r="C10" s="242" t="s">
        <v>308</v>
      </c>
      <c r="D10" s="242" t="s">
        <v>332</v>
      </c>
      <c r="E10" s="242" t="s">
        <v>309</v>
      </c>
      <c r="F10" s="242"/>
      <c r="G10" s="241"/>
      <c r="H10" s="241" t="s">
        <v>336</v>
      </c>
      <c r="I10" s="247" t="s">
        <v>328</v>
      </c>
      <c r="J10" s="242">
        <v>61405</v>
      </c>
      <c r="K10" s="248" t="s">
        <v>310</v>
      </c>
      <c r="L10" s="241" t="s">
        <v>334</v>
      </c>
      <c r="M10" s="243" t="s">
        <v>311</v>
      </c>
      <c r="N10" s="249" t="s">
        <v>330</v>
      </c>
      <c r="O10" s="113">
        <f>SUM(P10:T10)</f>
        <v>2117864.7599999998</v>
      </c>
      <c r="P10" s="244"/>
      <c r="Q10" s="244"/>
      <c r="R10" s="113">
        <v>2117864.7599999998</v>
      </c>
      <c r="S10" s="244"/>
      <c r="T10" s="244"/>
      <c r="U10" s="243"/>
      <c r="V10" s="113">
        <f>SUM(W10:AA10)</f>
        <v>0</v>
      </c>
      <c r="W10" s="244"/>
      <c r="X10" s="244"/>
      <c r="Y10" s="244"/>
      <c r="Z10" s="244"/>
      <c r="AA10" s="244"/>
      <c r="AB10" s="113">
        <f>SUM(AC10:AG10)</f>
        <v>0</v>
      </c>
      <c r="AC10" s="244"/>
      <c r="AD10" s="250"/>
      <c r="AE10" s="244"/>
      <c r="AF10" s="250"/>
      <c r="AG10" s="250"/>
      <c r="AH10" s="113">
        <f>SUM(AI10:AM10)</f>
        <v>0</v>
      </c>
      <c r="AI10" s="244"/>
      <c r="AJ10" s="250"/>
      <c r="AK10" s="244"/>
      <c r="AL10" s="250"/>
      <c r="AM10" s="250"/>
      <c r="AN10" s="113">
        <f>SUM(AO10:AS10)</f>
        <v>0</v>
      </c>
      <c r="AO10" s="244"/>
      <c r="AP10" s="250"/>
      <c r="AQ10" s="244"/>
      <c r="AR10" s="250"/>
      <c r="AS10" s="250"/>
      <c r="AT10" s="113">
        <f>SUM(AU10:AY10)</f>
        <v>0</v>
      </c>
      <c r="AU10" s="245"/>
      <c r="AV10" s="251"/>
      <c r="AW10" s="244"/>
      <c r="AX10" s="252"/>
      <c r="AY10" s="252"/>
      <c r="AZ10" s="244"/>
      <c r="BA10" s="113">
        <f>SUM(BB10:BF10)</f>
        <v>0</v>
      </c>
      <c r="BB10" s="113">
        <f>AC10-AU10</f>
        <v>0</v>
      </c>
      <c r="BC10" s="113">
        <f t="shared" ref="BC10:BC66" si="0">AD10-AV10</f>
        <v>0</v>
      </c>
      <c r="BD10" s="113">
        <f t="shared" ref="BD10:BD66" si="1">AE10-AW10</f>
        <v>0</v>
      </c>
      <c r="BE10" s="113">
        <f t="shared" ref="BE10:BE66" si="2">AF10-AX10</f>
        <v>0</v>
      </c>
      <c r="BF10" s="113">
        <f t="shared" ref="BF10:BF66" si="3">AG10-AY10</f>
        <v>0</v>
      </c>
    </row>
    <row r="11" spans="1:58" ht="102" x14ac:dyDescent="0.3">
      <c r="A11" s="241" t="s">
        <v>513</v>
      </c>
      <c r="B11" s="242" t="s">
        <v>308</v>
      </c>
      <c r="C11" s="242" t="s">
        <v>308</v>
      </c>
      <c r="D11" s="242" t="s">
        <v>332</v>
      </c>
      <c r="E11" s="242" t="s">
        <v>309</v>
      </c>
      <c r="F11" s="242"/>
      <c r="G11" s="241"/>
      <c r="H11" s="241" t="s">
        <v>336</v>
      </c>
      <c r="I11" s="247" t="s">
        <v>328</v>
      </c>
      <c r="J11" s="242">
        <v>61405</v>
      </c>
      <c r="K11" s="248" t="s">
        <v>310</v>
      </c>
      <c r="L11" s="241" t="s">
        <v>334</v>
      </c>
      <c r="M11" s="243" t="s">
        <v>311</v>
      </c>
      <c r="N11" s="249" t="s">
        <v>330</v>
      </c>
      <c r="O11" s="113">
        <f t="shared" ref="O11:O66" si="4">SUM(P11:T11)</f>
        <v>1472797.01</v>
      </c>
      <c r="P11" s="244"/>
      <c r="Q11" s="244"/>
      <c r="R11" s="113">
        <v>1472797.01</v>
      </c>
      <c r="S11" s="244"/>
      <c r="T11" s="244"/>
      <c r="U11" s="243"/>
      <c r="V11" s="113">
        <f t="shared" ref="V11:V66" si="5">SUM(W11:AA11)</f>
        <v>0</v>
      </c>
      <c r="W11" s="244"/>
      <c r="X11" s="244"/>
      <c r="Y11" s="244"/>
      <c r="Z11" s="244"/>
      <c r="AA11" s="244"/>
      <c r="AB11" s="113">
        <f t="shared" ref="AB11:AB66" si="6">SUM(AC11:AG11)</f>
        <v>0</v>
      </c>
      <c r="AC11" s="244"/>
      <c r="AD11" s="250"/>
      <c r="AE11" s="244"/>
      <c r="AF11" s="250"/>
      <c r="AG11" s="250"/>
      <c r="AH11" s="113">
        <f t="shared" ref="AH11:AH66" si="7">SUM(AI11:AM11)</f>
        <v>0</v>
      </c>
      <c r="AI11" s="244"/>
      <c r="AJ11" s="250"/>
      <c r="AK11" s="244"/>
      <c r="AL11" s="250"/>
      <c r="AM11" s="250"/>
      <c r="AN11" s="113">
        <f t="shared" ref="AN11:AN66" si="8">SUM(AO11:AS11)</f>
        <v>0</v>
      </c>
      <c r="AO11" s="244"/>
      <c r="AP11" s="250"/>
      <c r="AQ11" s="244"/>
      <c r="AR11" s="250"/>
      <c r="AS11" s="250"/>
      <c r="AT11" s="113">
        <f t="shared" ref="AT11:AT66" si="9">SUM(AU11:AY11)</f>
        <v>0</v>
      </c>
      <c r="AU11" s="245"/>
      <c r="AV11" s="251"/>
      <c r="AW11" s="244"/>
      <c r="AX11" s="252"/>
      <c r="AY11" s="252"/>
      <c r="AZ11" s="244"/>
      <c r="BA11" s="113">
        <f t="shared" ref="BA11:BA94" si="10">SUM(BB11:BF11)</f>
        <v>0</v>
      </c>
      <c r="BB11" s="113">
        <f t="shared" ref="BB11:BB66" si="11">AC11-AU11</f>
        <v>0</v>
      </c>
      <c r="BC11" s="113">
        <f t="shared" si="0"/>
        <v>0</v>
      </c>
      <c r="BD11" s="113">
        <f t="shared" si="1"/>
        <v>0</v>
      </c>
      <c r="BE11" s="113">
        <f t="shared" si="2"/>
        <v>0</v>
      </c>
      <c r="BF11" s="113">
        <f t="shared" si="3"/>
        <v>0</v>
      </c>
    </row>
    <row r="12" spans="1:58" ht="89.25" x14ac:dyDescent="0.3">
      <c r="A12" s="241" t="s">
        <v>514</v>
      </c>
      <c r="B12" s="242" t="s">
        <v>308</v>
      </c>
      <c r="C12" s="242" t="s">
        <v>308</v>
      </c>
      <c r="D12" s="242" t="s">
        <v>332</v>
      </c>
      <c r="E12" s="242" t="s">
        <v>309</v>
      </c>
      <c r="F12" s="242"/>
      <c r="G12" s="241"/>
      <c r="H12" s="241" t="s">
        <v>336</v>
      </c>
      <c r="I12" s="247" t="s">
        <v>328</v>
      </c>
      <c r="J12" s="242">
        <v>61405</v>
      </c>
      <c r="K12" s="248" t="s">
        <v>310</v>
      </c>
      <c r="L12" s="241" t="s">
        <v>334</v>
      </c>
      <c r="M12" s="243" t="s">
        <v>311</v>
      </c>
      <c r="N12" s="249" t="s">
        <v>330</v>
      </c>
      <c r="O12" s="113">
        <f t="shared" si="4"/>
        <v>1391793.17</v>
      </c>
      <c r="P12" s="244"/>
      <c r="Q12" s="244"/>
      <c r="R12" s="113">
        <v>1391793.17</v>
      </c>
      <c r="S12" s="244"/>
      <c r="T12" s="244"/>
      <c r="U12" s="243"/>
      <c r="V12" s="113">
        <f t="shared" si="5"/>
        <v>0</v>
      </c>
      <c r="W12" s="244"/>
      <c r="X12" s="244"/>
      <c r="Y12" s="244"/>
      <c r="Z12" s="244"/>
      <c r="AA12" s="244"/>
      <c r="AB12" s="113">
        <f t="shared" si="6"/>
        <v>0</v>
      </c>
      <c r="AC12" s="244"/>
      <c r="AD12" s="250"/>
      <c r="AE12" s="244"/>
      <c r="AF12" s="250"/>
      <c r="AG12" s="250"/>
      <c r="AH12" s="113">
        <f t="shared" si="7"/>
        <v>0</v>
      </c>
      <c r="AI12" s="244"/>
      <c r="AJ12" s="250"/>
      <c r="AK12" s="244"/>
      <c r="AL12" s="250"/>
      <c r="AM12" s="250"/>
      <c r="AN12" s="113">
        <f t="shared" si="8"/>
        <v>0</v>
      </c>
      <c r="AO12" s="244"/>
      <c r="AP12" s="250"/>
      <c r="AQ12" s="244"/>
      <c r="AR12" s="250"/>
      <c r="AS12" s="250"/>
      <c r="AT12" s="113">
        <f t="shared" si="9"/>
        <v>0</v>
      </c>
      <c r="AU12" s="245"/>
      <c r="AV12" s="251"/>
      <c r="AW12" s="244"/>
      <c r="AX12" s="252"/>
      <c r="AY12" s="252"/>
      <c r="AZ12" s="244"/>
      <c r="BA12" s="113">
        <f t="shared" si="10"/>
        <v>0</v>
      </c>
      <c r="BB12" s="113">
        <f t="shared" si="11"/>
        <v>0</v>
      </c>
      <c r="BC12" s="113">
        <f t="shared" si="0"/>
        <v>0</v>
      </c>
      <c r="BD12" s="113">
        <f t="shared" si="1"/>
        <v>0</v>
      </c>
      <c r="BE12" s="113">
        <f t="shared" si="2"/>
        <v>0</v>
      </c>
      <c r="BF12" s="113">
        <f t="shared" si="3"/>
        <v>0</v>
      </c>
    </row>
    <row r="13" spans="1:58" ht="63.75" x14ac:dyDescent="0.3">
      <c r="A13" s="241" t="s">
        <v>515</v>
      </c>
      <c r="B13" s="242" t="s">
        <v>308</v>
      </c>
      <c r="C13" s="242" t="s">
        <v>516</v>
      </c>
      <c r="D13" s="242" t="s">
        <v>332</v>
      </c>
      <c r="E13" s="242" t="s">
        <v>309</v>
      </c>
      <c r="F13" s="242"/>
      <c r="G13" s="241"/>
      <c r="H13" s="241" t="s">
        <v>336</v>
      </c>
      <c r="I13" s="247" t="s">
        <v>328</v>
      </c>
      <c r="J13" s="242">
        <v>61306</v>
      </c>
      <c r="K13" s="248" t="s">
        <v>310</v>
      </c>
      <c r="L13" s="241" t="s">
        <v>337</v>
      </c>
      <c r="M13" s="243" t="s">
        <v>311</v>
      </c>
      <c r="N13" s="249" t="s">
        <v>330</v>
      </c>
      <c r="O13" s="113">
        <f t="shared" si="4"/>
        <v>400172.63</v>
      </c>
      <c r="P13" s="244"/>
      <c r="Q13" s="244"/>
      <c r="R13" s="113">
        <v>400172.63</v>
      </c>
      <c r="S13" s="244"/>
      <c r="T13" s="244"/>
      <c r="U13" s="243"/>
      <c r="V13" s="113">
        <f t="shared" si="5"/>
        <v>0</v>
      </c>
      <c r="W13" s="244"/>
      <c r="X13" s="244"/>
      <c r="Y13" s="244"/>
      <c r="Z13" s="244"/>
      <c r="AA13" s="244"/>
      <c r="AB13" s="113">
        <f t="shared" si="6"/>
        <v>0</v>
      </c>
      <c r="AC13" s="244"/>
      <c r="AD13" s="250"/>
      <c r="AE13" s="244"/>
      <c r="AF13" s="250"/>
      <c r="AG13" s="250"/>
      <c r="AH13" s="113">
        <f t="shared" si="7"/>
        <v>0</v>
      </c>
      <c r="AI13" s="244"/>
      <c r="AJ13" s="250"/>
      <c r="AK13" s="244"/>
      <c r="AL13" s="250"/>
      <c r="AM13" s="250"/>
      <c r="AN13" s="113">
        <f t="shared" si="8"/>
        <v>0</v>
      </c>
      <c r="AO13" s="244"/>
      <c r="AP13" s="250"/>
      <c r="AQ13" s="244"/>
      <c r="AR13" s="250"/>
      <c r="AS13" s="250"/>
      <c r="AT13" s="113">
        <f t="shared" si="9"/>
        <v>0</v>
      </c>
      <c r="AU13" s="245"/>
      <c r="AV13" s="251"/>
      <c r="AW13" s="244"/>
      <c r="AX13" s="252"/>
      <c r="AY13" s="252"/>
      <c r="AZ13" s="244"/>
      <c r="BA13" s="113">
        <f t="shared" si="10"/>
        <v>0</v>
      </c>
      <c r="BB13" s="113">
        <f t="shared" si="11"/>
        <v>0</v>
      </c>
      <c r="BC13" s="113">
        <f t="shared" si="0"/>
        <v>0</v>
      </c>
      <c r="BD13" s="113">
        <f t="shared" si="1"/>
        <v>0</v>
      </c>
      <c r="BE13" s="113">
        <f t="shared" si="2"/>
        <v>0</v>
      </c>
      <c r="BF13" s="113">
        <f t="shared" si="3"/>
        <v>0</v>
      </c>
    </row>
    <row r="14" spans="1:58" ht="76.5" x14ac:dyDescent="0.3">
      <c r="A14" s="241" t="s">
        <v>517</v>
      </c>
      <c r="B14" s="242" t="s">
        <v>308</v>
      </c>
      <c r="C14" s="242" t="s">
        <v>308</v>
      </c>
      <c r="D14" s="242" t="s">
        <v>332</v>
      </c>
      <c r="E14" s="242" t="s">
        <v>309</v>
      </c>
      <c r="F14" s="242"/>
      <c r="G14" s="241"/>
      <c r="H14" s="241" t="s">
        <v>336</v>
      </c>
      <c r="I14" s="247" t="s">
        <v>328</v>
      </c>
      <c r="J14" s="242">
        <v>61202</v>
      </c>
      <c r="K14" s="248" t="s">
        <v>310</v>
      </c>
      <c r="L14" s="241" t="s">
        <v>339</v>
      </c>
      <c r="M14" s="243" t="s">
        <v>311</v>
      </c>
      <c r="N14" s="249" t="s">
        <v>330</v>
      </c>
      <c r="O14" s="113">
        <f t="shared" si="4"/>
        <v>1682000</v>
      </c>
      <c r="P14" s="244"/>
      <c r="Q14" s="244"/>
      <c r="R14" s="113">
        <v>1682000</v>
      </c>
      <c r="S14" s="244"/>
      <c r="T14" s="244"/>
      <c r="U14" s="243"/>
      <c r="V14" s="113">
        <f t="shared" si="5"/>
        <v>0</v>
      </c>
      <c r="W14" s="244"/>
      <c r="X14" s="244"/>
      <c r="Y14" s="244"/>
      <c r="Z14" s="244"/>
      <c r="AA14" s="244"/>
      <c r="AB14" s="113">
        <f t="shared" si="6"/>
        <v>0</v>
      </c>
      <c r="AC14" s="244"/>
      <c r="AD14" s="250"/>
      <c r="AE14" s="244"/>
      <c r="AF14" s="250"/>
      <c r="AG14" s="250"/>
      <c r="AH14" s="113">
        <f t="shared" si="7"/>
        <v>0</v>
      </c>
      <c r="AI14" s="244"/>
      <c r="AJ14" s="250"/>
      <c r="AK14" s="244"/>
      <c r="AL14" s="250"/>
      <c r="AM14" s="250"/>
      <c r="AN14" s="113">
        <f t="shared" si="8"/>
        <v>0</v>
      </c>
      <c r="AO14" s="244"/>
      <c r="AP14" s="250"/>
      <c r="AQ14" s="244"/>
      <c r="AR14" s="250"/>
      <c r="AS14" s="250"/>
      <c r="AT14" s="113">
        <f t="shared" si="9"/>
        <v>0</v>
      </c>
      <c r="AU14" s="245"/>
      <c r="AV14" s="251"/>
      <c r="AW14" s="244"/>
      <c r="AX14" s="252"/>
      <c r="AY14" s="252"/>
      <c r="AZ14" s="244"/>
      <c r="BA14" s="113">
        <f t="shared" si="10"/>
        <v>0</v>
      </c>
      <c r="BB14" s="113">
        <f t="shared" si="11"/>
        <v>0</v>
      </c>
      <c r="BC14" s="113">
        <f t="shared" si="0"/>
        <v>0</v>
      </c>
      <c r="BD14" s="113">
        <f t="shared" si="1"/>
        <v>0</v>
      </c>
      <c r="BE14" s="113">
        <f t="shared" si="2"/>
        <v>0</v>
      </c>
      <c r="BF14" s="113">
        <f t="shared" si="3"/>
        <v>0</v>
      </c>
    </row>
    <row r="15" spans="1:58" ht="76.5" x14ac:dyDescent="0.3">
      <c r="A15" s="241" t="s">
        <v>518</v>
      </c>
      <c r="B15" s="242" t="s">
        <v>308</v>
      </c>
      <c r="C15" s="242" t="s">
        <v>308</v>
      </c>
      <c r="D15" s="242" t="s">
        <v>332</v>
      </c>
      <c r="E15" s="242" t="s">
        <v>309</v>
      </c>
      <c r="F15" s="242"/>
      <c r="G15" s="241"/>
      <c r="H15" s="241" t="s">
        <v>336</v>
      </c>
      <c r="I15" s="247" t="s">
        <v>328</v>
      </c>
      <c r="J15" s="242">
        <v>61405</v>
      </c>
      <c r="K15" s="248" t="s">
        <v>310</v>
      </c>
      <c r="L15" s="241" t="s">
        <v>334</v>
      </c>
      <c r="M15" s="243" t="s">
        <v>311</v>
      </c>
      <c r="N15" s="249" t="s">
        <v>330</v>
      </c>
      <c r="O15" s="113">
        <f t="shared" si="4"/>
        <v>8552894.5199999958</v>
      </c>
      <c r="P15" s="244"/>
      <c r="Q15" s="244"/>
      <c r="R15" s="113">
        <v>8552894.5199999958</v>
      </c>
      <c r="S15" s="244"/>
      <c r="T15" s="244"/>
      <c r="U15" s="243"/>
      <c r="V15" s="113">
        <f t="shared" si="5"/>
        <v>0</v>
      </c>
      <c r="W15" s="244"/>
      <c r="X15" s="244"/>
      <c r="Y15" s="244"/>
      <c r="Z15" s="244"/>
      <c r="AA15" s="244"/>
      <c r="AB15" s="113">
        <f t="shared" si="6"/>
        <v>0</v>
      </c>
      <c r="AC15" s="244"/>
      <c r="AD15" s="250"/>
      <c r="AE15" s="244"/>
      <c r="AF15" s="250"/>
      <c r="AG15" s="250"/>
      <c r="AH15" s="113">
        <f t="shared" si="7"/>
        <v>0</v>
      </c>
      <c r="AI15" s="244"/>
      <c r="AJ15" s="250"/>
      <c r="AK15" s="244"/>
      <c r="AL15" s="250"/>
      <c r="AM15" s="250"/>
      <c r="AN15" s="113">
        <f t="shared" si="8"/>
        <v>0</v>
      </c>
      <c r="AO15" s="244"/>
      <c r="AP15" s="250"/>
      <c r="AQ15" s="244"/>
      <c r="AR15" s="250"/>
      <c r="AS15" s="250"/>
      <c r="AT15" s="113">
        <f t="shared" si="9"/>
        <v>0</v>
      </c>
      <c r="AU15" s="245"/>
      <c r="AV15" s="251"/>
      <c r="AW15" s="244"/>
      <c r="AX15" s="252"/>
      <c r="AY15" s="252"/>
      <c r="AZ15" s="244"/>
      <c r="BA15" s="113">
        <f t="shared" si="10"/>
        <v>0</v>
      </c>
      <c r="BB15" s="113">
        <f t="shared" si="11"/>
        <v>0</v>
      </c>
      <c r="BC15" s="113">
        <f t="shared" si="0"/>
        <v>0</v>
      </c>
      <c r="BD15" s="113">
        <f t="shared" si="1"/>
        <v>0</v>
      </c>
      <c r="BE15" s="113">
        <f t="shared" si="2"/>
        <v>0</v>
      </c>
      <c r="BF15" s="113">
        <f t="shared" si="3"/>
        <v>0</v>
      </c>
    </row>
    <row r="16" spans="1:58" ht="102" x14ac:dyDescent="0.3">
      <c r="A16" s="241" t="s">
        <v>519</v>
      </c>
      <c r="B16" s="242" t="s">
        <v>308</v>
      </c>
      <c r="C16" s="242" t="s">
        <v>308</v>
      </c>
      <c r="D16" s="242" t="s">
        <v>332</v>
      </c>
      <c r="E16" s="242" t="s">
        <v>309</v>
      </c>
      <c r="F16" s="242"/>
      <c r="G16" s="241"/>
      <c r="H16" s="241" t="s">
        <v>336</v>
      </c>
      <c r="I16" s="247" t="s">
        <v>328</v>
      </c>
      <c r="J16" s="242">
        <v>61405</v>
      </c>
      <c r="K16" s="248" t="s">
        <v>310</v>
      </c>
      <c r="L16" s="241" t="s">
        <v>334</v>
      </c>
      <c r="M16" s="243" t="s">
        <v>311</v>
      </c>
      <c r="N16" s="249" t="s">
        <v>330</v>
      </c>
      <c r="O16" s="113">
        <f t="shared" si="4"/>
        <v>1428579.36</v>
      </c>
      <c r="P16" s="244"/>
      <c r="Q16" s="244"/>
      <c r="R16" s="113">
        <v>1428579.36</v>
      </c>
      <c r="S16" s="244"/>
      <c r="T16" s="244"/>
      <c r="U16" s="243"/>
      <c r="V16" s="113">
        <f t="shared" si="5"/>
        <v>0</v>
      </c>
      <c r="W16" s="244"/>
      <c r="X16" s="244"/>
      <c r="Y16" s="244"/>
      <c r="Z16" s="244"/>
      <c r="AA16" s="244"/>
      <c r="AB16" s="113">
        <f t="shared" si="6"/>
        <v>0</v>
      </c>
      <c r="AC16" s="244"/>
      <c r="AD16" s="250"/>
      <c r="AE16" s="244"/>
      <c r="AF16" s="250"/>
      <c r="AG16" s="250"/>
      <c r="AH16" s="113">
        <f t="shared" si="7"/>
        <v>0</v>
      </c>
      <c r="AI16" s="244"/>
      <c r="AJ16" s="250"/>
      <c r="AK16" s="244"/>
      <c r="AL16" s="250"/>
      <c r="AM16" s="250"/>
      <c r="AN16" s="113">
        <f t="shared" si="8"/>
        <v>0</v>
      </c>
      <c r="AO16" s="244"/>
      <c r="AP16" s="250"/>
      <c r="AQ16" s="244"/>
      <c r="AR16" s="250"/>
      <c r="AS16" s="250"/>
      <c r="AT16" s="113">
        <f t="shared" si="9"/>
        <v>0</v>
      </c>
      <c r="AU16" s="245"/>
      <c r="AV16" s="251"/>
      <c r="AW16" s="244"/>
      <c r="AX16" s="252"/>
      <c r="AY16" s="252"/>
      <c r="AZ16" s="244"/>
      <c r="BA16" s="113">
        <f t="shared" si="10"/>
        <v>0</v>
      </c>
      <c r="BB16" s="113">
        <f t="shared" si="11"/>
        <v>0</v>
      </c>
      <c r="BC16" s="113">
        <f t="shared" si="0"/>
        <v>0</v>
      </c>
      <c r="BD16" s="113">
        <f t="shared" si="1"/>
        <v>0</v>
      </c>
      <c r="BE16" s="113">
        <f t="shared" si="2"/>
        <v>0</v>
      </c>
      <c r="BF16" s="113">
        <f t="shared" si="3"/>
        <v>0</v>
      </c>
    </row>
    <row r="17" spans="1:58" ht="102" x14ac:dyDescent="0.3">
      <c r="A17" s="241" t="s">
        <v>520</v>
      </c>
      <c r="B17" s="242" t="s">
        <v>308</v>
      </c>
      <c r="C17" s="242" t="s">
        <v>308</v>
      </c>
      <c r="D17" s="242" t="s">
        <v>332</v>
      </c>
      <c r="E17" s="242" t="s">
        <v>309</v>
      </c>
      <c r="F17" s="242"/>
      <c r="G17" s="241"/>
      <c r="H17" s="241" t="s">
        <v>336</v>
      </c>
      <c r="I17" s="247" t="s">
        <v>328</v>
      </c>
      <c r="J17" s="242">
        <v>61202</v>
      </c>
      <c r="K17" s="248" t="s">
        <v>310</v>
      </c>
      <c r="L17" s="241" t="s">
        <v>339</v>
      </c>
      <c r="M17" s="243" t="s">
        <v>311</v>
      </c>
      <c r="N17" s="249" t="s">
        <v>330</v>
      </c>
      <c r="O17" s="113">
        <f t="shared" si="4"/>
        <v>1165878</v>
      </c>
      <c r="P17" s="244"/>
      <c r="Q17" s="244"/>
      <c r="R17" s="113">
        <v>1165878</v>
      </c>
      <c r="S17" s="244"/>
      <c r="T17" s="244"/>
      <c r="U17" s="243"/>
      <c r="V17" s="113">
        <f t="shared" si="5"/>
        <v>0</v>
      </c>
      <c r="W17" s="244"/>
      <c r="X17" s="244"/>
      <c r="Y17" s="244"/>
      <c r="Z17" s="244"/>
      <c r="AA17" s="244"/>
      <c r="AB17" s="113">
        <f t="shared" si="6"/>
        <v>0</v>
      </c>
      <c r="AC17" s="244"/>
      <c r="AD17" s="250"/>
      <c r="AE17" s="244"/>
      <c r="AF17" s="250"/>
      <c r="AG17" s="250"/>
      <c r="AH17" s="113">
        <f t="shared" si="7"/>
        <v>0</v>
      </c>
      <c r="AI17" s="244"/>
      <c r="AJ17" s="250"/>
      <c r="AK17" s="244"/>
      <c r="AL17" s="250"/>
      <c r="AM17" s="250"/>
      <c r="AN17" s="113">
        <f t="shared" si="8"/>
        <v>0</v>
      </c>
      <c r="AO17" s="244"/>
      <c r="AP17" s="250"/>
      <c r="AQ17" s="244"/>
      <c r="AR17" s="250"/>
      <c r="AS17" s="250"/>
      <c r="AT17" s="113">
        <f t="shared" si="9"/>
        <v>0</v>
      </c>
      <c r="AU17" s="245"/>
      <c r="AV17" s="251"/>
      <c r="AW17" s="244"/>
      <c r="AX17" s="252"/>
      <c r="AY17" s="252"/>
      <c r="AZ17" s="244"/>
      <c r="BA17" s="113">
        <f t="shared" si="10"/>
        <v>0</v>
      </c>
      <c r="BB17" s="113">
        <f t="shared" si="11"/>
        <v>0</v>
      </c>
      <c r="BC17" s="113">
        <f t="shared" si="0"/>
        <v>0</v>
      </c>
      <c r="BD17" s="113">
        <f t="shared" si="1"/>
        <v>0</v>
      </c>
      <c r="BE17" s="113">
        <f t="shared" si="2"/>
        <v>0</v>
      </c>
      <c r="BF17" s="113">
        <f t="shared" si="3"/>
        <v>0</v>
      </c>
    </row>
    <row r="18" spans="1:58" ht="76.5" x14ac:dyDescent="0.3">
      <c r="A18" s="241" t="s">
        <v>521</v>
      </c>
      <c r="B18" s="242" t="s">
        <v>308</v>
      </c>
      <c r="C18" s="242" t="s">
        <v>308</v>
      </c>
      <c r="D18" s="242" t="s">
        <v>332</v>
      </c>
      <c r="E18" s="242" t="s">
        <v>309</v>
      </c>
      <c r="F18" s="242"/>
      <c r="G18" s="241"/>
      <c r="H18" s="241" t="s">
        <v>336</v>
      </c>
      <c r="I18" s="247" t="s">
        <v>328</v>
      </c>
      <c r="J18" s="242">
        <v>61307</v>
      </c>
      <c r="K18" s="248" t="s">
        <v>310</v>
      </c>
      <c r="L18" s="241" t="s">
        <v>337</v>
      </c>
      <c r="M18" s="243" t="s">
        <v>311</v>
      </c>
      <c r="N18" s="249" t="s">
        <v>330</v>
      </c>
      <c r="O18" s="113">
        <f t="shared" si="4"/>
        <v>768200</v>
      </c>
      <c r="P18" s="244"/>
      <c r="Q18" s="244"/>
      <c r="R18" s="113">
        <v>768200</v>
      </c>
      <c r="S18" s="244"/>
      <c r="T18" s="244"/>
      <c r="U18" s="243"/>
      <c r="V18" s="113">
        <f t="shared" si="5"/>
        <v>0</v>
      </c>
      <c r="W18" s="244"/>
      <c r="X18" s="244"/>
      <c r="Y18" s="244"/>
      <c r="Z18" s="244"/>
      <c r="AA18" s="244"/>
      <c r="AB18" s="113">
        <f t="shared" si="6"/>
        <v>0</v>
      </c>
      <c r="AC18" s="244"/>
      <c r="AD18" s="250"/>
      <c r="AE18" s="244"/>
      <c r="AF18" s="250"/>
      <c r="AG18" s="250"/>
      <c r="AH18" s="113">
        <f t="shared" si="7"/>
        <v>0</v>
      </c>
      <c r="AI18" s="244"/>
      <c r="AJ18" s="250"/>
      <c r="AK18" s="244"/>
      <c r="AL18" s="250"/>
      <c r="AM18" s="250"/>
      <c r="AN18" s="113">
        <f t="shared" si="8"/>
        <v>0</v>
      </c>
      <c r="AO18" s="244"/>
      <c r="AP18" s="250"/>
      <c r="AQ18" s="244"/>
      <c r="AR18" s="250"/>
      <c r="AS18" s="250"/>
      <c r="AT18" s="113">
        <f t="shared" si="9"/>
        <v>0</v>
      </c>
      <c r="AU18" s="245"/>
      <c r="AV18" s="251"/>
      <c r="AW18" s="244"/>
      <c r="AX18" s="252"/>
      <c r="AY18" s="252"/>
      <c r="AZ18" s="244"/>
      <c r="BA18" s="113">
        <f t="shared" si="10"/>
        <v>0</v>
      </c>
      <c r="BB18" s="113">
        <f t="shared" si="11"/>
        <v>0</v>
      </c>
      <c r="BC18" s="113">
        <f t="shared" si="0"/>
        <v>0</v>
      </c>
      <c r="BD18" s="113">
        <f t="shared" si="1"/>
        <v>0</v>
      </c>
      <c r="BE18" s="113">
        <f t="shared" si="2"/>
        <v>0</v>
      </c>
      <c r="BF18" s="113">
        <f t="shared" si="3"/>
        <v>0</v>
      </c>
    </row>
    <row r="19" spans="1:58" ht="89.25" x14ac:dyDescent="0.3">
      <c r="A19" s="241" t="s">
        <v>522</v>
      </c>
      <c r="B19" s="242" t="s">
        <v>308</v>
      </c>
      <c r="C19" s="242" t="s">
        <v>308</v>
      </c>
      <c r="D19" s="242" t="s">
        <v>332</v>
      </c>
      <c r="E19" s="242" t="s">
        <v>309</v>
      </c>
      <c r="F19" s="242"/>
      <c r="G19" s="241"/>
      <c r="H19" s="241" t="s">
        <v>336</v>
      </c>
      <c r="I19" s="247" t="s">
        <v>328</v>
      </c>
      <c r="J19" s="242">
        <v>61405</v>
      </c>
      <c r="K19" s="248" t="s">
        <v>310</v>
      </c>
      <c r="L19" s="241" t="s">
        <v>334</v>
      </c>
      <c r="M19" s="243" t="s">
        <v>311</v>
      </c>
      <c r="N19" s="249" t="s">
        <v>330</v>
      </c>
      <c r="O19" s="113">
        <f t="shared" si="4"/>
        <v>1325517.31</v>
      </c>
      <c r="P19" s="244"/>
      <c r="Q19" s="244"/>
      <c r="R19" s="113">
        <v>1325517.31</v>
      </c>
      <c r="S19" s="244"/>
      <c r="T19" s="244"/>
      <c r="U19" s="243"/>
      <c r="V19" s="113">
        <f t="shared" si="5"/>
        <v>0</v>
      </c>
      <c r="W19" s="244"/>
      <c r="X19" s="244"/>
      <c r="Y19" s="244"/>
      <c r="Z19" s="244"/>
      <c r="AA19" s="244"/>
      <c r="AB19" s="113">
        <f t="shared" si="6"/>
        <v>0</v>
      </c>
      <c r="AC19" s="244"/>
      <c r="AD19" s="250"/>
      <c r="AE19" s="244"/>
      <c r="AF19" s="250"/>
      <c r="AG19" s="250"/>
      <c r="AH19" s="113">
        <f t="shared" si="7"/>
        <v>0</v>
      </c>
      <c r="AI19" s="244"/>
      <c r="AJ19" s="250"/>
      <c r="AK19" s="244"/>
      <c r="AL19" s="250"/>
      <c r="AM19" s="250"/>
      <c r="AN19" s="113">
        <f t="shared" si="8"/>
        <v>0</v>
      </c>
      <c r="AO19" s="244"/>
      <c r="AP19" s="250"/>
      <c r="AQ19" s="244"/>
      <c r="AR19" s="250"/>
      <c r="AS19" s="250"/>
      <c r="AT19" s="113">
        <f t="shared" si="9"/>
        <v>0</v>
      </c>
      <c r="AU19" s="245"/>
      <c r="AV19" s="251"/>
      <c r="AW19" s="244"/>
      <c r="AX19" s="252"/>
      <c r="AY19" s="252"/>
      <c r="AZ19" s="244"/>
      <c r="BA19" s="113">
        <f t="shared" si="10"/>
        <v>0</v>
      </c>
      <c r="BB19" s="113">
        <f t="shared" si="11"/>
        <v>0</v>
      </c>
      <c r="BC19" s="113">
        <f t="shared" si="0"/>
        <v>0</v>
      </c>
      <c r="BD19" s="113">
        <f t="shared" si="1"/>
        <v>0</v>
      </c>
      <c r="BE19" s="113">
        <f t="shared" si="2"/>
        <v>0</v>
      </c>
      <c r="BF19" s="113">
        <f t="shared" si="3"/>
        <v>0</v>
      </c>
    </row>
    <row r="20" spans="1:58" ht="76.5" x14ac:dyDescent="0.3">
      <c r="A20" s="241" t="s">
        <v>523</v>
      </c>
      <c r="B20" s="242" t="s">
        <v>308</v>
      </c>
      <c r="C20" s="242" t="s">
        <v>308</v>
      </c>
      <c r="D20" s="242" t="s">
        <v>332</v>
      </c>
      <c r="E20" s="242" t="s">
        <v>309</v>
      </c>
      <c r="F20" s="242"/>
      <c r="G20" s="241"/>
      <c r="H20" s="241" t="s">
        <v>336</v>
      </c>
      <c r="I20" s="247" t="s">
        <v>328</v>
      </c>
      <c r="J20" s="242">
        <v>61202</v>
      </c>
      <c r="K20" s="248" t="s">
        <v>310</v>
      </c>
      <c r="L20" s="241" t="s">
        <v>339</v>
      </c>
      <c r="M20" s="243" t="s">
        <v>311</v>
      </c>
      <c r="N20" s="249" t="s">
        <v>330</v>
      </c>
      <c r="O20" s="113">
        <f t="shared" si="4"/>
        <v>906000</v>
      </c>
      <c r="P20" s="244"/>
      <c r="Q20" s="244"/>
      <c r="R20" s="113">
        <v>906000</v>
      </c>
      <c r="S20" s="244"/>
      <c r="T20" s="244"/>
      <c r="U20" s="243"/>
      <c r="V20" s="113">
        <f t="shared" si="5"/>
        <v>0</v>
      </c>
      <c r="W20" s="244"/>
      <c r="X20" s="244"/>
      <c r="Y20" s="244"/>
      <c r="Z20" s="244"/>
      <c r="AA20" s="244"/>
      <c r="AB20" s="113">
        <f t="shared" si="6"/>
        <v>0</v>
      </c>
      <c r="AC20" s="244"/>
      <c r="AD20" s="250"/>
      <c r="AE20" s="244"/>
      <c r="AF20" s="250"/>
      <c r="AG20" s="250"/>
      <c r="AH20" s="113">
        <f t="shared" si="7"/>
        <v>0</v>
      </c>
      <c r="AI20" s="244"/>
      <c r="AJ20" s="250"/>
      <c r="AK20" s="244"/>
      <c r="AL20" s="250"/>
      <c r="AM20" s="250"/>
      <c r="AN20" s="113">
        <f t="shared" si="8"/>
        <v>0</v>
      </c>
      <c r="AO20" s="244"/>
      <c r="AP20" s="250"/>
      <c r="AQ20" s="244"/>
      <c r="AR20" s="250"/>
      <c r="AS20" s="250"/>
      <c r="AT20" s="113">
        <f t="shared" si="9"/>
        <v>0</v>
      </c>
      <c r="AU20" s="245"/>
      <c r="AV20" s="251"/>
      <c r="AW20" s="244"/>
      <c r="AX20" s="252"/>
      <c r="AY20" s="252"/>
      <c r="AZ20" s="244"/>
      <c r="BA20" s="113">
        <f t="shared" si="10"/>
        <v>0</v>
      </c>
      <c r="BB20" s="113">
        <f t="shared" si="11"/>
        <v>0</v>
      </c>
      <c r="BC20" s="113">
        <f t="shared" si="0"/>
        <v>0</v>
      </c>
      <c r="BD20" s="113">
        <f t="shared" si="1"/>
        <v>0</v>
      </c>
      <c r="BE20" s="113">
        <f t="shared" si="2"/>
        <v>0</v>
      </c>
      <c r="BF20" s="113">
        <f t="shared" si="3"/>
        <v>0</v>
      </c>
    </row>
    <row r="21" spans="1:58" ht="63.75" x14ac:dyDescent="0.3">
      <c r="A21" s="241" t="s">
        <v>524</v>
      </c>
      <c r="B21" s="242" t="s">
        <v>308</v>
      </c>
      <c r="C21" s="242" t="s">
        <v>516</v>
      </c>
      <c r="D21" s="242" t="s">
        <v>332</v>
      </c>
      <c r="E21" s="242" t="s">
        <v>309</v>
      </c>
      <c r="F21" s="242"/>
      <c r="G21" s="241"/>
      <c r="H21" s="241" t="s">
        <v>336</v>
      </c>
      <c r="I21" s="247" t="s">
        <v>328</v>
      </c>
      <c r="J21" s="242">
        <v>61202</v>
      </c>
      <c r="K21" s="248" t="s">
        <v>310</v>
      </c>
      <c r="L21" s="241" t="s">
        <v>339</v>
      </c>
      <c r="M21" s="243" t="s">
        <v>311</v>
      </c>
      <c r="N21" s="249" t="s">
        <v>330</v>
      </c>
      <c r="O21" s="113">
        <f t="shared" si="4"/>
        <v>245432.6</v>
      </c>
      <c r="P21" s="244"/>
      <c r="Q21" s="244"/>
      <c r="R21" s="113">
        <v>245432.6</v>
      </c>
      <c r="S21" s="244"/>
      <c r="T21" s="244"/>
      <c r="U21" s="243"/>
      <c r="V21" s="113">
        <f t="shared" si="5"/>
        <v>0</v>
      </c>
      <c r="W21" s="244"/>
      <c r="X21" s="244"/>
      <c r="Y21" s="244"/>
      <c r="Z21" s="244"/>
      <c r="AA21" s="244"/>
      <c r="AB21" s="113">
        <f t="shared" si="6"/>
        <v>0</v>
      </c>
      <c r="AC21" s="244"/>
      <c r="AD21" s="250"/>
      <c r="AE21" s="244"/>
      <c r="AF21" s="250"/>
      <c r="AG21" s="250"/>
      <c r="AH21" s="113">
        <f t="shared" si="7"/>
        <v>0</v>
      </c>
      <c r="AI21" s="244"/>
      <c r="AJ21" s="250"/>
      <c r="AK21" s="244"/>
      <c r="AL21" s="250"/>
      <c r="AM21" s="250"/>
      <c r="AN21" s="113">
        <f t="shared" si="8"/>
        <v>0</v>
      </c>
      <c r="AO21" s="244"/>
      <c r="AP21" s="250"/>
      <c r="AQ21" s="244"/>
      <c r="AR21" s="250"/>
      <c r="AS21" s="250"/>
      <c r="AT21" s="113">
        <f t="shared" si="9"/>
        <v>0</v>
      </c>
      <c r="AU21" s="245"/>
      <c r="AV21" s="251"/>
      <c r="AW21" s="244"/>
      <c r="AX21" s="252"/>
      <c r="AY21" s="252"/>
      <c r="AZ21" s="244"/>
      <c r="BA21" s="113">
        <f t="shared" si="10"/>
        <v>0</v>
      </c>
      <c r="BB21" s="113">
        <f t="shared" si="11"/>
        <v>0</v>
      </c>
      <c r="BC21" s="113">
        <f t="shared" si="0"/>
        <v>0</v>
      </c>
      <c r="BD21" s="113">
        <f t="shared" si="1"/>
        <v>0</v>
      </c>
      <c r="BE21" s="113">
        <f t="shared" si="2"/>
        <v>0</v>
      </c>
      <c r="BF21" s="113">
        <f t="shared" si="3"/>
        <v>0</v>
      </c>
    </row>
    <row r="22" spans="1:58" ht="76.5" x14ac:dyDescent="0.3">
      <c r="A22" s="241" t="s">
        <v>525</v>
      </c>
      <c r="B22" s="242" t="s">
        <v>308</v>
      </c>
      <c r="C22" s="242" t="s">
        <v>308</v>
      </c>
      <c r="D22" s="242" t="s">
        <v>332</v>
      </c>
      <c r="E22" s="242" t="s">
        <v>309</v>
      </c>
      <c r="F22" s="242"/>
      <c r="G22" s="241"/>
      <c r="H22" s="241" t="s">
        <v>336</v>
      </c>
      <c r="I22" s="247" t="s">
        <v>328</v>
      </c>
      <c r="J22" s="242">
        <v>61202</v>
      </c>
      <c r="K22" s="248" t="s">
        <v>310</v>
      </c>
      <c r="L22" s="241" t="s">
        <v>339</v>
      </c>
      <c r="M22" s="243" t="s">
        <v>311</v>
      </c>
      <c r="N22" s="249" t="s">
        <v>330</v>
      </c>
      <c r="O22" s="113">
        <f t="shared" si="4"/>
        <v>245432.6</v>
      </c>
      <c r="P22" s="244"/>
      <c r="Q22" s="244"/>
      <c r="R22" s="113">
        <v>245432.6</v>
      </c>
      <c r="S22" s="244"/>
      <c r="T22" s="244"/>
      <c r="U22" s="243"/>
      <c r="V22" s="113">
        <f t="shared" si="5"/>
        <v>0</v>
      </c>
      <c r="W22" s="244"/>
      <c r="X22" s="244"/>
      <c r="Y22" s="244"/>
      <c r="Z22" s="244"/>
      <c r="AA22" s="244"/>
      <c r="AB22" s="113">
        <f t="shared" si="6"/>
        <v>0</v>
      </c>
      <c r="AC22" s="244"/>
      <c r="AD22" s="250"/>
      <c r="AE22" s="244"/>
      <c r="AF22" s="250"/>
      <c r="AG22" s="250"/>
      <c r="AH22" s="113">
        <f t="shared" si="7"/>
        <v>0</v>
      </c>
      <c r="AI22" s="244"/>
      <c r="AJ22" s="250"/>
      <c r="AK22" s="244"/>
      <c r="AL22" s="250"/>
      <c r="AM22" s="250"/>
      <c r="AN22" s="113">
        <f t="shared" si="8"/>
        <v>0</v>
      </c>
      <c r="AO22" s="244"/>
      <c r="AP22" s="250"/>
      <c r="AQ22" s="244"/>
      <c r="AR22" s="250"/>
      <c r="AS22" s="250"/>
      <c r="AT22" s="113">
        <f t="shared" si="9"/>
        <v>0</v>
      </c>
      <c r="AU22" s="245"/>
      <c r="AV22" s="251"/>
      <c r="AW22" s="244"/>
      <c r="AX22" s="252"/>
      <c r="AY22" s="252"/>
      <c r="AZ22" s="244"/>
      <c r="BA22" s="113">
        <f t="shared" si="10"/>
        <v>0</v>
      </c>
      <c r="BB22" s="113">
        <f t="shared" si="11"/>
        <v>0</v>
      </c>
      <c r="BC22" s="113">
        <f t="shared" si="0"/>
        <v>0</v>
      </c>
      <c r="BD22" s="113">
        <f t="shared" si="1"/>
        <v>0</v>
      </c>
      <c r="BE22" s="113">
        <f t="shared" si="2"/>
        <v>0</v>
      </c>
      <c r="BF22" s="113">
        <f t="shared" si="3"/>
        <v>0</v>
      </c>
    </row>
    <row r="23" spans="1:58" ht="89.25" x14ac:dyDescent="0.3">
      <c r="A23" s="241" t="s">
        <v>526</v>
      </c>
      <c r="B23" s="242" t="s">
        <v>308</v>
      </c>
      <c r="C23" s="242" t="s">
        <v>308</v>
      </c>
      <c r="D23" s="242" t="s">
        <v>332</v>
      </c>
      <c r="E23" s="242" t="s">
        <v>309</v>
      </c>
      <c r="F23" s="242"/>
      <c r="G23" s="241"/>
      <c r="H23" s="241" t="s">
        <v>336</v>
      </c>
      <c r="I23" s="247" t="s">
        <v>328</v>
      </c>
      <c r="J23" s="242">
        <v>61202</v>
      </c>
      <c r="K23" s="248" t="s">
        <v>310</v>
      </c>
      <c r="L23" s="241" t="s">
        <v>339</v>
      </c>
      <c r="M23" s="243" t="s">
        <v>311</v>
      </c>
      <c r="N23" s="249" t="s">
        <v>330</v>
      </c>
      <c r="O23" s="113">
        <f t="shared" si="4"/>
        <v>1682000</v>
      </c>
      <c r="P23" s="244"/>
      <c r="Q23" s="244"/>
      <c r="R23" s="113">
        <v>1682000</v>
      </c>
      <c r="S23" s="244"/>
      <c r="T23" s="244"/>
      <c r="U23" s="243"/>
      <c r="V23" s="113">
        <f t="shared" si="5"/>
        <v>0</v>
      </c>
      <c r="W23" s="244"/>
      <c r="X23" s="244"/>
      <c r="Y23" s="244"/>
      <c r="Z23" s="244"/>
      <c r="AA23" s="244"/>
      <c r="AB23" s="113">
        <f t="shared" si="6"/>
        <v>0</v>
      </c>
      <c r="AC23" s="244"/>
      <c r="AD23" s="250"/>
      <c r="AE23" s="244"/>
      <c r="AF23" s="250"/>
      <c r="AG23" s="250"/>
      <c r="AH23" s="113">
        <f t="shared" si="7"/>
        <v>0</v>
      </c>
      <c r="AI23" s="244"/>
      <c r="AJ23" s="250"/>
      <c r="AK23" s="244"/>
      <c r="AL23" s="250"/>
      <c r="AM23" s="250"/>
      <c r="AN23" s="113">
        <f t="shared" si="8"/>
        <v>0</v>
      </c>
      <c r="AO23" s="244"/>
      <c r="AP23" s="250"/>
      <c r="AQ23" s="244"/>
      <c r="AR23" s="250"/>
      <c r="AS23" s="250"/>
      <c r="AT23" s="113">
        <f t="shared" si="9"/>
        <v>0</v>
      </c>
      <c r="AU23" s="245"/>
      <c r="AV23" s="251"/>
      <c r="AW23" s="244"/>
      <c r="AX23" s="252"/>
      <c r="AY23" s="252"/>
      <c r="AZ23" s="244"/>
      <c r="BA23" s="113">
        <f t="shared" si="10"/>
        <v>0</v>
      </c>
      <c r="BB23" s="113">
        <f t="shared" si="11"/>
        <v>0</v>
      </c>
      <c r="BC23" s="113">
        <f t="shared" si="0"/>
        <v>0</v>
      </c>
      <c r="BD23" s="113">
        <f t="shared" si="1"/>
        <v>0</v>
      </c>
      <c r="BE23" s="113">
        <f t="shared" si="2"/>
        <v>0</v>
      </c>
      <c r="BF23" s="113">
        <f t="shared" si="3"/>
        <v>0</v>
      </c>
    </row>
    <row r="24" spans="1:58" ht="76.5" x14ac:dyDescent="0.3">
      <c r="A24" s="241" t="s">
        <v>527</v>
      </c>
      <c r="B24" s="242" t="s">
        <v>308</v>
      </c>
      <c r="C24" s="242" t="s">
        <v>308</v>
      </c>
      <c r="D24" s="242" t="s">
        <v>332</v>
      </c>
      <c r="E24" s="242" t="s">
        <v>309</v>
      </c>
      <c r="F24" s="242"/>
      <c r="G24" s="241"/>
      <c r="H24" s="241" t="s">
        <v>336</v>
      </c>
      <c r="I24" s="247" t="s">
        <v>328</v>
      </c>
      <c r="J24" s="242">
        <v>61202</v>
      </c>
      <c r="K24" s="248" t="s">
        <v>310</v>
      </c>
      <c r="L24" s="241" t="s">
        <v>339</v>
      </c>
      <c r="M24" s="243" t="s">
        <v>311</v>
      </c>
      <c r="N24" s="249" t="s">
        <v>330</v>
      </c>
      <c r="O24" s="113">
        <f t="shared" si="4"/>
        <v>650000</v>
      </c>
      <c r="P24" s="244"/>
      <c r="Q24" s="244"/>
      <c r="R24" s="113">
        <v>650000</v>
      </c>
      <c r="S24" s="244"/>
      <c r="T24" s="244"/>
      <c r="U24" s="243"/>
      <c r="V24" s="113">
        <f t="shared" si="5"/>
        <v>0</v>
      </c>
      <c r="W24" s="244"/>
      <c r="X24" s="244"/>
      <c r="Y24" s="244"/>
      <c r="Z24" s="244"/>
      <c r="AA24" s="244"/>
      <c r="AB24" s="113">
        <f t="shared" si="6"/>
        <v>0</v>
      </c>
      <c r="AC24" s="244"/>
      <c r="AD24" s="250"/>
      <c r="AE24" s="244"/>
      <c r="AF24" s="250"/>
      <c r="AG24" s="250"/>
      <c r="AH24" s="113">
        <f t="shared" si="7"/>
        <v>0</v>
      </c>
      <c r="AI24" s="244"/>
      <c r="AJ24" s="250"/>
      <c r="AK24" s="244"/>
      <c r="AL24" s="250"/>
      <c r="AM24" s="250"/>
      <c r="AN24" s="113">
        <f t="shared" si="8"/>
        <v>0</v>
      </c>
      <c r="AO24" s="244"/>
      <c r="AP24" s="250"/>
      <c r="AQ24" s="244"/>
      <c r="AR24" s="250"/>
      <c r="AS24" s="250"/>
      <c r="AT24" s="113">
        <f t="shared" si="9"/>
        <v>0</v>
      </c>
      <c r="AU24" s="245"/>
      <c r="AV24" s="251"/>
      <c r="AW24" s="244"/>
      <c r="AX24" s="252"/>
      <c r="AY24" s="252"/>
      <c r="AZ24" s="244"/>
      <c r="BA24" s="113">
        <f t="shared" si="10"/>
        <v>0</v>
      </c>
      <c r="BB24" s="113">
        <f t="shared" si="11"/>
        <v>0</v>
      </c>
      <c r="BC24" s="113">
        <f t="shared" si="0"/>
        <v>0</v>
      </c>
      <c r="BD24" s="113">
        <f t="shared" si="1"/>
        <v>0</v>
      </c>
      <c r="BE24" s="113">
        <f t="shared" si="2"/>
        <v>0</v>
      </c>
      <c r="BF24" s="113">
        <f t="shared" si="3"/>
        <v>0</v>
      </c>
    </row>
    <row r="25" spans="1:58" ht="76.5" x14ac:dyDescent="0.3">
      <c r="A25" s="241" t="s">
        <v>528</v>
      </c>
      <c r="B25" s="242" t="s">
        <v>308</v>
      </c>
      <c r="C25" s="242" t="s">
        <v>308</v>
      </c>
      <c r="D25" s="242" t="s">
        <v>332</v>
      </c>
      <c r="E25" s="242" t="s">
        <v>309</v>
      </c>
      <c r="F25" s="242"/>
      <c r="G25" s="241"/>
      <c r="H25" s="241" t="s">
        <v>336</v>
      </c>
      <c r="I25" s="247" t="s">
        <v>328</v>
      </c>
      <c r="J25" s="242">
        <v>61202</v>
      </c>
      <c r="K25" s="248" t="s">
        <v>310</v>
      </c>
      <c r="L25" s="241" t="s">
        <v>339</v>
      </c>
      <c r="M25" s="243" t="s">
        <v>311</v>
      </c>
      <c r="N25" s="249" t="s">
        <v>330</v>
      </c>
      <c r="O25" s="113">
        <f t="shared" si="4"/>
        <v>776000</v>
      </c>
      <c r="P25" s="244"/>
      <c r="Q25" s="244"/>
      <c r="R25" s="113">
        <v>776000</v>
      </c>
      <c r="S25" s="244"/>
      <c r="T25" s="244"/>
      <c r="U25" s="243"/>
      <c r="V25" s="113">
        <f t="shared" si="5"/>
        <v>0</v>
      </c>
      <c r="W25" s="244"/>
      <c r="X25" s="244"/>
      <c r="Y25" s="244"/>
      <c r="Z25" s="244"/>
      <c r="AA25" s="244"/>
      <c r="AB25" s="113">
        <f t="shared" si="6"/>
        <v>0</v>
      </c>
      <c r="AC25" s="244"/>
      <c r="AD25" s="250"/>
      <c r="AE25" s="244"/>
      <c r="AF25" s="250"/>
      <c r="AG25" s="250"/>
      <c r="AH25" s="113">
        <f t="shared" si="7"/>
        <v>0</v>
      </c>
      <c r="AI25" s="244"/>
      <c r="AJ25" s="250"/>
      <c r="AK25" s="244"/>
      <c r="AL25" s="250"/>
      <c r="AM25" s="250"/>
      <c r="AN25" s="113">
        <f t="shared" si="8"/>
        <v>0</v>
      </c>
      <c r="AO25" s="244"/>
      <c r="AP25" s="250"/>
      <c r="AQ25" s="244"/>
      <c r="AR25" s="250"/>
      <c r="AS25" s="250"/>
      <c r="AT25" s="113">
        <f t="shared" si="9"/>
        <v>0</v>
      </c>
      <c r="AU25" s="245"/>
      <c r="AV25" s="251"/>
      <c r="AW25" s="244"/>
      <c r="AX25" s="252"/>
      <c r="AY25" s="252"/>
      <c r="AZ25" s="244"/>
      <c r="BA25" s="113">
        <f t="shared" si="10"/>
        <v>0</v>
      </c>
      <c r="BB25" s="113">
        <f t="shared" si="11"/>
        <v>0</v>
      </c>
      <c r="BC25" s="113">
        <f t="shared" si="0"/>
        <v>0</v>
      </c>
      <c r="BD25" s="113">
        <f t="shared" si="1"/>
        <v>0</v>
      </c>
      <c r="BE25" s="113">
        <f t="shared" si="2"/>
        <v>0</v>
      </c>
      <c r="BF25" s="113">
        <f t="shared" si="3"/>
        <v>0</v>
      </c>
    </row>
    <row r="26" spans="1:58" ht="76.5" x14ac:dyDescent="0.3">
      <c r="A26" s="241" t="s">
        <v>529</v>
      </c>
      <c r="B26" s="242" t="s">
        <v>308</v>
      </c>
      <c r="C26" s="242" t="s">
        <v>308</v>
      </c>
      <c r="D26" s="242" t="s">
        <v>332</v>
      </c>
      <c r="E26" s="242" t="s">
        <v>309</v>
      </c>
      <c r="F26" s="242"/>
      <c r="G26" s="241"/>
      <c r="H26" s="241" t="s">
        <v>336</v>
      </c>
      <c r="I26" s="247" t="s">
        <v>328</v>
      </c>
      <c r="J26" s="242">
        <v>61202</v>
      </c>
      <c r="K26" s="248" t="s">
        <v>310</v>
      </c>
      <c r="L26" s="241" t="s">
        <v>339</v>
      </c>
      <c r="M26" s="243" t="s">
        <v>311</v>
      </c>
      <c r="N26" s="249" t="s">
        <v>330</v>
      </c>
      <c r="O26" s="113">
        <f t="shared" si="4"/>
        <v>776000</v>
      </c>
      <c r="P26" s="244"/>
      <c r="Q26" s="244"/>
      <c r="R26" s="113">
        <v>776000</v>
      </c>
      <c r="S26" s="244"/>
      <c r="T26" s="244"/>
      <c r="U26" s="243"/>
      <c r="V26" s="113">
        <f t="shared" si="5"/>
        <v>0</v>
      </c>
      <c r="W26" s="244"/>
      <c r="X26" s="244"/>
      <c r="Y26" s="244"/>
      <c r="Z26" s="244"/>
      <c r="AA26" s="244"/>
      <c r="AB26" s="113">
        <f t="shared" si="6"/>
        <v>0</v>
      </c>
      <c r="AC26" s="244"/>
      <c r="AD26" s="250"/>
      <c r="AE26" s="244"/>
      <c r="AF26" s="250"/>
      <c r="AG26" s="250"/>
      <c r="AH26" s="113">
        <f t="shared" si="7"/>
        <v>0</v>
      </c>
      <c r="AI26" s="244"/>
      <c r="AJ26" s="250"/>
      <c r="AK26" s="244"/>
      <c r="AL26" s="250"/>
      <c r="AM26" s="250"/>
      <c r="AN26" s="113">
        <f t="shared" si="8"/>
        <v>0</v>
      </c>
      <c r="AO26" s="244"/>
      <c r="AP26" s="250"/>
      <c r="AQ26" s="244"/>
      <c r="AR26" s="250"/>
      <c r="AS26" s="250"/>
      <c r="AT26" s="113">
        <f t="shared" si="9"/>
        <v>0</v>
      </c>
      <c r="AU26" s="245"/>
      <c r="AV26" s="251"/>
      <c r="AW26" s="244"/>
      <c r="AX26" s="252"/>
      <c r="AY26" s="252"/>
      <c r="AZ26" s="244"/>
      <c r="BA26" s="113">
        <f t="shared" si="10"/>
        <v>0</v>
      </c>
      <c r="BB26" s="113">
        <f t="shared" si="11"/>
        <v>0</v>
      </c>
      <c r="BC26" s="113">
        <f t="shared" si="0"/>
        <v>0</v>
      </c>
      <c r="BD26" s="113">
        <f t="shared" si="1"/>
        <v>0</v>
      </c>
      <c r="BE26" s="113">
        <f t="shared" si="2"/>
        <v>0</v>
      </c>
      <c r="BF26" s="113">
        <f t="shared" si="3"/>
        <v>0</v>
      </c>
    </row>
    <row r="27" spans="1:58" ht="89.25" x14ac:dyDescent="0.3">
      <c r="A27" s="241" t="s">
        <v>530</v>
      </c>
      <c r="B27" s="242" t="s">
        <v>308</v>
      </c>
      <c r="C27" s="242" t="s">
        <v>331</v>
      </c>
      <c r="D27" s="242" t="s">
        <v>332</v>
      </c>
      <c r="E27" s="242" t="s">
        <v>309</v>
      </c>
      <c r="F27" s="242"/>
      <c r="G27" s="241"/>
      <c r="H27" s="241" t="s">
        <v>336</v>
      </c>
      <c r="I27" s="247" t="s">
        <v>328</v>
      </c>
      <c r="J27" s="242">
        <v>61301</v>
      </c>
      <c r="K27" s="248" t="s">
        <v>310</v>
      </c>
      <c r="L27" s="241" t="s">
        <v>338</v>
      </c>
      <c r="M27" s="243" t="s">
        <v>311</v>
      </c>
      <c r="N27" s="249" t="s">
        <v>330</v>
      </c>
      <c r="O27" s="113">
        <f t="shared" si="4"/>
        <v>1568549.1099999999</v>
      </c>
      <c r="P27" s="244"/>
      <c r="Q27" s="244"/>
      <c r="R27" s="113">
        <v>1568549.1099999999</v>
      </c>
      <c r="S27" s="244"/>
      <c r="T27" s="244"/>
      <c r="U27" s="243"/>
      <c r="V27" s="113">
        <f t="shared" si="5"/>
        <v>0</v>
      </c>
      <c r="W27" s="244"/>
      <c r="X27" s="244"/>
      <c r="Y27" s="244"/>
      <c r="Z27" s="244"/>
      <c r="AA27" s="244"/>
      <c r="AB27" s="113">
        <f t="shared" si="6"/>
        <v>0</v>
      </c>
      <c r="AC27" s="244"/>
      <c r="AD27" s="250"/>
      <c r="AE27" s="244"/>
      <c r="AF27" s="250"/>
      <c r="AG27" s="250"/>
      <c r="AH27" s="113">
        <f t="shared" si="7"/>
        <v>0</v>
      </c>
      <c r="AI27" s="244"/>
      <c r="AJ27" s="250"/>
      <c r="AK27" s="244"/>
      <c r="AL27" s="250"/>
      <c r="AM27" s="250"/>
      <c r="AN27" s="113">
        <f t="shared" si="8"/>
        <v>0</v>
      </c>
      <c r="AO27" s="244"/>
      <c r="AP27" s="250"/>
      <c r="AQ27" s="244"/>
      <c r="AR27" s="250"/>
      <c r="AS27" s="250"/>
      <c r="AT27" s="113">
        <f t="shared" si="9"/>
        <v>0</v>
      </c>
      <c r="AU27" s="245"/>
      <c r="AV27" s="251"/>
      <c r="AW27" s="244"/>
      <c r="AX27" s="252"/>
      <c r="AY27" s="252"/>
      <c r="AZ27" s="244"/>
      <c r="BA27" s="113">
        <f t="shared" si="10"/>
        <v>0</v>
      </c>
      <c r="BB27" s="113">
        <f t="shared" si="11"/>
        <v>0</v>
      </c>
      <c r="BC27" s="113">
        <f t="shared" si="0"/>
        <v>0</v>
      </c>
      <c r="BD27" s="113">
        <f t="shared" si="1"/>
        <v>0</v>
      </c>
      <c r="BE27" s="113">
        <f t="shared" si="2"/>
        <v>0</v>
      </c>
      <c r="BF27" s="113">
        <f t="shared" si="3"/>
        <v>0</v>
      </c>
    </row>
    <row r="28" spans="1:58" ht="76.5" x14ac:dyDescent="0.3">
      <c r="A28" s="241" t="s">
        <v>531</v>
      </c>
      <c r="B28" s="242" t="s">
        <v>308</v>
      </c>
      <c r="C28" s="242" t="s">
        <v>308</v>
      </c>
      <c r="D28" s="242" t="s">
        <v>332</v>
      </c>
      <c r="E28" s="242" t="s">
        <v>309</v>
      </c>
      <c r="F28" s="242"/>
      <c r="G28" s="241"/>
      <c r="H28" s="241" t="s">
        <v>336</v>
      </c>
      <c r="I28" s="247" t="s">
        <v>328</v>
      </c>
      <c r="J28" s="242">
        <v>61306</v>
      </c>
      <c r="K28" s="248" t="s">
        <v>310</v>
      </c>
      <c r="L28" s="241" t="s">
        <v>337</v>
      </c>
      <c r="M28" s="243" t="s">
        <v>311</v>
      </c>
      <c r="N28" s="249" t="s">
        <v>330</v>
      </c>
      <c r="O28" s="113">
        <f t="shared" si="4"/>
        <v>622947.03</v>
      </c>
      <c r="P28" s="244"/>
      <c r="Q28" s="244"/>
      <c r="R28" s="113">
        <v>622947.03</v>
      </c>
      <c r="S28" s="244"/>
      <c r="T28" s="244"/>
      <c r="U28" s="243"/>
      <c r="V28" s="113">
        <f t="shared" si="5"/>
        <v>0</v>
      </c>
      <c r="W28" s="244"/>
      <c r="X28" s="244"/>
      <c r="Y28" s="244"/>
      <c r="Z28" s="244"/>
      <c r="AA28" s="244"/>
      <c r="AB28" s="113">
        <f t="shared" si="6"/>
        <v>0</v>
      </c>
      <c r="AC28" s="244"/>
      <c r="AD28" s="250"/>
      <c r="AE28" s="244"/>
      <c r="AF28" s="250"/>
      <c r="AG28" s="250"/>
      <c r="AH28" s="113">
        <f t="shared" si="7"/>
        <v>0</v>
      </c>
      <c r="AI28" s="244"/>
      <c r="AJ28" s="250"/>
      <c r="AK28" s="244"/>
      <c r="AL28" s="250"/>
      <c r="AM28" s="250"/>
      <c r="AN28" s="113">
        <f t="shared" si="8"/>
        <v>0</v>
      </c>
      <c r="AO28" s="244"/>
      <c r="AP28" s="250"/>
      <c r="AQ28" s="244"/>
      <c r="AR28" s="250"/>
      <c r="AS28" s="250"/>
      <c r="AT28" s="113">
        <f t="shared" si="9"/>
        <v>0</v>
      </c>
      <c r="AU28" s="245"/>
      <c r="AV28" s="251"/>
      <c r="AW28" s="244"/>
      <c r="AX28" s="252"/>
      <c r="AY28" s="252"/>
      <c r="AZ28" s="244"/>
      <c r="BA28" s="113">
        <f t="shared" si="10"/>
        <v>0</v>
      </c>
      <c r="BB28" s="113">
        <f t="shared" si="11"/>
        <v>0</v>
      </c>
      <c r="BC28" s="113">
        <f t="shared" si="0"/>
        <v>0</v>
      </c>
      <c r="BD28" s="113">
        <f t="shared" si="1"/>
        <v>0</v>
      </c>
      <c r="BE28" s="113">
        <f t="shared" si="2"/>
        <v>0</v>
      </c>
      <c r="BF28" s="113">
        <f t="shared" si="3"/>
        <v>0</v>
      </c>
    </row>
    <row r="29" spans="1:58" ht="89.25" x14ac:dyDescent="0.3">
      <c r="A29" s="241" t="s">
        <v>532</v>
      </c>
      <c r="B29" s="242" t="s">
        <v>308</v>
      </c>
      <c r="C29" s="242" t="s">
        <v>308</v>
      </c>
      <c r="D29" s="242" t="s">
        <v>332</v>
      </c>
      <c r="E29" s="242" t="s">
        <v>309</v>
      </c>
      <c r="F29" s="242"/>
      <c r="G29" s="241"/>
      <c r="H29" s="241" t="s">
        <v>336</v>
      </c>
      <c r="I29" s="247" t="s">
        <v>328</v>
      </c>
      <c r="J29" s="242">
        <v>61306</v>
      </c>
      <c r="K29" s="248" t="s">
        <v>310</v>
      </c>
      <c r="L29" s="241" t="s">
        <v>337</v>
      </c>
      <c r="M29" s="243" t="s">
        <v>311</v>
      </c>
      <c r="N29" s="249" t="s">
        <v>330</v>
      </c>
      <c r="O29" s="113">
        <f t="shared" si="4"/>
        <v>2313878.37</v>
      </c>
      <c r="P29" s="244"/>
      <c r="Q29" s="244"/>
      <c r="R29" s="113">
        <v>2313878.37</v>
      </c>
      <c r="S29" s="244"/>
      <c r="T29" s="244"/>
      <c r="U29" s="243"/>
      <c r="V29" s="113">
        <f t="shared" si="5"/>
        <v>0</v>
      </c>
      <c r="W29" s="244"/>
      <c r="X29" s="244"/>
      <c r="Y29" s="244"/>
      <c r="Z29" s="244"/>
      <c r="AA29" s="244"/>
      <c r="AB29" s="113">
        <f t="shared" si="6"/>
        <v>0</v>
      </c>
      <c r="AC29" s="244"/>
      <c r="AD29" s="250"/>
      <c r="AE29" s="244"/>
      <c r="AF29" s="250"/>
      <c r="AG29" s="250"/>
      <c r="AH29" s="113">
        <f t="shared" si="7"/>
        <v>0</v>
      </c>
      <c r="AI29" s="244"/>
      <c r="AJ29" s="250"/>
      <c r="AK29" s="244"/>
      <c r="AL29" s="250"/>
      <c r="AM29" s="250"/>
      <c r="AN29" s="113">
        <f t="shared" si="8"/>
        <v>0</v>
      </c>
      <c r="AO29" s="244"/>
      <c r="AP29" s="250"/>
      <c r="AQ29" s="244"/>
      <c r="AR29" s="250"/>
      <c r="AS29" s="250"/>
      <c r="AT29" s="113">
        <f t="shared" si="9"/>
        <v>0</v>
      </c>
      <c r="AU29" s="245"/>
      <c r="AV29" s="251"/>
      <c r="AW29" s="244"/>
      <c r="AX29" s="252"/>
      <c r="AY29" s="252"/>
      <c r="AZ29" s="244"/>
      <c r="BA29" s="113">
        <f t="shared" si="10"/>
        <v>0</v>
      </c>
      <c r="BB29" s="113">
        <f t="shared" si="11"/>
        <v>0</v>
      </c>
      <c r="BC29" s="113">
        <f t="shared" si="0"/>
        <v>0</v>
      </c>
      <c r="BD29" s="113">
        <f t="shared" si="1"/>
        <v>0</v>
      </c>
      <c r="BE29" s="113">
        <f t="shared" si="2"/>
        <v>0</v>
      </c>
      <c r="BF29" s="113">
        <f t="shared" si="3"/>
        <v>0</v>
      </c>
    </row>
    <row r="30" spans="1:58" ht="89.25" x14ac:dyDescent="0.3">
      <c r="A30" s="241" t="s">
        <v>533</v>
      </c>
      <c r="B30" s="242" t="s">
        <v>308</v>
      </c>
      <c r="C30" s="242" t="s">
        <v>308</v>
      </c>
      <c r="D30" s="242" t="s">
        <v>332</v>
      </c>
      <c r="E30" s="242" t="s">
        <v>309</v>
      </c>
      <c r="F30" s="242"/>
      <c r="G30" s="241"/>
      <c r="H30" s="241" t="s">
        <v>336</v>
      </c>
      <c r="I30" s="247" t="s">
        <v>328</v>
      </c>
      <c r="J30" s="242">
        <v>61306</v>
      </c>
      <c r="K30" s="248" t="s">
        <v>310</v>
      </c>
      <c r="L30" s="241" t="s">
        <v>337</v>
      </c>
      <c r="M30" s="243" t="s">
        <v>311</v>
      </c>
      <c r="N30" s="249" t="s">
        <v>330</v>
      </c>
      <c r="O30" s="113">
        <f t="shared" si="4"/>
        <v>1013612.55</v>
      </c>
      <c r="P30" s="244"/>
      <c r="Q30" s="244"/>
      <c r="R30" s="113">
        <v>1013612.55</v>
      </c>
      <c r="S30" s="244"/>
      <c r="T30" s="244"/>
      <c r="U30" s="243"/>
      <c r="V30" s="113">
        <f t="shared" si="5"/>
        <v>0</v>
      </c>
      <c r="W30" s="244"/>
      <c r="X30" s="244"/>
      <c r="Y30" s="244"/>
      <c r="Z30" s="244"/>
      <c r="AA30" s="244"/>
      <c r="AB30" s="113">
        <f t="shared" si="6"/>
        <v>0</v>
      </c>
      <c r="AC30" s="244"/>
      <c r="AD30" s="250"/>
      <c r="AE30" s="244"/>
      <c r="AF30" s="250"/>
      <c r="AG30" s="250"/>
      <c r="AH30" s="113">
        <f t="shared" si="7"/>
        <v>0</v>
      </c>
      <c r="AI30" s="244"/>
      <c r="AJ30" s="250"/>
      <c r="AK30" s="244"/>
      <c r="AL30" s="250"/>
      <c r="AM30" s="250"/>
      <c r="AN30" s="113">
        <f t="shared" si="8"/>
        <v>0</v>
      </c>
      <c r="AO30" s="244"/>
      <c r="AP30" s="250"/>
      <c r="AQ30" s="244"/>
      <c r="AR30" s="250"/>
      <c r="AS30" s="250"/>
      <c r="AT30" s="113">
        <f t="shared" si="9"/>
        <v>0</v>
      </c>
      <c r="AU30" s="245"/>
      <c r="AV30" s="251"/>
      <c r="AW30" s="244"/>
      <c r="AX30" s="252"/>
      <c r="AY30" s="252"/>
      <c r="AZ30" s="244"/>
      <c r="BA30" s="113">
        <f t="shared" si="10"/>
        <v>0</v>
      </c>
      <c r="BB30" s="113">
        <f t="shared" si="11"/>
        <v>0</v>
      </c>
      <c r="BC30" s="113">
        <f t="shared" si="0"/>
        <v>0</v>
      </c>
      <c r="BD30" s="113">
        <f t="shared" si="1"/>
        <v>0</v>
      </c>
      <c r="BE30" s="113">
        <f t="shared" si="2"/>
        <v>0</v>
      </c>
      <c r="BF30" s="113">
        <f t="shared" si="3"/>
        <v>0</v>
      </c>
    </row>
    <row r="31" spans="1:58" ht="114.75" x14ac:dyDescent="0.3">
      <c r="A31" s="241" t="s">
        <v>534</v>
      </c>
      <c r="B31" s="242" t="s">
        <v>308</v>
      </c>
      <c r="C31" s="242" t="s">
        <v>308</v>
      </c>
      <c r="D31" s="242" t="s">
        <v>332</v>
      </c>
      <c r="E31" s="242" t="s">
        <v>309</v>
      </c>
      <c r="F31" s="242"/>
      <c r="G31" s="241"/>
      <c r="H31" s="241" t="s">
        <v>336</v>
      </c>
      <c r="I31" s="247" t="s">
        <v>328</v>
      </c>
      <c r="J31" s="242">
        <v>61306</v>
      </c>
      <c r="K31" s="248" t="s">
        <v>310</v>
      </c>
      <c r="L31" s="241" t="s">
        <v>337</v>
      </c>
      <c r="M31" s="243" t="s">
        <v>311</v>
      </c>
      <c r="N31" s="249" t="s">
        <v>330</v>
      </c>
      <c r="O31" s="113">
        <f t="shared" si="4"/>
        <v>604638.15</v>
      </c>
      <c r="P31" s="244"/>
      <c r="Q31" s="244"/>
      <c r="R31" s="113">
        <v>604638.15</v>
      </c>
      <c r="S31" s="244"/>
      <c r="T31" s="244"/>
      <c r="U31" s="243"/>
      <c r="V31" s="113">
        <f t="shared" si="5"/>
        <v>0</v>
      </c>
      <c r="W31" s="244"/>
      <c r="X31" s="244"/>
      <c r="Y31" s="244"/>
      <c r="Z31" s="244"/>
      <c r="AA31" s="244"/>
      <c r="AB31" s="113">
        <f t="shared" si="6"/>
        <v>0</v>
      </c>
      <c r="AC31" s="244"/>
      <c r="AD31" s="250"/>
      <c r="AE31" s="244"/>
      <c r="AF31" s="250"/>
      <c r="AG31" s="250"/>
      <c r="AH31" s="113">
        <f t="shared" si="7"/>
        <v>0</v>
      </c>
      <c r="AI31" s="244"/>
      <c r="AJ31" s="250"/>
      <c r="AK31" s="244"/>
      <c r="AL31" s="250"/>
      <c r="AM31" s="250"/>
      <c r="AN31" s="113">
        <f t="shared" si="8"/>
        <v>0</v>
      </c>
      <c r="AO31" s="244"/>
      <c r="AP31" s="250"/>
      <c r="AQ31" s="244"/>
      <c r="AR31" s="250"/>
      <c r="AS31" s="250"/>
      <c r="AT31" s="113">
        <f t="shared" si="9"/>
        <v>0</v>
      </c>
      <c r="AU31" s="245"/>
      <c r="AV31" s="251"/>
      <c r="AW31" s="244"/>
      <c r="AX31" s="252"/>
      <c r="AY31" s="252"/>
      <c r="AZ31" s="244"/>
      <c r="BA31" s="113">
        <f t="shared" si="10"/>
        <v>0</v>
      </c>
      <c r="BB31" s="113">
        <f t="shared" si="11"/>
        <v>0</v>
      </c>
      <c r="BC31" s="113">
        <f t="shared" si="0"/>
        <v>0</v>
      </c>
      <c r="BD31" s="113">
        <f t="shared" si="1"/>
        <v>0</v>
      </c>
      <c r="BE31" s="113">
        <f t="shared" si="2"/>
        <v>0</v>
      </c>
      <c r="BF31" s="113">
        <f t="shared" si="3"/>
        <v>0</v>
      </c>
    </row>
    <row r="32" spans="1:58" ht="76.5" x14ac:dyDescent="0.3">
      <c r="A32" s="241" t="s">
        <v>535</v>
      </c>
      <c r="B32" s="242" t="s">
        <v>308</v>
      </c>
      <c r="C32" s="242" t="s">
        <v>308</v>
      </c>
      <c r="D32" s="242" t="s">
        <v>332</v>
      </c>
      <c r="E32" s="242" t="s">
        <v>309</v>
      </c>
      <c r="F32" s="242"/>
      <c r="G32" s="241"/>
      <c r="H32" s="241" t="s">
        <v>336</v>
      </c>
      <c r="I32" s="247" t="s">
        <v>328</v>
      </c>
      <c r="J32" s="242">
        <v>61306</v>
      </c>
      <c r="K32" s="248" t="s">
        <v>310</v>
      </c>
      <c r="L32" s="241" t="s">
        <v>337</v>
      </c>
      <c r="M32" s="243" t="s">
        <v>311</v>
      </c>
      <c r="N32" s="249" t="s">
        <v>330</v>
      </c>
      <c r="O32" s="113">
        <f t="shared" si="4"/>
        <v>2979331.5</v>
      </c>
      <c r="P32" s="244"/>
      <c r="Q32" s="244"/>
      <c r="R32" s="113">
        <v>2979331.5</v>
      </c>
      <c r="S32" s="244"/>
      <c r="T32" s="244"/>
      <c r="U32" s="243"/>
      <c r="V32" s="113">
        <f t="shared" si="5"/>
        <v>0</v>
      </c>
      <c r="W32" s="244"/>
      <c r="X32" s="244"/>
      <c r="Y32" s="244"/>
      <c r="Z32" s="244"/>
      <c r="AA32" s="244"/>
      <c r="AB32" s="113">
        <f t="shared" si="6"/>
        <v>0</v>
      </c>
      <c r="AC32" s="244"/>
      <c r="AD32" s="250"/>
      <c r="AE32" s="244"/>
      <c r="AF32" s="250"/>
      <c r="AG32" s="250"/>
      <c r="AH32" s="113">
        <f t="shared" si="7"/>
        <v>0</v>
      </c>
      <c r="AI32" s="244"/>
      <c r="AJ32" s="250"/>
      <c r="AK32" s="244"/>
      <c r="AL32" s="250"/>
      <c r="AM32" s="250"/>
      <c r="AN32" s="113">
        <f t="shared" si="8"/>
        <v>0</v>
      </c>
      <c r="AO32" s="244"/>
      <c r="AP32" s="250"/>
      <c r="AQ32" s="244"/>
      <c r="AR32" s="250"/>
      <c r="AS32" s="250"/>
      <c r="AT32" s="113">
        <f t="shared" si="9"/>
        <v>0</v>
      </c>
      <c r="AU32" s="245"/>
      <c r="AV32" s="251"/>
      <c r="AW32" s="244"/>
      <c r="AX32" s="252"/>
      <c r="AY32" s="252"/>
      <c r="AZ32" s="244"/>
      <c r="BA32" s="113">
        <f t="shared" si="10"/>
        <v>0</v>
      </c>
      <c r="BB32" s="113">
        <f t="shared" si="11"/>
        <v>0</v>
      </c>
      <c r="BC32" s="113">
        <f t="shared" si="0"/>
        <v>0</v>
      </c>
      <c r="BD32" s="113">
        <f t="shared" si="1"/>
        <v>0</v>
      </c>
      <c r="BE32" s="113">
        <f t="shared" si="2"/>
        <v>0</v>
      </c>
      <c r="BF32" s="113">
        <f t="shared" si="3"/>
        <v>0</v>
      </c>
    </row>
    <row r="33" spans="1:58" ht="102" x14ac:dyDescent="0.3">
      <c r="A33" s="241" t="s">
        <v>536</v>
      </c>
      <c r="B33" s="242" t="s">
        <v>308</v>
      </c>
      <c r="C33" s="242" t="s">
        <v>308</v>
      </c>
      <c r="D33" s="242" t="s">
        <v>332</v>
      </c>
      <c r="E33" s="242" t="s">
        <v>309</v>
      </c>
      <c r="F33" s="242"/>
      <c r="G33" s="241"/>
      <c r="H33" s="241" t="s">
        <v>336</v>
      </c>
      <c r="I33" s="247" t="s">
        <v>328</v>
      </c>
      <c r="J33" s="242">
        <v>61306</v>
      </c>
      <c r="K33" s="248" t="s">
        <v>310</v>
      </c>
      <c r="L33" s="241" t="s">
        <v>337</v>
      </c>
      <c r="M33" s="243" t="s">
        <v>311</v>
      </c>
      <c r="N33" s="249" t="s">
        <v>330</v>
      </c>
      <c r="O33" s="113">
        <f t="shared" si="4"/>
        <v>874303.72</v>
      </c>
      <c r="P33" s="244"/>
      <c r="Q33" s="244"/>
      <c r="R33" s="113">
        <v>874303.72</v>
      </c>
      <c r="S33" s="244"/>
      <c r="T33" s="244"/>
      <c r="U33" s="243"/>
      <c r="V33" s="113">
        <f t="shared" si="5"/>
        <v>0</v>
      </c>
      <c r="W33" s="244"/>
      <c r="X33" s="244"/>
      <c r="Y33" s="244"/>
      <c r="Z33" s="244"/>
      <c r="AA33" s="244"/>
      <c r="AB33" s="113">
        <f t="shared" si="6"/>
        <v>0</v>
      </c>
      <c r="AC33" s="244"/>
      <c r="AD33" s="250"/>
      <c r="AE33" s="244"/>
      <c r="AF33" s="250"/>
      <c r="AG33" s="250"/>
      <c r="AH33" s="113">
        <f t="shared" si="7"/>
        <v>0</v>
      </c>
      <c r="AI33" s="244"/>
      <c r="AJ33" s="250"/>
      <c r="AK33" s="244"/>
      <c r="AL33" s="250"/>
      <c r="AM33" s="250"/>
      <c r="AN33" s="113">
        <f t="shared" si="8"/>
        <v>0</v>
      </c>
      <c r="AO33" s="244"/>
      <c r="AP33" s="250"/>
      <c r="AQ33" s="244"/>
      <c r="AR33" s="250"/>
      <c r="AS33" s="250"/>
      <c r="AT33" s="113">
        <f t="shared" si="9"/>
        <v>0</v>
      </c>
      <c r="AU33" s="245"/>
      <c r="AV33" s="251"/>
      <c r="AW33" s="244"/>
      <c r="AX33" s="252"/>
      <c r="AY33" s="252"/>
      <c r="AZ33" s="244"/>
      <c r="BA33" s="113">
        <f t="shared" si="10"/>
        <v>0</v>
      </c>
      <c r="BB33" s="113">
        <f t="shared" si="11"/>
        <v>0</v>
      </c>
      <c r="BC33" s="113">
        <f t="shared" si="0"/>
        <v>0</v>
      </c>
      <c r="BD33" s="113">
        <f t="shared" si="1"/>
        <v>0</v>
      </c>
      <c r="BE33" s="113">
        <f t="shared" si="2"/>
        <v>0</v>
      </c>
      <c r="BF33" s="113">
        <f t="shared" si="3"/>
        <v>0</v>
      </c>
    </row>
    <row r="34" spans="1:58" ht="89.25" x14ac:dyDescent="0.3">
      <c r="A34" s="241" t="s">
        <v>537</v>
      </c>
      <c r="B34" s="242" t="s">
        <v>308</v>
      </c>
      <c r="C34" s="242" t="s">
        <v>308</v>
      </c>
      <c r="D34" s="242" t="s">
        <v>332</v>
      </c>
      <c r="E34" s="242" t="s">
        <v>309</v>
      </c>
      <c r="F34" s="242"/>
      <c r="G34" s="241"/>
      <c r="H34" s="241" t="s">
        <v>336</v>
      </c>
      <c r="I34" s="247" t="s">
        <v>328</v>
      </c>
      <c r="J34" s="242">
        <v>61306</v>
      </c>
      <c r="K34" s="248" t="s">
        <v>310</v>
      </c>
      <c r="L34" s="241" t="s">
        <v>337</v>
      </c>
      <c r="M34" s="243" t="s">
        <v>311</v>
      </c>
      <c r="N34" s="249" t="s">
        <v>330</v>
      </c>
      <c r="O34" s="113">
        <f t="shared" si="4"/>
        <v>2469108.21</v>
      </c>
      <c r="P34" s="244"/>
      <c r="Q34" s="244"/>
      <c r="R34" s="113">
        <v>2469108.21</v>
      </c>
      <c r="S34" s="244"/>
      <c r="T34" s="244"/>
      <c r="U34" s="243"/>
      <c r="V34" s="113">
        <f t="shared" si="5"/>
        <v>0</v>
      </c>
      <c r="W34" s="244"/>
      <c r="X34" s="244"/>
      <c r="Y34" s="244"/>
      <c r="Z34" s="244"/>
      <c r="AA34" s="244"/>
      <c r="AB34" s="113">
        <f t="shared" si="6"/>
        <v>0</v>
      </c>
      <c r="AC34" s="244"/>
      <c r="AD34" s="250"/>
      <c r="AE34" s="244"/>
      <c r="AF34" s="250"/>
      <c r="AG34" s="250"/>
      <c r="AH34" s="113">
        <f t="shared" si="7"/>
        <v>0</v>
      </c>
      <c r="AI34" s="244"/>
      <c r="AJ34" s="250"/>
      <c r="AK34" s="244"/>
      <c r="AL34" s="250"/>
      <c r="AM34" s="250"/>
      <c r="AN34" s="113">
        <f t="shared" si="8"/>
        <v>0</v>
      </c>
      <c r="AO34" s="244"/>
      <c r="AP34" s="250"/>
      <c r="AQ34" s="244"/>
      <c r="AR34" s="250"/>
      <c r="AS34" s="250"/>
      <c r="AT34" s="113">
        <f t="shared" si="9"/>
        <v>0</v>
      </c>
      <c r="AU34" s="245"/>
      <c r="AV34" s="251"/>
      <c r="AW34" s="244"/>
      <c r="AX34" s="252"/>
      <c r="AY34" s="252"/>
      <c r="AZ34" s="244"/>
      <c r="BA34" s="113">
        <f t="shared" si="10"/>
        <v>0</v>
      </c>
      <c r="BB34" s="113">
        <f t="shared" si="11"/>
        <v>0</v>
      </c>
      <c r="BC34" s="113">
        <f t="shared" si="0"/>
        <v>0</v>
      </c>
      <c r="BD34" s="113">
        <f t="shared" si="1"/>
        <v>0</v>
      </c>
      <c r="BE34" s="113">
        <f t="shared" si="2"/>
        <v>0</v>
      </c>
      <c r="BF34" s="113">
        <f t="shared" si="3"/>
        <v>0</v>
      </c>
    </row>
    <row r="35" spans="1:58" ht="76.5" x14ac:dyDescent="0.3">
      <c r="A35" s="241" t="s">
        <v>538</v>
      </c>
      <c r="B35" s="242" t="s">
        <v>308</v>
      </c>
      <c r="C35" s="242" t="s">
        <v>308</v>
      </c>
      <c r="D35" s="242" t="s">
        <v>332</v>
      </c>
      <c r="E35" s="242" t="s">
        <v>309</v>
      </c>
      <c r="F35" s="242"/>
      <c r="G35" s="241"/>
      <c r="H35" s="241" t="s">
        <v>336</v>
      </c>
      <c r="I35" s="247" t="s">
        <v>328</v>
      </c>
      <c r="J35" s="242">
        <v>61306</v>
      </c>
      <c r="K35" s="248" t="s">
        <v>310</v>
      </c>
      <c r="L35" s="241" t="s">
        <v>337</v>
      </c>
      <c r="M35" s="243" t="s">
        <v>311</v>
      </c>
      <c r="N35" s="249" t="s">
        <v>330</v>
      </c>
      <c r="O35" s="113">
        <f t="shared" si="4"/>
        <v>1763477.07</v>
      </c>
      <c r="P35" s="244"/>
      <c r="Q35" s="244"/>
      <c r="R35" s="113">
        <v>1763477.07</v>
      </c>
      <c r="S35" s="244"/>
      <c r="T35" s="244"/>
      <c r="U35" s="243"/>
      <c r="V35" s="113">
        <f t="shared" si="5"/>
        <v>0</v>
      </c>
      <c r="W35" s="244"/>
      <c r="X35" s="244"/>
      <c r="Y35" s="244"/>
      <c r="Z35" s="244"/>
      <c r="AA35" s="244"/>
      <c r="AB35" s="113">
        <f t="shared" si="6"/>
        <v>0</v>
      </c>
      <c r="AC35" s="244"/>
      <c r="AD35" s="250"/>
      <c r="AE35" s="244"/>
      <c r="AF35" s="250"/>
      <c r="AG35" s="250"/>
      <c r="AH35" s="113">
        <f t="shared" si="7"/>
        <v>0</v>
      </c>
      <c r="AI35" s="244"/>
      <c r="AJ35" s="250"/>
      <c r="AK35" s="244"/>
      <c r="AL35" s="250"/>
      <c r="AM35" s="250"/>
      <c r="AN35" s="113">
        <f t="shared" si="8"/>
        <v>0</v>
      </c>
      <c r="AO35" s="244"/>
      <c r="AP35" s="250"/>
      <c r="AQ35" s="244"/>
      <c r="AR35" s="250"/>
      <c r="AS35" s="250"/>
      <c r="AT35" s="113">
        <f t="shared" si="9"/>
        <v>0</v>
      </c>
      <c r="AU35" s="245"/>
      <c r="AV35" s="251"/>
      <c r="AW35" s="244"/>
      <c r="AX35" s="252"/>
      <c r="AY35" s="252"/>
      <c r="AZ35" s="244"/>
      <c r="BA35" s="113">
        <f t="shared" si="10"/>
        <v>0</v>
      </c>
      <c r="BB35" s="113">
        <f t="shared" si="11"/>
        <v>0</v>
      </c>
      <c r="BC35" s="113">
        <f t="shared" si="0"/>
        <v>0</v>
      </c>
      <c r="BD35" s="113">
        <f t="shared" si="1"/>
        <v>0</v>
      </c>
      <c r="BE35" s="113">
        <f t="shared" si="2"/>
        <v>0</v>
      </c>
      <c r="BF35" s="113">
        <f t="shared" si="3"/>
        <v>0</v>
      </c>
    </row>
    <row r="36" spans="1:58" ht="76.5" x14ac:dyDescent="0.3">
      <c r="A36" s="241" t="s">
        <v>539</v>
      </c>
      <c r="B36" s="242" t="s">
        <v>308</v>
      </c>
      <c r="C36" s="242" t="s">
        <v>308</v>
      </c>
      <c r="D36" s="242" t="s">
        <v>332</v>
      </c>
      <c r="E36" s="242" t="s">
        <v>309</v>
      </c>
      <c r="F36" s="242"/>
      <c r="G36" s="241"/>
      <c r="H36" s="241" t="s">
        <v>336</v>
      </c>
      <c r="I36" s="247" t="s">
        <v>328</v>
      </c>
      <c r="J36" s="242">
        <v>61306</v>
      </c>
      <c r="K36" s="248" t="s">
        <v>310</v>
      </c>
      <c r="L36" s="241" t="s">
        <v>337</v>
      </c>
      <c r="M36" s="243" t="s">
        <v>311</v>
      </c>
      <c r="N36" s="249" t="s">
        <v>330</v>
      </c>
      <c r="O36" s="113">
        <f t="shared" si="4"/>
        <v>3636974.31</v>
      </c>
      <c r="P36" s="244"/>
      <c r="Q36" s="244"/>
      <c r="R36" s="113">
        <v>3636974.31</v>
      </c>
      <c r="S36" s="244"/>
      <c r="T36" s="244"/>
      <c r="U36" s="243"/>
      <c r="V36" s="113">
        <f t="shared" si="5"/>
        <v>0</v>
      </c>
      <c r="W36" s="244"/>
      <c r="X36" s="244"/>
      <c r="Y36" s="244"/>
      <c r="Z36" s="244"/>
      <c r="AA36" s="244"/>
      <c r="AB36" s="113">
        <f t="shared" si="6"/>
        <v>0</v>
      </c>
      <c r="AC36" s="244"/>
      <c r="AD36" s="250"/>
      <c r="AE36" s="244"/>
      <c r="AF36" s="250"/>
      <c r="AG36" s="250"/>
      <c r="AH36" s="113">
        <f t="shared" si="7"/>
        <v>0</v>
      </c>
      <c r="AI36" s="244"/>
      <c r="AJ36" s="250"/>
      <c r="AK36" s="244"/>
      <c r="AL36" s="250"/>
      <c r="AM36" s="250"/>
      <c r="AN36" s="113">
        <f t="shared" si="8"/>
        <v>0</v>
      </c>
      <c r="AO36" s="244"/>
      <c r="AP36" s="250"/>
      <c r="AQ36" s="244"/>
      <c r="AR36" s="250"/>
      <c r="AS36" s="250"/>
      <c r="AT36" s="113">
        <f t="shared" si="9"/>
        <v>0</v>
      </c>
      <c r="AU36" s="245"/>
      <c r="AV36" s="251"/>
      <c r="AW36" s="244"/>
      <c r="AX36" s="252"/>
      <c r="AY36" s="252"/>
      <c r="AZ36" s="244"/>
      <c r="BA36" s="113">
        <f t="shared" si="10"/>
        <v>0</v>
      </c>
      <c r="BB36" s="113">
        <f t="shared" si="11"/>
        <v>0</v>
      </c>
      <c r="BC36" s="113">
        <f t="shared" si="0"/>
        <v>0</v>
      </c>
      <c r="BD36" s="113">
        <f t="shared" si="1"/>
        <v>0</v>
      </c>
      <c r="BE36" s="113">
        <f t="shared" si="2"/>
        <v>0</v>
      </c>
      <c r="BF36" s="113">
        <f t="shared" si="3"/>
        <v>0</v>
      </c>
    </row>
    <row r="37" spans="1:58" ht="89.25" x14ac:dyDescent="0.3">
      <c r="A37" s="241" t="s">
        <v>540</v>
      </c>
      <c r="B37" s="242" t="s">
        <v>308</v>
      </c>
      <c r="C37" s="242" t="s">
        <v>308</v>
      </c>
      <c r="D37" s="242" t="s">
        <v>332</v>
      </c>
      <c r="E37" s="242" t="s">
        <v>309</v>
      </c>
      <c r="F37" s="242"/>
      <c r="G37" s="241"/>
      <c r="H37" s="241" t="s">
        <v>336</v>
      </c>
      <c r="I37" s="247" t="s">
        <v>328</v>
      </c>
      <c r="J37" s="242">
        <v>61306</v>
      </c>
      <c r="K37" s="248" t="s">
        <v>310</v>
      </c>
      <c r="L37" s="241" t="s">
        <v>337</v>
      </c>
      <c r="M37" s="243" t="s">
        <v>311</v>
      </c>
      <c r="N37" s="249" t="s">
        <v>330</v>
      </c>
      <c r="O37" s="113">
        <f t="shared" si="4"/>
        <v>3984608.05</v>
      </c>
      <c r="P37" s="244"/>
      <c r="Q37" s="244"/>
      <c r="R37" s="113">
        <v>3984608.05</v>
      </c>
      <c r="S37" s="244"/>
      <c r="T37" s="244"/>
      <c r="U37" s="243"/>
      <c r="V37" s="113">
        <f t="shared" si="5"/>
        <v>0</v>
      </c>
      <c r="W37" s="244"/>
      <c r="X37" s="244"/>
      <c r="Y37" s="244"/>
      <c r="Z37" s="244"/>
      <c r="AA37" s="244"/>
      <c r="AB37" s="113">
        <f t="shared" si="6"/>
        <v>0</v>
      </c>
      <c r="AC37" s="244"/>
      <c r="AD37" s="250"/>
      <c r="AE37" s="244"/>
      <c r="AF37" s="250"/>
      <c r="AG37" s="250"/>
      <c r="AH37" s="113">
        <f t="shared" si="7"/>
        <v>0</v>
      </c>
      <c r="AI37" s="244"/>
      <c r="AJ37" s="250"/>
      <c r="AK37" s="244"/>
      <c r="AL37" s="250"/>
      <c r="AM37" s="250"/>
      <c r="AN37" s="113">
        <f t="shared" si="8"/>
        <v>0</v>
      </c>
      <c r="AO37" s="244"/>
      <c r="AP37" s="250"/>
      <c r="AQ37" s="244"/>
      <c r="AR37" s="250"/>
      <c r="AS37" s="250"/>
      <c r="AT37" s="113">
        <f t="shared" si="9"/>
        <v>0</v>
      </c>
      <c r="AU37" s="245"/>
      <c r="AV37" s="251"/>
      <c r="AW37" s="244"/>
      <c r="AX37" s="252"/>
      <c r="AY37" s="252"/>
      <c r="AZ37" s="244"/>
      <c r="BA37" s="113">
        <f t="shared" si="10"/>
        <v>0</v>
      </c>
      <c r="BB37" s="113">
        <f t="shared" si="11"/>
        <v>0</v>
      </c>
      <c r="BC37" s="113">
        <f t="shared" si="0"/>
        <v>0</v>
      </c>
      <c r="BD37" s="113">
        <f t="shared" si="1"/>
        <v>0</v>
      </c>
      <c r="BE37" s="113">
        <f t="shared" si="2"/>
        <v>0</v>
      </c>
      <c r="BF37" s="113">
        <f t="shared" si="3"/>
        <v>0</v>
      </c>
    </row>
    <row r="38" spans="1:58" ht="89.25" x14ac:dyDescent="0.3">
      <c r="A38" s="241" t="s">
        <v>541</v>
      </c>
      <c r="B38" s="242" t="s">
        <v>308</v>
      </c>
      <c r="C38" s="242" t="s">
        <v>308</v>
      </c>
      <c r="D38" s="242" t="s">
        <v>332</v>
      </c>
      <c r="E38" s="242" t="s">
        <v>309</v>
      </c>
      <c r="F38" s="242"/>
      <c r="G38" s="241"/>
      <c r="H38" s="241" t="s">
        <v>336</v>
      </c>
      <c r="I38" s="247" t="s">
        <v>328</v>
      </c>
      <c r="J38" s="242">
        <v>61405</v>
      </c>
      <c r="K38" s="248" t="s">
        <v>310</v>
      </c>
      <c r="L38" s="241" t="s">
        <v>334</v>
      </c>
      <c r="M38" s="243" t="s">
        <v>311</v>
      </c>
      <c r="N38" s="249" t="s">
        <v>330</v>
      </c>
      <c r="O38" s="113">
        <f t="shared" si="4"/>
        <v>2356475.21</v>
      </c>
      <c r="P38" s="244"/>
      <c r="Q38" s="244"/>
      <c r="R38" s="113">
        <v>2356475.21</v>
      </c>
      <c r="S38" s="244"/>
      <c r="T38" s="244"/>
      <c r="U38" s="243"/>
      <c r="V38" s="113">
        <f t="shared" si="5"/>
        <v>0</v>
      </c>
      <c r="W38" s="244"/>
      <c r="X38" s="244"/>
      <c r="Y38" s="244"/>
      <c r="Z38" s="244"/>
      <c r="AA38" s="244"/>
      <c r="AB38" s="113">
        <f t="shared" si="6"/>
        <v>0</v>
      </c>
      <c r="AC38" s="244"/>
      <c r="AD38" s="250"/>
      <c r="AE38" s="244"/>
      <c r="AF38" s="250"/>
      <c r="AG38" s="250"/>
      <c r="AH38" s="113">
        <f t="shared" si="7"/>
        <v>0</v>
      </c>
      <c r="AI38" s="244"/>
      <c r="AJ38" s="250"/>
      <c r="AK38" s="244"/>
      <c r="AL38" s="250"/>
      <c r="AM38" s="250"/>
      <c r="AN38" s="113">
        <f t="shared" si="8"/>
        <v>0</v>
      </c>
      <c r="AO38" s="244"/>
      <c r="AP38" s="250"/>
      <c r="AQ38" s="244"/>
      <c r="AR38" s="250"/>
      <c r="AS38" s="250"/>
      <c r="AT38" s="113">
        <f t="shared" si="9"/>
        <v>0</v>
      </c>
      <c r="AU38" s="245"/>
      <c r="AV38" s="251"/>
      <c r="AW38" s="244"/>
      <c r="AX38" s="252"/>
      <c r="AY38" s="252"/>
      <c r="AZ38" s="244"/>
      <c r="BA38" s="113">
        <f t="shared" si="10"/>
        <v>0</v>
      </c>
      <c r="BB38" s="113">
        <f t="shared" si="11"/>
        <v>0</v>
      </c>
      <c r="BC38" s="113">
        <f t="shared" si="0"/>
        <v>0</v>
      </c>
      <c r="BD38" s="113">
        <f t="shared" si="1"/>
        <v>0</v>
      </c>
      <c r="BE38" s="113">
        <f t="shared" si="2"/>
        <v>0</v>
      </c>
      <c r="BF38" s="113">
        <f t="shared" si="3"/>
        <v>0</v>
      </c>
    </row>
    <row r="39" spans="1:58" ht="89.25" x14ac:dyDescent="0.3">
      <c r="A39" s="241" t="s">
        <v>542</v>
      </c>
      <c r="B39" s="242" t="s">
        <v>308</v>
      </c>
      <c r="C39" s="242" t="s">
        <v>308</v>
      </c>
      <c r="D39" s="242" t="s">
        <v>332</v>
      </c>
      <c r="E39" s="242" t="s">
        <v>309</v>
      </c>
      <c r="F39" s="242"/>
      <c r="G39" s="241"/>
      <c r="H39" s="241" t="s">
        <v>336</v>
      </c>
      <c r="I39" s="247" t="s">
        <v>328</v>
      </c>
      <c r="J39" s="242">
        <v>61405</v>
      </c>
      <c r="K39" s="248" t="s">
        <v>310</v>
      </c>
      <c r="L39" s="241" t="s">
        <v>334</v>
      </c>
      <c r="M39" s="243" t="s">
        <v>311</v>
      </c>
      <c r="N39" s="249" t="s">
        <v>330</v>
      </c>
      <c r="O39" s="113">
        <f t="shared" si="4"/>
        <v>1678988.59</v>
      </c>
      <c r="P39" s="244"/>
      <c r="Q39" s="244"/>
      <c r="R39" s="113">
        <v>1678988.59</v>
      </c>
      <c r="S39" s="244"/>
      <c r="T39" s="244"/>
      <c r="U39" s="243"/>
      <c r="V39" s="113">
        <f t="shared" si="5"/>
        <v>0</v>
      </c>
      <c r="W39" s="244"/>
      <c r="X39" s="244"/>
      <c r="Y39" s="244"/>
      <c r="Z39" s="244"/>
      <c r="AA39" s="244"/>
      <c r="AB39" s="113">
        <f t="shared" si="6"/>
        <v>0</v>
      </c>
      <c r="AC39" s="244"/>
      <c r="AD39" s="250"/>
      <c r="AE39" s="244"/>
      <c r="AF39" s="250"/>
      <c r="AG39" s="250"/>
      <c r="AH39" s="113">
        <f t="shared" si="7"/>
        <v>0</v>
      </c>
      <c r="AI39" s="244"/>
      <c r="AJ39" s="250"/>
      <c r="AK39" s="244"/>
      <c r="AL39" s="250"/>
      <c r="AM39" s="250"/>
      <c r="AN39" s="113">
        <f t="shared" si="8"/>
        <v>0</v>
      </c>
      <c r="AO39" s="244"/>
      <c r="AP39" s="250"/>
      <c r="AQ39" s="244"/>
      <c r="AR39" s="250"/>
      <c r="AS39" s="250"/>
      <c r="AT39" s="113">
        <f t="shared" si="9"/>
        <v>0</v>
      </c>
      <c r="AU39" s="245"/>
      <c r="AV39" s="251"/>
      <c r="AW39" s="244"/>
      <c r="AX39" s="252"/>
      <c r="AY39" s="252"/>
      <c r="AZ39" s="244"/>
      <c r="BA39" s="113">
        <f t="shared" si="10"/>
        <v>0</v>
      </c>
      <c r="BB39" s="113">
        <f t="shared" si="11"/>
        <v>0</v>
      </c>
      <c r="BC39" s="113">
        <f t="shared" si="0"/>
        <v>0</v>
      </c>
      <c r="BD39" s="113">
        <f t="shared" si="1"/>
        <v>0</v>
      </c>
      <c r="BE39" s="113">
        <f t="shared" si="2"/>
        <v>0</v>
      </c>
      <c r="BF39" s="113">
        <f t="shared" si="3"/>
        <v>0</v>
      </c>
    </row>
    <row r="40" spans="1:58" ht="89.25" x14ac:dyDescent="0.3">
      <c r="A40" s="241" t="s">
        <v>543</v>
      </c>
      <c r="B40" s="242" t="s">
        <v>308</v>
      </c>
      <c r="C40" s="242" t="s">
        <v>308</v>
      </c>
      <c r="D40" s="242" t="s">
        <v>332</v>
      </c>
      <c r="E40" s="242" t="s">
        <v>309</v>
      </c>
      <c r="F40" s="242"/>
      <c r="G40" s="241"/>
      <c r="H40" s="241" t="s">
        <v>336</v>
      </c>
      <c r="I40" s="247" t="s">
        <v>328</v>
      </c>
      <c r="J40" s="242">
        <v>61405</v>
      </c>
      <c r="K40" s="248" t="s">
        <v>310</v>
      </c>
      <c r="L40" s="241" t="s">
        <v>334</v>
      </c>
      <c r="M40" s="243" t="s">
        <v>311</v>
      </c>
      <c r="N40" s="249" t="s">
        <v>330</v>
      </c>
      <c r="O40" s="113">
        <f t="shared" si="4"/>
        <v>4655511.34</v>
      </c>
      <c r="P40" s="244"/>
      <c r="Q40" s="244"/>
      <c r="R40" s="113">
        <v>4655511.34</v>
      </c>
      <c r="S40" s="244"/>
      <c r="T40" s="244"/>
      <c r="U40" s="243"/>
      <c r="V40" s="113">
        <f t="shared" si="5"/>
        <v>0</v>
      </c>
      <c r="W40" s="244"/>
      <c r="X40" s="244"/>
      <c r="Y40" s="244"/>
      <c r="Z40" s="244"/>
      <c r="AA40" s="244"/>
      <c r="AB40" s="113">
        <f t="shared" si="6"/>
        <v>0</v>
      </c>
      <c r="AC40" s="244"/>
      <c r="AD40" s="250"/>
      <c r="AE40" s="244"/>
      <c r="AF40" s="250"/>
      <c r="AG40" s="250"/>
      <c r="AH40" s="113">
        <f t="shared" si="7"/>
        <v>0</v>
      </c>
      <c r="AI40" s="244"/>
      <c r="AJ40" s="250"/>
      <c r="AK40" s="244"/>
      <c r="AL40" s="250"/>
      <c r="AM40" s="250"/>
      <c r="AN40" s="113">
        <f t="shared" si="8"/>
        <v>0</v>
      </c>
      <c r="AO40" s="244"/>
      <c r="AP40" s="250"/>
      <c r="AQ40" s="244"/>
      <c r="AR40" s="250"/>
      <c r="AS40" s="250"/>
      <c r="AT40" s="113">
        <f t="shared" si="9"/>
        <v>0</v>
      </c>
      <c r="AU40" s="245"/>
      <c r="AV40" s="251"/>
      <c r="AW40" s="244"/>
      <c r="AX40" s="252"/>
      <c r="AY40" s="252"/>
      <c r="AZ40" s="244"/>
      <c r="BA40" s="113">
        <f t="shared" si="10"/>
        <v>0</v>
      </c>
      <c r="BB40" s="113">
        <f t="shared" si="11"/>
        <v>0</v>
      </c>
      <c r="BC40" s="113">
        <f t="shared" si="0"/>
        <v>0</v>
      </c>
      <c r="BD40" s="113">
        <f t="shared" si="1"/>
        <v>0</v>
      </c>
      <c r="BE40" s="113">
        <f t="shared" si="2"/>
        <v>0</v>
      </c>
      <c r="BF40" s="113">
        <f t="shared" si="3"/>
        <v>0</v>
      </c>
    </row>
    <row r="41" spans="1:58" ht="89.25" x14ac:dyDescent="0.3">
      <c r="A41" s="241" t="s">
        <v>544</v>
      </c>
      <c r="B41" s="242" t="s">
        <v>308</v>
      </c>
      <c r="C41" s="242" t="s">
        <v>308</v>
      </c>
      <c r="D41" s="242" t="s">
        <v>332</v>
      </c>
      <c r="E41" s="242" t="s">
        <v>309</v>
      </c>
      <c r="F41" s="242"/>
      <c r="G41" s="241"/>
      <c r="H41" s="241" t="s">
        <v>336</v>
      </c>
      <c r="I41" s="247" t="s">
        <v>328</v>
      </c>
      <c r="J41" s="242">
        <v>61405</v>
      </c>
      <c r="K41" s="248" t="s">
        <v>310</v>
      </c>
      <c r="L41" s="241" t="s">
        <v>334</v>
      </c>
      <c r="M41" s="243" t="s">
        <v>311</v>
      </c>
      <c r="N41" s="249" t="s">
        <v>330</v>
      </c>
      <c r="O41" s="113">
        <f t="shared" si="4"/>
        <v>5743908.3300000001</v>
      </c>
      <c r="P41" s="244"/>
      <c r="Q41" s="244"/>
      <c r="R41" s="113">
        <v>5743908.3300000001</v>
      </c>
      <c r="S41" s="244"/>
      <c r="T41" s="244"/>
      <c r="U41" s="243"/>
      <c r="V41" s="113">
        <f t="shared" si="5"/>
        <v>0</v>
      </c>
      <c r="W41" s="244"/>
      <c r="X41" s="244"/>
      <c r="Y41" s="244"/>
      <c r="Z41" s="244"/>
      <c r="AA41" s="244"/>
      <c r="AB41" s="113">
        <f t="shared" si="6"/>
        <v>0</v>
      </c>
      <c r="AC41" s="244"/>
      <c r="AD41" s="250"/>
      <c r="AE41" s="244"/>
      <c r="AF41" s="250"/>
      <c r="AG41" s="250"/>
      <c r="AH41" s="113">
        <f t="shared" si="7"/>
        <v>0</v>
      </c>
      <c r="AI41" s="244"/>
      <c r="AJ41" s="250"/>
      <c r="AK41" s="244"/>
      <c r="AL41" s="250"/>
      <c r="AM41" s="250"/>
      <c r="AN41" s="113">
        <f t="shared" si="8"/>
        <v>0</v>
      </c>
      <c r="AO41" s="244"/>
      <c r="AP41" s="250"/>
      <c r="AQ41" s="244"/>
      <c r="AR41" s="250"/>
      <c r="AS41" s="250"/>
      <c r="AT41" s="113">
        <f t="shared" si="9"/>
        <v>0</v>
      </c>
      <c r="AU41" s="245"/>
      <c r="AV41" s="251"/>
      <c r="AW41" s="244"/>
      <c r="AX41" s="252"/>
      <c r="AY41" s="252"/>
      <c r="AZ41" s="244"/>
      <c r="BA41" s="113">
        <f t="shared" si="10"/>
        <v>0</v>
      </c>
      <c r="BB41" s="113">
        <f t="shared" si="11"/>
        <v>0</v>
      </c>
      <c r="BC41" s="113">
        <f t="shared" si="0"/>
        <v>0</v>
      </c>
      <c r="BD41" s="113">
        <f t="shared" si="1"/>
        <v>0</v>
      </c>
      <c r="BE41" s="113">
        <f t="shared" si="2"/>
        <v>0</v>
      </c>
      <c r="BF41" s="113">
        <f t="shared" si="3"/>
        <v>0</v>
      </c>
    </row>
    <row r="42" spans="1:58" ht="89.25" x14ac:dyDescent="0.3">
      <c r="A42" s="241" t="s">
        <v>545</v>
      </c>
      <c r="B42" s="242" t="s">
        <v>308</v>
      </c>
      <c r="C42" s="242" t="s">
        <v>308</v>
      </c>
      <c r="D42" s="242" t="s">
        <v>332</v>
      </c>
      <c r="E42" s="242" t="s">
        <v>309</v>
      </c>
      <c r="F42" s="242"/>
      <c r="G42" s="241"/>
      <c r="H42" s="241" t="s">
        <v>336</v>
      </c>
      <c r="I42" s="247" t="s">
        <v>328</v>
      </c>
      <c r="J42" s="242">
        <v>61306</v>
      </c>
      <c r="K42" s="248" t="s">
        <v>310</v>
      </c>
      <c r="L42" s="241" t="s">
        <v>337</v>
      </c>
      <c r="M42" s="243" t="s">
        <v>311</v>
      </c>
      <c r="N42" s="249" t="s">
        <v>330</v>
      </c>
      <c r="O42" s="113">
        <f t="shared" si="4"/>
        <v>750000</v>
      </c>
      <c r="P42" s="244"/>
      <c r="Q42" s="244"/>
      <c r="R42" s="113">
        <v>750000</v>
      </c>
      <c r="S42" s="244"/>
      <c r="T42" s="244"/>
      <c r="U42" s="243"/>
      <c r="V42" s="113">
        <f t="shared" si="5"/>
        <v>0</v>
      </c>
      <c r="W42" s="244"/>
      <c r="X42" s="244"/>
      <c r="Y42" s="244"/>
      <c r="Z42" s="244"/>
      <c r="AA42" s="244"/>
      <c r="AB42" s="113">
        <f t="shared" si="6"/>
        <v>0</v>
      </c>
      <c r="AC42" s="244"/>
      <c r="AD42" s="250"/>
      <c r="AE42" s="244"/>
      <c r="AF42" s="250"/>
      <c r="AG42" s="250"/>
      <c r="AH42" s="113">
        <f t="shared" si="7"/>
        <v>0</v>
      </c>
      <c r="AI42" s="244"/>
      <c r="AJ42" s="250"/>
      <c r="AK42" s="244"/>
      <c r="AL42" s="250"/>
      <c r="AM42" s="250"/>
      <c r="AN42" s="113">
        <f t="shared" si="8"/>
        <v>0</v>
      </c>
      <c r="AO42" s="244"/>
      <c r="AP42" s="250"/>
      <c r="AQ42" s="244"/>
      <c r="AR42" s="250"/>
      <c r="AS42" s="250"/>
      <c r="AT42" s="113">
        <f t="shared" si="9"/>
        <v>0</v>
      </c>
      <c r="AU42" s="245"/>
      <c r="AV42" s="251"/>
      <c r="AW42" s="244"/>
      <c r="AX42" s="252"/>
      <c r="AY42" s="252"/>
      <c r="AZ42" s="244"/>
      <c r="BA42" s="113">
        <f t="shared" si="10"/>
        <v>0</v>
      </c>
      <c r="BB42" s="113">
        <f t="shared" si="11"/>
        <v>0</v>
      </c>
      <c r="BC42" s="113">
        <f t="shared" si="0"/>
        <v>0</v>
      </c>
      <c r="BD42" s="113">
        <f t="shared" si="1"/>
        <v>0</v>
      </c>
      <c r="BE42" s="113">
        <f t="shared" si="2"/>
        <v>0</v>
      </c>
      <c r="BF42" s="113">
        <f t="shared" si="3"/>
        <v>0</v>
      </c>
    </row>
    <row r="43" spans="1:58" ht="89.25" x14ac:dyDescent="0.3">
      <c r="A43" s="241" t="s">
        <v>546</v>
      </c>
      <c r="B43" s="242" t="s">
        <v>308</v>
      </c>
      <c r="C43" s="242" t="s">
        <v>308</v>
      </c>
      <c r="D43" s="242" t="s">
        <v>332</v>
      </c>
      <c r="E43" s="242" t="s">
        <v>309</v>
      </c>
      <c r="F43" s="242"/>
      <c r="G43" s="241"/>
      <c r="H43" s="241" t="s">
        <v>336</v>
      </c>
      <c r="I43" s="247" t="s">
        <v>328</v>
      </c>
      <c r="J43" s="242">
        <v>61301</v>
      </c>
      <c r="K43" s="248" t="s">
        <v>310</v>
      </c>
      <c r="L43" s="241" t="s">
        <v>338</v>
      </c>
      <c r="M43" s="243" t="s">
        <v>311</v>
      </c>
      <c r="N43" s="249" t="s">
        <v>330</v>
      </c>
      <c r="O43" s="113">
        <f t="shared" si="4"/>
        <v>290000</v>
      </c>
      <c r="P43" s="244"/>
      <c r="Q43" s="244"/>
      <c r="R43" s="113">
        <v>290000</v>
      </c>
      <c r="S43" s="244"/>
      <c r="T43" s="244"/>
      <c r="U43" s="243"/>
      <c r="V43" s="113">
        <f t="shared" si="5"/>
        <v>0</v>
      </c>
      <c r="W43" s="244"/>
      <c r="X43" s="244"/>
      <c r="Y43" s="244"/>
      <c r="Z43" s="244"/>
      <c r="AA43" s="244"/>
      <c r="AB43" s="113">
        <f t="shared" si="6"/>
        <v>0</v>
      </c>
      <c r="AC43" s="244"/>
      <c r="AD43" s="250"/>
      <c r="AE43" s="244"/>
      <c r="AF43" s="250"/>
      <c r="AG43" s="250"/>
      <c r="AH43" s="113">
        <f t="shared" si="7"/>
        <v>0</v>
      </c>
      <c r="AI43" s="244"/>
      <c r="AJ43" s="250"/>
      <c r="AK43" s="244"/>
      <c r="AL43" s="250"/>
      <c r="AM43" s="250"/>
      <c r="AN43" s="113">
        <f t="shared" si="8"/>
        <v>0</v>
      </c>
      <c r="AO43" s="244"/>
      <c r="AP43" s="250"/>
      <c r="AQ43" s="244"/>
      <c r="AR43" s="250"/>
      <c r="AS43" s="250"/>
      <c r="AT43" s="113">
        <f t="shared" si="9"/>
        <v>0</v>
      </c>
      <c r="AU43" s="245"/>
      <c r="AV43" s="251"/>
      <c r="AW43" s="244"/>
      <c r="AX43" s="252"/>
      <c r="AY43" s="252"/>
      <c r="AZ43" s="244"/>
      <c r="BA43" s="113">
        <f t="shared" si="10"/>
        <v>0</v>
      </c>
      <c r="BB43" s="113">
        <f t="shared" si="11"/>
        <v>0</v>
      </c>
      <c r="BC43" s="113">
        <f t="shared" si="0"/>
        <v>0</v>
      </c>
      <c r="BD43" s="113">
        <f t="shared" si="1"/>
        <v>0</v>
      </c>
      <c r="BE43" s="113">
        <f t="shared" si="2"/>
        <v>0</v>
      </c>
      <c r="BF43" s="113">
        <f t="shared" si="3"/>
        <v>0</v>
      </c>
    </row>
    <row r="44" spans="1:58" ht="89.25" x14ac:dyDescent="0.3">
      <c r="A44" s="241" t="s">
        <v>547</v>
      </c>
      <c r="B44" s="242" t="s">
        <v>308</v>
      </c>
      <c r="C44" s="242" t="s">
        <v>308</v>
      </c>
      <c r="D44" s="242" t="s">
        <v>332</v>
      </c>
      <c r="E44" s="242" t="s">
        <v>309</v>
      </c>
      <c r="F44" s="242"/>
      <c r="G44" s="241"/>
      <c r="H44" s="241" t="s">
        <v>336</v>
      </c>
      <c r="I44" s="247" t="s">
        <v>328</v>
      </c>
      <c r="J44" s="242">
        <v>61306</v>
      </c>
      <c r="K44" s="248" t="s">
        <v>310</v>
      </c>
      <c r="L44" s="241" t="s">
        <v>337</v>
      </c>
      <c r="M44" s="243" t="s">
        <v>311</v>
      </c>
      <c r="N44" s="249" t="s">
        <v>330</v>
      </c>
      <c r="O44" s="113">
        <f t="shared" si="4"/>
        <v>495000</v>
      </c>
      <c r="P44" s="244"/>
      <c r="Q44" s="244"/>
      <c r="R44" s="113">
        <v>495000</v>
      </c>
      <c r="S44" s="244"/>
      <c r="T44" s="244"/>
      <c r="U44" s="243"/>
      <c r="V44" s="113">
        <f t="shared" si="5"/>
        <v>0</v>
      </c>
      <c r="W44" s="244"/>
      <c r="X44" s="244"/>
      <c r="Y44" s="244"/>
      <c r="Z44" s="244"/>
      <c r="AA44" s="244"/>
      <c r="AB44" s="113">
        <f t="shared" si="6"/>
        <v>0</v>
      </c>
      <c r="AC44" s="244"/>
      <c r="AD44" s="250"/>
      <c r="AE44" s="244"/>
      <c r="AF44" s="250"/>
      <c r="AG44" s="250"/>
      <c r="AH44" s="113">
        <f t="shared" si="7"/>
        <v>0</v>
      </c>
      <c r="AI44" s="244"/>
      <c r="AJ44" s="250"/>
      <c r="AK44" s="244"/>
      <c r="AL44" s="250"/>
      <c r="AM44" s="250"/>
      <c r="AN44" s="113">
        <f t="shared" si="8"/>
        <v>0</v>
      </c>
      <c r="AO44" s="244"/>
      <c r="AP44" s="250"/>
      <c r="AQ44" s="244"/>
      <c r="AR44" s="250"/>
      <c r="AS44" s="250"/>
      <c r="AT44" s="113">
        <f t="shared" si="9"/>
        <v>0</v>
      </c>
      <c r="AU44" s="245"/>
      <c r="AV44" s="251"/>
      <c r="AW44" s="244"/>
      <c r="AX44" s="252"/>
      <c r="AY44" s="252"/>
      <c r="AZ44" s="244"/>
      <c r="BA44" s="113">
        <f t="shared" si="10"/>
        <v>0</v>
      </c>
      <c r="BB44" s="113">
        <f t="shared" si="11"/>
        <v>0</v>
      </c>
      <c r="BC44" s="113">
        <f t="shared" si="0"/>
        <v>0</v>
      </c>
      <c r="BD44" s="113">
        <f t="shared" si="1"/>
        <v>0</v>
      </c>
      <c r="BE44" s="113">
        <f t="shared" si="2"/>
        <v>0</v>
      </c>
      <c r="BF44" s="113">
        <f t="shared" si="3"/>
        <v>0</v>
      </c>
    </row>
    <row r="45" spans="1:58" ht="89.25" x14ac:dyDescent="0.3">
      <c r="A45" s="241" t="s">
        <v>548</v>
      </c>
      <c r="B45" s="242" t="s">
        <v>308</v>
      </c>
      <c r="C45" s="242" t="s">
        <v>308</v>
      </c>
      <c r="D45" s="242" t="s">
        <v>332</v>
      </c>
      <c r="E45" s="242" t="s">
        <v>309</v>
      </c>
      <c r="F45" s="242"/>
      <c r="G45" s="241"/>
      <c r="H45" s="241" t="s">
        <v>336</v>
      </c>
      <c r="I45" s="247" t="s">
        <v>328</v>
      </c>
      <c r="J45" s="242">
        <v>61301</v>
      </c>
      <c r="K45" s="248" t="s">
        <v>310</v>
      </c>
      <c r="L45" s="241" t="s">
        <v>338</v>
      </c>
      <c r="M45" s="243" t="s">
        <v>311</v>
      </c>
      <c r="N45" s="249" t="s">
        <v>330</v>
      </c>
      <c r="O45" s="113">
        <f t="shared" si="4"/>
        <v>180000</v>
      </c>
      <c r="P45" s="244"/>
      <c r="Q45" s="244"/>
      <c r="R45" s="113">
        <v>180000</v>
      </c>
      <c r="S45" s="244"/>
      <c r="T45" s="244"/>
      <c r="U45" s="243"/>
      <c r="V45" s="113">
        <f t="shared" si="5"/>
        <v>0</v>
      </c>
      <c r="W45" s="244"/>
      <c r="X45" s="244"/>
      <c r="Y45" s="244"/>
      <c r="Z45" s="244"/>
      <c r="AA45" s="244"/>
      <c r="AB45" s="113">
        <f t="shared" si="6"/>
        <v>0</v>
      </c>
      <c r="AC45" s="244"/>
      <c r="AD45" s="250"/>
      <c r="AE45" s="244"/>
      <c r="AF45" s="250"/>
      <c r="AG45" s="250"/>
      <c r="AH45" s="113">
        <f t="shared" si="7"/>
        <v>0</v>
      </c>
      <c r="AI45" s="244"/>
      <c r="AJ45" s="250"/>
      <c r="AK45" s="244"/>
      <c r="AL45" s="250"/>
      <c r="AM45" s="250"/>
      <c r="AN45" s="113">
        <f t="shared" si="8"/>
        <v>0</v>
      </c>
      <c r="AO45" s="244"/>
      <c r="AP45" s="250"/>
      <c r="AQ45" s="244"/>
      <c r="AR45" s="250"/>
      <c r="AS45" s="250"/>
      <c r="AT45" s="113">
        <f t="shared" si="9"/>
        <v>0</v>
      </c>
      <c r="AU45" s="245"/>
      <c r="AV45" s="251"/>
      <c r="AW45" s="244"/>
      <c r="AX45" s="252"/>
      <c r="AY45" s="252"/>
      <c r="AZ45" s="244"/>
      <c r="BA45" s="113">
        <f t="shared" si="10"/>
        <v>0</v>
      </c>
      <c r="BB45" s="113">
        <f t="shared" si="11"/>
        <v>0</v>
      </c>
      <c r="BC45" s="113">
        <f t="shared" si="0"/>
        <v>0</v>
      </c>
      <c r="BD45" s="113">
        <f t="shared" si="1"/>
        <v>0</v>
      </c>
      <c r="BE45" s="113">
        <f t="shared" si="2"/>
        <v>0</v>
      </c>
      <c r="BF45" s="113">
        <f t="shared" si="3"/>
        <v>0</v>
      </c>
    </row>
    <row r="46" spans="1:58" ht="89.25" x14ac:dyDescent="0.3">
      <c r="A46" s="241" t="s">
        <v>549</v>
      </c>
      <c r="B46" s="242" t="s">
        <v>308</v>
      </c>
      <c r="C46" s="242" t="s">
        <v>308</v>
      </c>
      <c r="D46" s="242" t="s">
        <v>332</v>
      </c>
      <c r="E46" s="242" t="s">
        <v>309</v>
      </c>
      <c r="F46" s="242"/>
      <c r="G46" s="241"/>
      <c r="H46" s="241" t="s">
        <v>336</v>
      </c>
      <c r="I46" s="247" t="s">
        <v>328</v>
      </c>
      <c r="J46" s="242">
        <v>61306</v>
      </c>
      <c r="K46" s="248" t="s">
        <v>310</v>
      </c>
      <c r="L46" s="241" t="s">
        <v>337</v>
      </c>
      <c r="M46" s="243" t="s">
        <v>311</v>
      </c>
      <c r="N46" s="249" t="s">
        <v>330</v>
      </c>
      <c r="O46" s="113">
        <f t="shared" si="4"/>
        <v>1305000</v>
      </c>
      <c r="P46" s="244"/>
      <c r="Q46" s="244"/>
      <c r="R46" s="113">
        <v>1305000</v>
      </c>
      <c r="S46" s="244"/>
      <c r="T46" s="244"/>
      <c r="U46" s="243"/>
      <c r="V46" s="113">
        <f t="shared" si="5"/>
        <v>0</v>
      </c>
      <c r="W46" s="244"/>
      <c r="X46" s="244"/>
      <c r="Y46" s="244"/>
      <c r="Z46" s="244"/>
      <c r="AA46" s="244"/>
      <c r="AB46" s="113">
        <f t="shared" si="6"/>
        <v>0</v>
      </c>
      <c r="AC46" s="244"/>
      <c r="AD46" s="250"/>
      <c r="AE46" s="244"/>
      <c r="AF46" s="250"/>
      <c r="AG46" s="250"/>
      <c r="AH46" s="113">
        <f t="shared" si="7"/>
        <v>0</v>
      </c>
      <c r="AI46" s="244"/>
      <c r="AJ46" s="250"/>
      <c r="AK46" s="244"/>
      <c r="AL46" s="250"/>
      <c r="AM46" s="250"/>
      <c r="AN46" s="113">
        <f t="shared" si="8"/>
        <v>0</v>
      </c>
      <c r="AO46" s="244"/>
      <c r="AP46" s="250"/>
      <c r="AQ46" s="244"/>
      <c r="AR46" s="250"/>
      <c r="AS46" s="250"/>
      <c r="AT46" s="113">
        <f t="shared" si="9"/>
        <v>0</v>
      </c>
      <c r="AU46" s="245"/>
      <c r="AV46" s="251"/>
      <c r="AW46" s="244"/>
      <c r="AX46" s="252"/>
      <c r="AY46" s="252"/>
      <c r="AZ46" s="244"/>
      <c r="BA46" s="113">
        <f t="shared" si="10"/>
        <v>0</v>
      </c>
      <c r="BB46" s="113">
        <f t="shared" si="11"/>
        <v>0</v>
      </c>
      <c r="BC46" s="113">
        <f t="shared" si="0"/>
        <v>0</v>
      </c>
      <c r="BD46" s="113">
        <f t="shared" si="1"/>
        <v>0</v>
      </c>
      <c r="BE46" s="113">
        <f t="shared" si="2"/>
        <v>0</v>
      </c>
      <c r="BF46" s="113">
        <f t="shared" si="3"/>
        <v>0</v>
      </c>
    </row>
    <row r="47" spans="1:58" ht="89.25" x14ac:dyDescent="0.3">
      <c r="A47" s="241" t="s">
        <v>550</v>
      </c>
      <c r="B47" s="242" t="s">
        <v>308</v>
      </c>
      <c r="C47" s="242" t="s">
        <v>308</v>
      </c>
      <c r="D47" s="242" t="s">
        <v>332</v>
      </c>
      <c r="E47" s="242" t="s">
        <v>309</v>
      </c>
      <c r="F47" s="242"/>
      <c r="G47" s="241"/>
      <c r="H47" s="241" t="s">
        <v>336</v>
      </c>
      <c r="I47" s="247" t="s">
        <v>328</v>
      </c>
      <c r="J47" s="242">
        <v>61301</v>
      </c>
      <c r="K47" s="248" t="s">
        <v>310</v>
      </c>
      <c r="L47" s="241" t="s">
        <v>338</v>
      </c>
      <c r="M47" s="243" t="s">
        <v>311</v>
      </c>
      <c r="N47" s="249" t="s">
        <v>330</v>
      </c>
      <c r="O47" s="113">
        <f t="shared" si="4"/>
        <v>406000</v>
      </c>
      <c r="P47" s="244"/>
      <c r="Q47" s="244"/>
      <c r="R47" s="113">
        <v>406000</v>
      </c>
      <c r="S47" s="244"/>
      <c r="T47" s="244"/>
      <c r="U47" s="243"/>
      <c r="V47" s="113">
        <f t="shared" si="5"/>
        <v>0</v>
      </c>
      <c r="W47" s="244"/>
      <c r="X47" s="244"/>
      <c r="Y47" s="244"/>
      <c r="Z47" s="244"/>
      <c r="AA47" s="244"/>
      <c r="AB47" s="113">
        <f t="shared" si="6"/>
        <v>0</v>
      </c>
      <c r="AC47" s="244"/>
      <c r="AD47" s="250"/>
      <c r="AE47" s="244"/>
      <c r="AF47" s="250"/>
      <c r="AG47" s="250"/>
      <c r="AH47" s="113">
        <f t="shared" si="7"/>
        <v>0</v>
      </c>
      <c r="AI47" s="244"/>
      <c r="AJ47" s="250"/>
      <c r="AK47" s="244"/>
      <c r="AL47" s="250"/>
      <c r="AM47" s="250"/>
      <c r="AN47" s="113">
        <f t="shared" si="8"/>
        <v>0</v>
      </c>
      <c r="AO47" s="244"/>
      <c r="AP47" s="250"/>
      <c r="AQ47" s="244"/>
      <c r="AR47" s="250"/>
      <c r="AS47" s="250"/>
      <c r="AT47" s="113">
        <f t="shared" si="9"/>
        <v>0</v>
      </c>
      <c r="AU47" s="245"/>
      <c r="AV47" s="251"/>
      <c r="AW47" s="244"/>
      <c r="AX47" s="252"/>
      <c r="AY47" s="252"/>
      <c r="AZ47" s="244"/>
      <c r="BA47" s="113">
        <f t="shared" si="10"/>
        <v>0</v>
      </c>
      <c r="BB47" s="113">
        <f t="shared" si="11"/>
        <v>0</v>
      </c>
      <c r="BC47" s="113">
        <f t="shared" si="0"/>
        <v>0</v>
      </c>
      <c r="BD47" s="113">
        <f t="shared" si="1"/>
        <v>0</v>
      </c>
      <c r="BE47" s="113">
        <f t="shared" si="2"/>
        <v>0</v>
      </c>
      <c r="BF47" s="113">
        <f t="shared" si="3"/>
        <v>0</v>
      </c>
    </row>
    <row r="48" spans="1:58" ht="89.25" x14ac:dyDescent="0.3">
      <c r="A48" s="241" t="s">
        <v>551</v>
      </c>
      <c r="B48" s="242" t="s">
        <v>308</v>
      </c>
      <c r="C48" s="242" t="s">
        <v>308</v>
      </c>
      <c r="D48" s="242" t="s">
        <v>332</v>
      </c>
      <c r="E48" s="242" t="s">
        <v>309</v>
      </c>
      <c r="F48" s="242"/>
      <c r="G48" s="241"/>
      <c r="H48" s="241" t="s">
        <v>336</v>
      </c>
      <c r="I48" s="247" t="s">
        <v>328</v>
      </c>
      <c r="J48" s="242">
        <v>61306</v>
      </c>
      <c r="K48" s="248" t="s">
        <v>310</v>
      </c>
      <c r="L48" s="241" t="s">
        <v>337</v>
      </c>
      <c r="M48" s="243" t="s">
        <v>311</v>
      </c>
      <c r="N48" s="249" t="s">
        <v>330</v>
      </c>
      <c r="O48" s="113">
        <f t="shared" si="4"/>
        <v>2646000</v>
      </c>
      <c r="P48" s="244"/>
      <c r="Q48" s="244"/>
      <c r="R48" s="113">
        <v>2646000</v>
      </c>
      <c r="S48" s="244"/>
      <c r="T48" s="244"/>
      <c r="U48" s="243"/>
      <c r="V48" s="113">
        <f t="shared" si="5"/>
        <v>0</v>
      </c>
      <c r="W48" s="244"/>
      <c r="X48" s="244"/>
      <c r="Y48" s="244"/>
      <c r="Z48" s="244"/>
      <c r="AA48" s="244"/>
      <c r="AB48" s="113">
        <f t="shared" si="6"/>
        <v>0</v>
      </c>
      <c r="AC48" s="244"/>
      <c r="AD48" s="250"/>
      <c r="AE48" s="244"/>
      <c r="AF48" s="250"/>
      <c r="AG48" s="250"/>
      <c r="AH48" s="113">
        <f t="shared" si="7"/>
        <v>0</v>
      </c>
      <c r="AI48" s="244"/>
      <c r="AJ48" s="250"/>
      <c r="AK48" s="244"/>
      <c r="AL48" s="250"/>
      <c r="AM48" s="250"/>
      <c r="AN48" s="113">
        <f t="shared" si="8"/>
        <v>0</v>
      </c>
      <c r="AO48" s="244"/>
      <c r="AP48" s="250"/>
      <c r="AQ48" s="244"/>
      <c r="AR48" s="250"/>
      <c r="AS48" s="250"/>
      <c r="AT48" s="113">
        <f t="shared" si="9"/>
        <v>0</v>
      </c>
      <c r="AU48" s="245"/>
      <c r="AV48" s="251"/>
      <c r="AW48" s="244"/>
      <c r="AX48" s="252"/>
      <c r="AY48" s="252"/>
      <c r="AZ48" s="244"/>
      <c r="BA48" s="113">
        <f t="shared" si="10"/>
        <v>0</v>
      </c>
      <c r="BB48" s="113">
        <f t="shared" si="11"/>
        <v>0</v>
      </c>
      <c r="BC48" s="113">
        <f t="shared" si="0"/>
        <v>0</v>
      </c>
      <c r="BD48" s="113">
        <f t="shared" si="1"/>
        <v>0</v>
      </c>
      <c r="BE48" s="113">
        <f t="shared" si="2"/>
        <v>0</v>
      </c>
      <c r="BF48" s="113">
        <f t="shared" si="3"/>
        <v>0</v>
      </c>
    </row>
    <row r="49" spans="1:58" ht="89.25" x14ac:dyDescent="0.3">
      <c r="A49" s="241" t="s">
        <v>552</v>
      </c>
      <c r="B49" s="242" t="s">
        <v>308</v>
      </c>
      <c r="C49" s="242" t="s">
        <v>308</v>
      </c>
      <c r="D49" s="242" t="s">
        <v>332</v>
      </c>
      <c r="E49" s="242" t="s">
        <v>309</v>
      </c>
      <c r="F49" s="242"/>
      <c r="G49" s="241"/>
      <c r="H49" s="241" t="s">
        <v>336</v>
      </c>
      <c r="I49" s="247" t="s">
        <v>328</v>
      </c>
      <c r="J49" s="242">
        <v>61301</v>
      </c>
      <c r="K49" s="248" t="s">
        <v>310</v>
      </c>
      <c r="L49" s="241" t="s">
        <v>338</v>
      </c>
      <c r="M49" s="243" t="s">
        <v>311</v>
      </c>
      <c r="N49" s="249" t="s">
        <v>330</v>
      </c>
      <c r="O49" s="113">
        <f t="shared" si="4"/>
        <v>588000</v>
      </c>
      <c r="P49" s="244"/>
      <c r="Q49" s="244"/>
      <c r="R49" s="113">
        <v>588000</v>
      </c>
      <c r="S49" s="244"/>
      <c r="T49" s="244"/>
      <c r="U49" s="243"/>
      <c r="V49" s="113">
        <f t="shared" si="5"/>
        <v>0</v>
      </c>
      <c r="W49" s="244"/>
      <c r="X49" s="244"/>
      <c r="Y49" s="244"/>
      <c r="Z49" s="244"/>
      <c r="AA49" s="244"/>
      <c r="AB49" s="113">
        <f t="shared" si="6"/>
        <v>0</v>
      </c>
      <c r="AC49" s="244"/>
      <c r="AD49" s="250"/>
      <c r="AE49" s="244"/>
      <c r="AF49" s="250"/>
      <c r="AG49" s="250"/>
      <c r="AH49" s="113">
        <f t="shared" si="7"/>
        <v>0</v>
      </c>
      <c r="AI49" s="244"/>
      <c r="AJ49" s="250"/>
      <c r="AK49" s="244"/>
      <c r="AL49" s="250"/>
      <c r="AM49" s="250"/>
      <c r="AN49" s="113">
        <f t="shared" si="8"/>
        <v>0</v>
      </c>
      <c r="AO49" s="244"/>
      <c r="AP49" s="250"/>
      <c r="AQ49" s="244"/>
      <c r="AR49" s="250"/>
      <c r="AS49" s="250"/>
      <c r="AT49" s="113">
        <f t="shared" si="9"/>
        <v>0</v>
      </c>
      <c r="AU49" s="245"/>
      <c r="AV49" s="251"/>
      <c r="AW49" s="244"/>
      <c r="AX49" s="252"/>
      <c r="AY49" s="252"/>
      <c r="AZ49" s="244"/>
      <c r="BA49" s="113">
        <f t="shared" si="10"/>
        <v>0</v>
      </c>
      <c r="BB49" s="113">
        <f t="shared" si="11"/>
        <v>0</v>
      </c>
      <c r="BC49" s="113">
        <f t="shared" si="0"/>
        <v>0</v>
      </c>
      <c r="BD49" s="113">
        <f t="shared" si="1"/>
        <v>0</v>
      </c>
      <c r="BE49" s="113">
        <f t="shared" si="2"/>
        <v>0</v>
      </c>
      <c r="BF49" s="113">
        <f t="shared" si="3"/>
        <v>0</v>
      </c>
    </row>
    <row r="50" spans="1:58" ht="102" x14ac:dyDescent="0.3">
      <c r="A50" s="241" t="s">
        <v>553</v>
      </c>
      <c r="B50" s="242" t="s">
        <v>308</v>
      </c>
      <c r="C50" s="242" t="s">
        <v>308</v>
      </c>
      <c r="D50" s="242" t="s">
        <v>332</v>
      </c>
      <c r="E50" s="242" t="s">
        <v>309</v>
      </c>
      <c r="F50" s="242"/>
      <c r="G50" s="241"/>
      <c r="H50" s="241" t="s">
        <v>336</v>
      </c>
      <c r="I50" s="247" t="s">
        <v>328</v>
      </c>
      <c r="J50" s="242">
        <v>61301</v>
      </c>
      <c r="K50" s="248" t="s">
        <v>310</v>
      </c>
      <c r="L50" s="241" t="s">
        <v>338</v>
      </c>
      <c r="M50" s="243" t="s">
        <v>311</v>
      </c>
      <c r="N50" s="249" t="s">
        <v>330</v>
      </c>
      <c r="O50" s="113">
        <f t="shared" si="4"/>
        <v>123500</v>
      </c>
      <c r="P50" s="244"/>
      <c r="Q50" s="244"/>
      <c r="R50" s="113">
        <v>123500</v>
      </c>
      <c r="S50" s="244"/>
      <c r="T50" s="244"/>
      <c r="U50" s="243"/>
      <c r="V50" s="113">
        <f t="shared" si="5"/>
        <v>0</v>
      </c>
      <c r="W50" s="244"/>
      <c r="X50" s="244"/>
      <c r="Y50" s="244"/>
      <c r="Z50" s="244"/>
      <c r="AA50" s="244"/>
      <c r="AB50" s="113">
        <f t="shared" si="6"/>
        <v>0</v>
      </c>
      <c r="AC50" s="244"/>
      <c r="AD50" s="250"/>
      <c r="AE50" s="244"/>
      <c r="AF50" s="250"/>
      <c r="AG50" s="250"/>
      <c r="AH50" s="113">
        <f t="shared" si="7"/>
        <v>0</v>
      </c>
      <c r="AI50" s="244"/>
      <c r="AJ50" s="250"/>
      <c r="AK50" s="244"/>
      <c r="AL50" s="250"/>
      <c r="AM50" s="250"/>
      <c r="AN50" s="113">
        <f t="shared" si="8"/>
        <v>0</v>
      </c>
      <c r="AO50" s="244"/>
      <c r="AP50" s="250"/>
      <c r="AQ50" s="244"/>
      <c r="AR50" s="250"/>
      <c r="AS50" s="250"/>
      <c r="AT50" s="113">
        <f t="shared" si="9"/>
        <v>0</v>
      </c>
      <c r="AU50" s="245"/>
      <c r="AV50" s="251"/>
      <c r="AW50" s="244"/>
      <c r="AX50" s="252"/>
      <c r="AY50" s="252"/>
      <c r="AZ50" s="244"/>
      <c r="BA50" s="113">
        <f t="shared" si="10"/>
        <v>0</v>
      </c>
      <c r="BB50" s="113">
        <f t="shared" si="11"/>
        <v>0</v>
      </c>
      <c r="BC50" s="113">
        <f t="shared" si="0"/>
        <v>0</v>
      </c>
      <c r="BD50" s="113">
        <f t="shared" si="1"/>
        <v>0</v>
      </c>
      <c r="BE50" s="113">
        <f t="shared" si="2"/>
        <v>0</v>
      </c>
      <c r="BF50" s="113">
        <f t="shared" si="3"/>
        <v>0</v>
      </c>
    </row>
    <row r="51" spans="1:58" ht="89.25" x14ac:dyDescent="0.3">
      <c r="A51" s="241" t="s">
        <v>554</v>
      </c>
      <c r="B51" s="242" t="s">
        <v>308</v>
      </c>
      <c r="C51" s="242" t="s">
        <v>308</v>
      </c>
      <c r="D51" s="242" t="s">
        <v>332</v>
      </c>
      <c r="E51" s="242" t="s">
        <v>309</v>
      </c>
      <c r="F51" s="242"/>
      <c r="G51" s="241"/>
      <c r="H51" s="241" t="s">
        <v>336</v>
      </c>
      <c r="I51" s="247" t="s">
        <v>328</v>
      </c>
      <c r="J51" s="242">
        <v>61306</v>
      </c>
      <c r="K51" s="248" t="s">
        <v>310</v>
      </c>
      <c r="L51" s="241" t="s">
        <v>337</v>
      </c>
      <c r="M51" s="243" t="s">
        <v>311</v>
      </c>
      <c r="N51" s="249" t="s">
        <v>330</v>
      </c>
      <c r="O51" s="113">
        <f t="shared" si="4"/>
        <v>1225000</v>
      </c>
      <c r="P51" s="244"/>
      <c r="Q51" s="244"/>
      <c r="R51" s="113">
        <v>1225000</v>
      </c>
      <c r="S51" s="244"/>
      <c r="T51" s="244"/>
      <c r="U51" s="243"/>
      <c r="V51" s="113">
        <f t="shared" si="5"/>
        <v>0</v>
      </c>
      <c r="W51" s="244"/>
      <c r="X51" s="244"/>
      <c r="Y51" s="244"/>
      <c r="Z51" s="244"/>
      <c r="AA51" s="244"/>
      <c r="AB51" s="113">
        <f t="shared" si="6"/>
        <v>0</v>
      </c>
      <c r="AC51" s="244"/>
      <c r="AD51" s="250"/>
      <c r="AE51" s="244"/>
      <c r="AF51" s="250"/>
      <c r="AG51" s="250"/>
      <c r="AH51" s="113">
        <f t="shared" si="7"/>
        <v>0</v>
      </c>
      <c r="AI51" s="244"/>
      <c r="AJ51" s="250"/>
      <c r="AK51" s="244"/>
      <c r="AL51" s="250"/>
      <c r="AM51" s="250"/>
      <c r="AN51" s="113">
        <f t="shared" si="8"/>
        <v>0</v>
      </c>
      <c r="AO51" s="244"/>
      <c r="AP51" s="250"/>
      <c r="AQ51" s="244"/>
      <c r="AR51" s="250"/>
      <c r="AS51" s="250"/>
      <c r="AT51" s="113">
        <f t="shared" si="9"/>
        <v>0</v>
      </c>
      <c r="AU51" s="245"/>
      <c r="AV51" s="251"/>
      <c r="AW51" s="244"/>
      <c r="AX51" s="252"/>
      <c r="AY51" s="252"/>
      <c r="AZ51" s="244"/>
      <c r="BA51" s="113">
        <f t="shared" si="10"/>
        <v>0</v>
      </c>
      <c r="BB51" s="113">
        <f t="shared" si="11"/>
        <v>0</v>
      </c>
      <c r="BC51" s="113">
        <f t="shared" si="0"/>
        <v>0</v>
      </c>
      <c r="BD51" s="113">
        <f t="shared" si="1"/>
        <v>0</v>
      </c>
      <c r="BE51" s="113">
        <f t="shared" si="2"/>
        <v>0</v>
      </c>
      <c r="BF51" s="113">
        <f t="shared" si="3"/>
        <v>0</v>
      </c>
    </row>
    <row r="52" spans="1:58" ht="76.5" x14ac:dyDescent="0.3">
      <c r="A52" s="241" t="s">
        <v>555</v>
      </c>
      <c r="B52" s="242" t="s">
        <v>308</v>
      </c>
      <c r="C52" s="242" t="s">
        <v>308</v>
      </c>
      <c r="D52" s="242" t="s">
        <v>332</v>
      </c>
      <c r="E52" s="242" t="s">
        <v>309</v>
      </c>
      <c r="F52" s="242"/>
      <c r="G52" s="241"/>
      <c r="H52" s="241" t="s">
        <v>336</v>
      </c>
      <c r="I52" s="247" t="s">
        <v>328</v>
      </c>
      <c r="J52" s="242">
        <v>61306</v>
      </c>
      <c r="K52" s="248" t="s">
        <v>310</v>
      </c>
      <c r="L52" s="241" t="s">
        <v>337</v>
      </c>
      <c r="M52" s="243" t="s">
        <v>311</v>
      </c>
      <c r="N52" s="249" t="s">
        <v>330</v>
      </c>
      <c r="O52" s="113">
        <f t="shared" si="4"/>
        <v>371000</v>
      </c>
      <c r="P52" s="244"/>
      <c r="Q52" s="244"/>
      <c r="R52" s="113">
        <v>371000</v>
      </c>
      <c r="S52" s="244"/>
      <c r="T52" s="244"/>
      <c r="U52" s="243"/>
      <c r="V52" s="113">
        <f t="shared" si="5"/>
        <v>0</v>
      </c>
      <c r="W52" s="244"/>
      <c r="X52" s="244"/>
      <c r="Y52" s="244"/>
      <c r="Z52" s="244"/>
      <c r="AA52" s="244"/>
      <c r="AB52" s="113">
        <f t="shared" si="6"/>
        <v>0</v>
      </c>
      <c r="AC52" s="244"/>
      <c r="AD52" s="250"/>
      <c r="AE52" s="244"/>
      <c r="AF52" s="250"/>
      <c r="AG52" s="250"/>
      <c r="AH52" s="113">
        <f t="shared" si="7"/>
        <v>0</v>
      </c>
      <c r="AI52" s="244"/>
      <c r="AJ52" s="250"/>
      <c r="AK52" s="244"/>
      <c r="AL52" s="250"/>
      <c r="AM52" s="250"/>
      <c r="AN52" s="113">
        <f t="shared" si="8"/>
        <v>0</v>
      </c>
      <c r="AO52" s="244"/>
      <c r="AP52" s="250"/>
      <c r="AQ52" s="244"/>
      <c r="AR52" s="250"/>
      <c r="AS52" s="250"/>
      <c r="AT52" s="113">
        <f t="shared" si="9"/>
        <v>0</v>
      </c>
      <c r="AU52" s="245"/>
      <c r="AV52" s="251"/>
      <c r="AW52" s="244"/>
      <c r="AX52" s="252"/>
      <c r="AY52" s="252"/>
      <c r="AZ52" s="244"/>
      <c r="BA52" s="113">
        <f t="shared" si="10"/>
        <v>0</v>
      </c>
      <c r="BB52" s="113">
        <f t="shared" si="11"/>
        <v>0</v>
      </c>
      <c r="BC52" s="113">
        <f t="shared" si="0"/>
        <v>0</v>
      </c>
      <c r="BD52" s="113">
        <f t="shared" si="1"/>
        <v>0</v>
      </c>
      <c r="BE52" s="113">
        <f t="shared" si="2"/>
        <v>0</v>
      </c>
      <c r="BF52" s="113">
        <f t="shared" si="3"/>
        <v>0</v>
      </c>
    </row>
    <row r="53" spans="1:58" ht="76.5" x14ac:dyDescent="0.3">
      <c r="A53" s="241" t="s">
        <v>556</v>
      </c>
      <c r="B53" s="242" t="s">
        <v>308</v>
      </c>
      <c r="C53" s="242" t="s">
        <v>308</v>
      </c>
      <c r="D53" s="242" t="s">
        <v>332</v>
      </c>
      <c r="E53" s="242" t="s">
        <v>309</v>
      </c>
      <c r="F53" s="242"/>
      <c r="G53" s="241"/>
      <c r="H53" s="241" t="s">
        <v>336</v>
      </c>
      <c r="I53" s="247" t="s">
        <v>328</v>
      </c>
      <c r="J53" s="242">
        <v>61306</v>
      </c>
      <c r="K53" s="248" t="s">
        <v>310</v>
      </c>
      <c r="L53" s="241" t="s">
        <v>337</v>
      </c>
      <c r="M53" s="243" t="s">
        <v>311</v>
      </c>
      <c r="N53" s="249" t="s">
        <v>330</v>
      </c>
      <c r="O53" s="113">
        <f t="shared" si="4"/>
        <v>245813.625</v>
      </c>
      <c r="P53" s="244"/>
      <c r="Q53" s="244"/>
      <c r="R53" s="113">
        <v>245813.625</v>
      </c>
      <c r="S53" s="244"/>
      <c r="T53" s="244"/>
      <c r="U53" s="243"/>
      <c r="V53" s="113">
        <f t="shared" si="5"/>
        <v>0</v>
      </c>
      <c r="W53" s="244"/>
      <c r="X53" s="244"/>
      <c r="Y53" s="244"/>
      <c r="Z53" s="244"/>
      <c r="AA53" s="244"/>
      <c r="AB53" s="113">
        <f t="shared" si="6"/>
        <v>0</v>
      </c>
      <c r="AC53" s="244"/>
      <c r="AD53" s="250"/>
      <c r="AE53" s="244"/>
      <c r="AF53" s="250"/>
      <c r="AG53" s="250"/>
      <c r="AH53" s="113">
        <f t="shared" si="7"/>
        <v>0</v>
      </c>
      <c r="AI53" s="244"/>
      <c r="AJ53" s="250"/>
      <c r="AK53" s="244"/>
      <c r="AL53" s="250"/>
      <c r="AM53" s="250"/>
      <c r="AN53" s="113">
        <f t="shared" si="8"/>
        <v>0</v>
      </c>
      <c r="AO53" s="244"/>
      <c r="AP53" s="250"/>
      <c r="AQ53" s="244"/>
      <c r="AR53" s="250"/>
      <c r="AS53" s="250"/>
      <c r="AT53" s="113">
        <f t="shared" si="9"/>
        <v>0</v>
      </c>
      <c r="AU53" s="245"/>
      <c r="AV53" s="251"/>
      <c r="AW53" s="244"/>
      <c r="AX53" s="252"/>
      <c r="AY53" s="252"/>
      <c r="AZ53" s="244"/>
      <c r="BA53" s="113">
        <f t="shared" si="10"/>
        <v>0</v>
      </c>
      <c r="BB53" s="113">
        <f t="shared" si="11"/>
        <v>0</v>
      </c>
      <c r="BC53" s="113">
        <f t="shared" si="0"/>
        <v>0</v>
      </c>
      <c r="BD53" s="113">
        <f t="shared" si="1"/>
        <v>0</v>
      </c>
      <c r="BE53" s="113">
        <f t="shared" si="2"/>
        <v>0</v>
      </c>
      <c r="BF53" s="113">
        <f t="shared" si="3"/>
        <v>0</v>
      </c>
    </row>
    <row r="54" spans="1:58" ht="63.75" x14ac:dyDescent="0.3">
      <c r="A54" s="241" t="s">
        <v>557</v>
      </c>
      <c r="B54" s="242" t="s">
        <v>308</v>
      </c>
      <c r="C54" s="242" t="s">
        <v>308</v>
      </c>
      <c r="D54" s="242" t="s">
        <v>332</v>
      </c>
      <c r="E54" s="242" t="s">
        <v>309</v>
      </c>
      <c r="F54" s="242"/>
      <c r="G54" s="241"/>
      <c r="H54" s="241" t="s">
        <v>336</v>
      </c>
      <c r="I54" s="247" t="s">
        <v>328</v>
      </c>
      <c r="J54" s="242">
        <v>61306</v>
      </c>
      <c r="K54" s="248" t="s">
        <v>310</v>
      </c>
      <c r="L54" s="241" t="s">
        <v>337</v>
      </c>
      <c r="M54" s="243" t="s">
        <v>311</v>
      </c>
      <c r="N54" s="249" t="s">
        <v>330</v>
      </c>
      <c r="O54" s="113">
        <f t="shared" si="4"/>
        <v>110695.875</v>
      </c>
      <c r="P54" s="244"/>
      <c r="Q54" s="244"/>
      <c r="R54" s="113">
        <v>110695.875</v>
      </c>
      <c r="S54" s="244"/>
      <c r="T54" s="244"/>
      <c r="U54" s="243"/>
      <c r="V54" s="113">
        <f t="shared" si="5"/>
        <v>0</v>
      </c>
      <c r="W54" s="244"/>
      <c r="X54" s="244"/>
      <c r="Y54" s="244"/>
      <c r="Z54" s="244"/>
      <c r="AA54" s="244"/>
      <c r="AB54" s="113">
        <f t="shared" si="6"/>
        <v>0</v>
      </c>
      <c r="AC54" s="244"/>
      <c r="AD54" s="250"/>
      <c r="AE54" s="244"/>
      <c r="AF54" s="250"/>
      <c r="AG54" s="250"/>
      <c r="AH54" s="113">
        <f t="shared" si="7"/>
        <v>0</v>
      </c>
      <c r="AI54" s="244"/>
      <c r="AJ54" s="250"/>
      <c r="AK54" s="244"/>
      <c r="AL54" s="250"/>
      <c r="AM54" s="250"/>
      <c r="AN54" s="113">
        <f t="shared" si="8"/>
        <v>0</v>
      </c>
      <c r="AO54" s="244"/>
      <c r="AP54" s="250"/>
      <c r="AQ54" s="244"/>
      <c r="AR54" s="250"/>
      <c r="AS54" s="250"/>
      <c r="AT54" s="113">
        <f t="shared" si="9"/>
        <v>0</v>
      </c>
      <c r="AU54" s="245"/>
      <c r="AV54" s="251"/>
      <c r="AW54" s="244"/>
      <c r="AX54" s="252"/>
      <c r="AY54" s="252"/>
      <c r="AZ54" s="244"/>
      <c r="BA54" s="113">
        <f t="shared" si="10"/>
        <v>0</v>
      </c>
      <c r="BB54" s="113">
        <f t="shared" si="11"/>
        <v>0</v>
      </c>
      <c r="BC54" s="113">
        <f t="shared" si="0"/>
        <v>0</v>
      </c>
      <c r="BD54" s="113">
        <f t="shared" si="1"/>
        <v>0</v>
      </c>
      <c r="BE54" s="113">
        <f t="shared" si="2"/>
        <v>0</v>
      </c>
      <c r="BF54" s="113">
        <f t="shared" si="3"/>
        <v>0</v>
      </c>
    </row>
    <row r="55" spans="1:58" ht="89.25" x14ac:dyDescent="0.3">
      <c r="A55" s="241" t="s">
        <v>558</v>
      </c>
      <c r="B55" s="242" t="s">
        <v>308</v>
      </c>
      <c r="C55" s="242" t="s">
        <v>308</v>
      </c>
      <c r="D55" s="242" t="s">
        <v>332</v>
      </c>
      <c r="E55" s="242" t="s">
        <v>309</v>
      </c>
      <c r="F55" s="242"/>
      <c r="G55" s="241"/>
      <c r="H55" s="241" t="s">
        <v>336</v>
      </c>
      <c r="I55" s="247" t="s">
        <v>328</v>
      </c>
      <c r="J55" s="242">
        <v>61306</v>
      </c>
      <c r="K55" s="248" t="s">
        <v>310</v>
      </c>
      <c r="L55" s="241" t="s">
        <v>337</v>
      </c>
      <c r="M55" s="243" t="s">
        <v>311</v>
      </c>
      <c r="N55" s="249" t="s">
        <v>330</v>
      </c>
      <c r="O55" s="113">
        <f t="shared" si="4"/>
        <v>928125</v>
      </c>
      <c r="P55" s="244"/>
      <c r="Q55" s="244"/>
      <c r="R55" s="113">
        <v>928125</v>
      </c>
      <c r="S55" s="244"/>
      <c r="T55" s="244"/>
      <c r="U55" s="243"/>
      <c r="V55" s="113">
        <f t="shared" si="5"/>
        <v>0</v>
      </c>
      <c r="W55" s="244"/>
      <c r="X55" s="244"/>
      <c r="Y55" s="244"/>
      <c r="Z55" s="244"/>
      <c r="AA55" s="244"/>
      <c r="AB55" s="113">
        <f t="shared" si="6"/>
        <v>0</v>
      </c>
      <c r="AC55" s="244"/>
      <c r="AD55" s="250"/>
      <c r="AE55" s="244"/>
      <c r="AF55" s="250"/>
      <c r="AG55" s="250"/>
      <c r="AH55" s="113">
        <f t="shared" si="7"/>
        <v>0</v>
      </c>
      <c r="AI55" s="244"/>
      <c r="AJ55" s="250"/>
      <c r="AK55" s="244"/>
      <c r="AL55" s="250"/>
      <c r="AM55" s="250"/>
      <c r="AN55" s="113">
        <f t="shared" si="8"/>
        <v>0</v>
      </c>
      <c r="AO55" s="244"/>
      <c r="AP55" s="250"/>
      <c r="AQ55" s="244"/>
      <c r="AR55" s="250"/>
      <c r="AS55" s="250"/>
      <c r="AT55" s="113">
        <f t="shared" si="9"/>
        <v>0</v>
      </c>
      <c r="AU55" s="245"/>
      <c r="AV55" s="251"/>
      <c r="AW55" s="244"/>
      <c r="AX55" s="252"/>
      <c r="AY55" s="252"/>
      <c r="AZ55" s="244"/>
      <c r="BA55" s="113">
        <f t="shared" si="10"/>
        <v>0</v>
      </c>
      <c r="BB55" s="113">
        <f t="shared" si="11"/>
        <v>0</v>
      </c>
      <c r="BC55" s="113">
        <f t="shared" si="0"/>
        <v>0</v>
      </c>
      <c r="BD55" s="113">
        <f t="shared" si="1"/>
        <v>0</v>
      </c>
      <c r="BE55" s="113">
        <f t="shared" si="2"/>
        <v>0</v>
      </c>
      <c r="BF55" s="113">
        <f t="shared" si="3"/>
        <v>0</v>
      </c>
    </row>
    <row r="56" spans="1:58" ht="89.25" x14ac:dyDescent="0.3">
      <c r="A56" s="241" t="s">
        <v>559</v>
      </c>
      <c r="B56" s="242" t="s">
        <v>308</v>
      </c>
      <c r="C56" s="242" t="s">
        <v>308</v>
      </c>
      <c r="D56" s="242" t="s">
        <v>332</v>
      </c>
      <c r="E56" s="242" t="s">
        <v>309</v>
      </c>
      <c r="F56" s="242"/>
      <c r="G56" s="241"/>
      <c r="H56" s="241" t="s">
        <v>336</v>
      </c>
      <c r="I56" s="247" t="s">
        <v>328</v>
      </c>
      <c r="J56" s="242">
        <v>61306</v>
      </c>
      <c r="K56" s="248" t="s">
        <v>310</v>
      </c>
      <c r="L56" s="241" t="s">
        <v>337</v>
      </c>
      <c r="M56" s="243" t="s">
        <v>311</v>
      </c>
      <c r="N56" s="249" t="s">
        <v>330</v>
      </c>
      <c r="O56" s="113">
        <f t="shared" si="4"/>
        <v>1496250</v>
      </c>
      <c r="P56" s="244"/>
      <c r="Q56" s="244"/>
      <c r="R56" s="113">
        <v>1496250</v>
      </c>
      <c r="S56" s="244"/>
      <c r="T56" s="244"/>
      <c r="U56" s="243"/>
      <c r="V56" s="113">
        <f t="shared" si="5"/>
        <v>0</v>
      </c>
      <c r="W56" s="244"/>
      <c r="X56" s="244"/>
      <c r="Y56" s="244"/>
      <c r="Z56" s="244"/>
      <c r="AA56" s="244"/>
      <c r="AB56" s="113">
        <f t="shared" si="6"/>
        <v>0</v>
      </c>
      <c r="AC56" s="244"/>
      <c r="AD56" s="250"/>
      <c r="AE56" s="244"/>
      <c r="AF56" s="250"/>
      <c r="AG56" s="250"/>
      <c r="AH56" s="113">
        <f t="shared" si="7"/>
        <v>0</v>
      </c>
      <c r="AI56" s="244"/>
      <c r="AJ56" s="250"/>
      <c r="AK56" s="244"/>
      <c r="AL56" s="250"/>
      <c r="AM56" s="250"/>
      <c r="AN56" s="113">
        <f t="shared" si="8"/>
        <v>0</v>
      </c>
      <c r="AO56" s="244"/>
      <c r="AP56" s="250"/>
      <c r="AQ56" s="244"/>
      <c r="AR56" s="250"/>
      <c r="AS56" s="250"/>
      <c r="AT56" s="113">
        <f t="shared" si="9"/>
        <v>0</v>
      </c>
      <c r="AU56" s="245"/>
      <c r="AV56" s="251"/>
      <c r="AW56" s="244"/>
      <c r="AX56" s="252"/>
      <c r="AY56" s="252"/>
      <c r="AZ56" s="244"/>
      <c r="BA56" s="113">
        <f t="shared" si="10"/>
        <v>0</v>
      </c>
      <c r="BB56" s="113">
        <f t="shared" si="11"/>
        <v>0</v>
      </c>
      <c r="BC56" s="113">
        <f t="shared" si="0"/>
        <v>0</v>
      </c>
      <c r="BD56" s="113">
        <f t="shared" si="1"/>
        <v>0</v>
      </c>
      <c r="BE56" s="113">
        <f t="shared" si="2"/>
        <v>0</v>
      </c>
      <c r="BF56" s="113">
        <f t="shared" si="3"/>
        <v>0</v>
      </c>
    </row>
    <row r="57" spans="1:58" ht="25.5" x14ac:dyDescent="0.3">
      <c r="A57" s="241" t="s">
        <v>560</v>
      </c>
      <c r="B57" s="242" t="s">
        <v>308</v>
      </c>
      <c r="C57" s="242" t="s">
        <v>561</v>
      </c>
      <c r="D57" s="242"/>
      <c r="E57" s="242"/>
      <c r="F57" s="242"/>
      <c r="G57" s="241"/>
      <c r="H57" s="241" t="s">
        <v>336</v>
      </c>
      <c r="I57" s="247" t="s">
        <v>328</v>
      </c>
      <c r="J57" s="242"/>
      <c r="K57" s="243"/>
      <c r="L57" s="241"/>
      <c r="M57" s="243" t="s">
        <v>311</v>
      </c>
      <c r="N57" s="249" t="s">
        <v>330</v>
      </c>
      <c r="O57" s="113">
        <f t="shared" si="4"/>
        <v>1998151</v>
      </c>
      <c r="P57" s="244"/>
      <c r="Q57" s="244"/>
      <c r="R57" s="113">
        <v>1998151</v>
      </c>
      <c r="S57" s="244"/>
      <c r="T57" s="244"/>
      <c r="U57" s="243"/>
      <c r="V57" s="113">
        <f t="shared" si="5"/>
        <v>0</v>
      </c>
      <c r="W57" s="244"/>
      <c r="X57" s="244"/>
      <c r="Y57" s="244"/>
      <c r="Z57" s="244"/>
      <c r="AA57" s="244"/>
      <c r="AB57" s="113">
        <f t="shared" si="6"/>
        <v>0</v>
      </c>
      <c r="AC57" s="244"/>
      <c r="AD57" s="250"/>
      <c r="AE57" s="244"/>
      <c r="AF57" s="250"/>
      <c r="AG57" s="250"/>
      <c r="AH57" s="113">
        <f t="shared" si="7"/>
        <v>0</v>
      </c>
      <c r="AI57" s="244"/>
      <c r="AJ57" s="250"/>
      <c r="AK57" s="244"/>
      <c r="AL57" s="250"/>
      <c r="AM57" s="250"/>
      <c r="AN57" s="113">
        <f t="shared" si="8"/>
        <v>0</v>
      </c>
      <c r="AO57" s="244"/>
      <c r="AP57" s="250"/>
      <c r="AQ57" s="244"/>
      <c r="AR57" s="250"/>
      <c r="AS57" s="250"/>
      <c r="AT57" s="113">
        <f t="shared" si="9"/>
        <v>0</v>
      </c>
      <c r="AU57" s="245"/>
      <c r="AV57" s="251"/>
      <c r="AW57" s="244"/>
      <c r="AX57" s="252"/>
      <c r="AY57" s="252"/>
      <c r="AZ57" s="244"/>
      <c r="BA57" s="113">
        <f t="shared" si="10"/>
        <v>0</v>
      </c>
      <c r="BB57" s="113">
        <f t="shared" si="11"/>
        <v>0</v>
      </c>
      <c r="BC57" s="113">
        <f t="shared" si="0"/>
        <v>0</v>
      </c>
      <c r="BD57" s="113">
        <f t="shared" si="1"/>
        <v>0</v>
      </c>
      <c r="BE57" s="113">
        <f t="shared" si="2"/>
        <v>0</v>
      </c>
      <c r="BF57" s="113">
        <f t="shared" si="3"/>
        <v>0</v>
      </c>
    </row>
    <row r="58" spans="1:58" ht="63.75" x14ac:dyDescent="0.3">
      <c r="A58" s="241" t="s">
        <v>562</v>
      </c>
      <c r="B58" s="242" t="s">
        <v>308</v>
      </c>
      <c r="C58" s="242" t="s">
        <v>308</v>
      </c>
      <c r="D58" s="242" t="s">
        <v>332</v>
      </c>
      <c r="E58" s="242" t="s">
        <v>309</v>
      </c>
      <c r="F58" s="242"/>
      <c r="G58" s="241"/>
      <c r="H58" s="241" t="s">
        <v>563</v>
      </c>
      <c r="I58" s="241" t="s">
        <v>333</v>
      </c>
      <c r="J58" s="242">
        <v>61204</v>
      </c>
      <c r="K58" s="248" t="s">
        <v>310</v>
      </c>
      <c r="L58" s="241" t="s">
        <v>335</v>
      </c>
      <c r="M58" s="243" t="s">
        <v>311</v>
      </c>
      <c r="N58" s="249" t="s">
        <v>330</v>
      </c>
      <c r="O58" s="113">
        <f t="shared" si="4"/>
        <v>35000000</v>
      </c>
      <c r="P58" s="244"/>
      <c r="Q58" s="244"/>
      <c r="R58" s="244"/>
      <c r="S58" s="244"/>
      <c r="T58" s="113">
        <v>35000000</v>
      </c>
      <c r="U58" s="243"/>
      <c r="V58" s="113">
        <f t="shared" si="5"/>
        <v>0</v>
      </c>
      <c r="W58" s="244"/>
      <c r="X58" s="244"/>
      <c r="Y58" s="244"/>
      <c r="Z58" s="244"/>
      <c r="AA58" s="244"/>
      <c r="AB58" s="113">
        <f t="shared" si="6"/>
        <v>0</v>
      </c>
      <c r="AC58" s="244"/>
      <c r="AD58" s="250"/>
      <c r="AE58" s="244"/>
      <c r="AF58" s="250"/>
      <c r="AG58" s="250"/>
      <c r="AH58" s="113">
        <f t="shared" si="7"/>
        <v>0</v>
      </c>
      <c r="AI58" s="244"/>
      <c r="AJ58" s="250"/>
      <c r="AK58" s="244"/>
      <c r="AL58" s="250"/>
      <c r="AM58" s="250"/>
      <c r="AN58" s="113">
        <f t="shared" si="8"/>
        <v>0</v>
      </c>
      <c r="AO58" s="244"/>
      <c r="AP58" s="250"/>
      <c r="AQ58" s="244"/>
      <c r="AR58" s="250"/>
      <c r="AS58" s="250"/>
      <c r="AT58" s="113">
        <f t="shared" si="9"/>
        <v>0</v>
      </c>
      <c r="AU58" s="245"/>
      <c r="AV58" s="251"/>
      <c r="AW58" s="244"/>
      <c r="AX58" s="252"/>
      <c r="AY58" s="252"/>
      <c r="AZ58" s="244"/>
      <c r="BA58" s="113">
        <f t="shared" si="10"/>
        <v>0</v>
      </c>
      <c r="BB58" s="113">
        <f t="shared" si="11"/>
        <v>0</v>
      </c>
      <c r="BC58" s="113">
        <f t="shared" si="0"/>
        <v>0</v>
      </c>
      <c r="BD58" s="113">
        <f t="shared" si="1"/>
        <v>0</v>
      </c>
      <c r="BE58" s="113">
        <f t="shared" si="2"/>
        <v>0</v>
      </c>
      <c r="BF58" s="113">
        <f t="shared" si="3"/>
        <v>0</v>
      </c>
    </row>
    <row r="59" spans="1:58" ht="63.75" x14ac:dyDescent="0.3">
      <c r="A59" s="241" t="s">
        <v>564</v>
      </c>
      <c r="B59" s="242" t="s">
        <v>308</v>
      </c>
      <c r="C59" s="242" t="s">
        <v>308</v>
      </c>
      <c r="D59" s="242" t="s">
        <v>332</v>
      </c>
      <c r="E59" s="242" t="s">
        <v>309</v>
      </c>
      <c r="F59" s="242"/>
      <c r="G59" s="241"/>
      <c r="H59" s="241" t="s">
        <v>563</v>
      </c>
      <c r="I59" s="241" t="s">
        <v>333</v>
      </c>
      <c r="J59" s="242">
        <v>61204</v>
      </c>
      <c r="K59" s="248" t="s">
        <v>310</v>
      </c>
      <c r="L59" s="241" t="s">
        <v>335</v>
      </c>
      <c r="M59" s="243" t="s">
        <v>311</v>
      </c>
      <c r="N59" s="249" t="s">
        <v>330</v>
      </c>
      <c r="O59" s="113">
        <f t="shared" si="4"/>
        <v>2300000</v>
      </c>
      <c r="P59" s="244"/>
      <c r="Q59" s="244"/>
      <c r="R59" s="244"/>
      <c r="S59" s="244"/>
      <c r="T59" s="113">
        <v>2300000</v>
      </c>
      <c r="U59" s="243"/>
      <c r="V59" s="113">
        <f t="shared" si="5"/>
        <v>0</v>
      </c>
      <c r="W59" s="244"/>
      <c r="X59" s="244"/>
      <c r="Y59" s="244"/>
      <c r="Z59" s="244"/>
      <c r="AA59" s="244"/>
      <c r="AB59" s="113">
        <f t="shared" si="6"/>
        <v>0</v>
      </c>
      <c r="AC59" s="244"/>
      <c r="AD59" s="250"/>
      <c r="AE59" s="244"/>
      <c r="AF59" s="250"/>
      <c r="AG59" s="250"/>
      <c r="AH59" s="113">
        <f t="shared" si="7"/>
        <v>0</v>
      </c>
      <c r="AI59" s="244"/>
      <c r="AJ59" s="250"/>
      <c r="AK59" s="244"/>
      <c r="AL59" s="250"/>
      <c r="AM59" s="250"/>
      <c r="AN59" s="113">
        <f t="shared" si="8"/>
        <v>0</v>
      </c>
      <c r="AO59" s="244"/>
      <c r="AP59" s="250"/>
      <c r="AQ59" s="244"/>
      <c r="AR59" s="250"/>
      <c r="AS59" s="250"/>
      <c r="AT59" s="113">
        <f t="shared" si="9"/>
        <v>0</v>
      </c>
      <c r="AU59" s="245"/>
      <c r="AV59" s="251"/>
      <c r="AW59" s="244"/>
      <c r="AX59" s="252"/>
      <c r="AY59" s="252"/>
      <c r="AZ59" s="244"/>
      <c r="BA59" s="113">
        <f t="shared" si="10"/>
        <v>0</v>
      </c>
      <c r="BB59" s="113">
        <f t="shared" si="11"/>
        <v>0</v>
      </c>
      <c r="BC59" s="113">
        <f t="shared" si="0"/>
        <v>0</v>
      </c>
      <c r="BD59" s="113">
        <f t="shared" si="1"/>
        <v>0</v>
      </c>
      <c r="BE59" s="113">
        <f t="shared" si="2"/>
        <v>0</v>
      </c>
      <c r="BF59" s="113">
        <f t="shared" si="3"/>
        <v>0</v>
      </c>
    </row>
    <row r="60" spans="1:58" ht="51" x14ac:dyDescent="0.3">
      <c r="A60" s="241" t="s">
        <v>565</v>
      </c>
      <c r="B60" s="242" t="s">
        <v>308</v>
      </c>
      <c r="C60" s="242" t="s">
        <v>308</v>
      </c>
      <c r="D60" s="242" t="s">
        <v>332</v>
      </c>
      <c r="E60" s="242" t="s">
        <v>309</v>
      </c>
      <c r="F60" s="242"/>
      <c r="G60" s="241"/>
      <c r="H60" s="241" t="s">
        <v>563</v>
      </c>
      <c r="I60" s="241" t="s">
        <v>333</v>
      </c>
      <c r="J60" s="242">
        <v>61204</v>
      </c>
      <c r="K60" s="248" t="s">
        <v>310</v>
      </c>
      <c r="L60" s="241" t="s">
        <v>335</v>
      </c>
      <c r="M60" s="243" t="s">
        <v>311</v>
      </c>
      <c r="N60" s="249" t="s">
        <v>330</v>
      </c>
      <c r="O60" s="113">
        <f t="shared" si="4"/>
        <v>1300000</v>
      </c>
      <c r="P60" s="244"/>
      <c r="Q60" s="244"/>
      <c r="R60" s="244"/>
      <c r="S60" s="244"/>
      <c r="T60" s="113">
        <v>1300000</v>
      </c>
      <c r="U60" s="243"/>
      <c r="V60" s="113">
        <f t="shared" si="5"/>
        <v>0</v>
      </c>
      <c r="W60" s="244"/>
      <c r="X60" s="244"/>
      <c r="Y60" s="244"/>
      <c r="Z60" s="244"/>
      <c r="AA60" s="244"/>
      <c r="AB60" s="113">
        <f t="shared" si="6"/>
        <v>0</v>
      </c>
      <c r="AC60" s="244"/>
      <c r="AD60" s="250"/>
      <c r="AE60" s="244"/>
      <c r="AF60" s="250"/>
      <c r="AG60" s="250"/>
      <c r="AH60" s="113">
        <f t="shared" si="7"/>
        <v>0</v>
      </c>
      <c r="AI60" s="244"/>
      <c r="AJ60" s="250"/>
      <c r="AK60" s="244"/>
      <c r="AL60" s="250"/>
      <c r="AM60" s="250"/>
      <c r="AN60" s="113">
        <f t="shared" si="8"/>
        <v>0</v>
      </c>
      <c r="AO60" s="244"/>
      <c r="AP60" s="250"/>
      <c r="AQ60" s="244"/>
      <c r="AR60" s="250"/>
      <c r="AS60" s="250"/>
      <c r="AT60" s="113">
        <f t="shared" si="9"/>
        <v>0</v>
      </c>
      <c r="AU60" s="245"/>
      <c r="AV60" s="251"/>
      <c r="AW60" s="244"/>
      <c r="AX60" s="252"/>
      <c r="AY60" s="252"/>
      <c r="AZ60" s="244"/>
      <c r="BA60" s="113">
        <f t="shared" si="10"/>
        <v>0</v>
      </c>
      <c r="BB60" s="113">
        <f t="shared" si="11"/>
        <v>0</v>
      </c>
      <c r="BC60" s="113">
        <f t="shared" si="0"/>
        <v>0</v>
      </c>
      <c r="BD60" s="113">
        <f t="shared" si="1"/>
        <v>0</v>
      </c>
      <c r="BE60" s="113">
        <f t="shared" si="2"/>
        <v>0</v>
      </c>
      <c r="BF60" s="113">
        <f t="shared" si="3"/>
        <v>0</v>
      </c>
    </row>
    <row r="61" spans="1:58" ht="51" x14ac:dyDescent="0.3">
      <c r="A61" s="241" t="s">
        <v>565</v>
      </c>
      <c r="B61" s="242" t="s">
        <v>308</v>
      </c>
      <c r="C61" s="242" t="s">
        <v>308</v>
      </c>
      <c r="D61" s="242" t="s">
        <v>332</v>
      </c>
      <c r="E61" s="242" t="s">
        <v>309</v>
      </c>
      <c r="F61" s="242"/>
      <c r="G61" s="241"/>
      <c r="H61" s="241" t="s">
        <v>563</v>
      </c>
      <c r="I61" s="241" t="s">
        <v>333</v>
      </c>
      <c r="J61" s="242">
        <v>61204</v>
      </c>
      <c r="K61" s="248" t="s">
        <v>310</v>
      </c>
      <c r="L61" s="241" t="s">
        <v>335</v>
      </c>
      <c r="M61" s="243" t="s">
        <v>311</v>
      </c>
      <c r="N61" s="249" t="s">
        <v>330</v>
      </c>
      <c r="O61" s="113">
        <f t="shared" si="4"/>
        <v>1400000</v>
      </c>
      <c r="P61" s="244"/>
      <c r="Q61" s="244"/>
      <c r="R61" s="244"/>
      <c r="S61" s="244"/>
      <c r="T61" s="113">
        <v>1400000</v>
      </c>
      <c r="U61" s="243"/>
      <c r="V61" s="113">
        <f t="shared" si="5"/>
        <v>0</v>
      </c>
      <c r="W61" s="244"/>
      <c r="X61" s="244"/>
      <c r="Y61" s="244"/>
      <c r="Z61" s="244"/>
      <c r="AA61" s="244"/>
      <c r="AB61" s="113">
        <f t="shared" si="6"/>
        <v>0</v>
      </c>
      <c r="AC61" s="244"/>
      <c r="AD61" s="250"/>
      <c r="AE61" s="244"/>
      <c r="AF61" s="250"/>
      <c r="AG61" s="250"/>
      <c r="AH61" s="113">
        <f t="shared" si="7"/>
        <v>0</v>
      </c>
      <c r="AI61" s="244"/>
      <c r="AJ61" s="250"/>
      <c r="AK61" s="244"/>
      <c r="AL61" s="250"/>
      <c r="AM61" s="250"/>
      <c r="AN61" s="113">
        <f t="shared" si="8"/>
        <v>0</v>
      </c>
      <c r="AO61" s="244"/>
      <c r="AP61" s="250"/>
      <c r="AQ61" s="244"/>
      <c r="AR61" s="250"/>
      <c r="AS61" s="250"/>
      <c r="AT61" s="113">
        <f t="shared" si="9"/>
        <v>0</v>
      </c>
      <c r="AU61" s="245"/>
      <c r="AV61" s="251"/>
      <c r="AW61" s="244"/>
      <c r="AX61" s="252"/>
      <c r="AY61" s="252"/>
      <c r="AZ61" s="244"/>
      <c r="BA61" s="113">
        <f t="shared" si="10"/>
        <v>0</v>
      </c>
      <c r="BB61" s="113">
        <f t="shared" si="11"/>
        <v>0</v>
      </c>
      <c r="BC61" s="113">
        <f t="shared" si="0"/>
        <v>0</v>
      </c>
      <c r="BD61" s="113">
        <f t="shared" si="1"/>
        <v>0</v>
      </c>
      <c r="BE61" s="113">
        <f t="shared" si="2"/>
        <v>0</v>
      </c>
      <c r="BF61" s="113">
        <f t="shared" si="3"/>
        <v>0</v>
      </c>
    </row>
    <row r="62" spans="1:58" ht="51" x14ac:dyDescent="0.3">
      <c r="A62" s="241" t="s">
        <v>566</v>
      </c>
      <c r="B62" s="242" t="s">
        <v>308</v>
      </c>
      <c r="C62" s="242" t="s">
        <v>567</v>
      </c>
      <c r="D62" s="242" t="s">
        <v>332</v>
      </c>
      <c r="E62" s="242" t="s">
        <v>309</v>
      </c>
      <c r="F62" s="242"/>
      <c r="G62" s="241"/>
      <c r="H62" s="241" t="s">
        <v>563</v>
      </c>
      <c r="I62" s="241" t="s">
        <v>333</v>
      </c>
      <c r="J62" s="242">
        <v>61204</v>
      </c>
      <c r="K62" s="248" t="s">
        <v>310</v>
      </c>
      <c r="L62" s="241" t="s">
        <v>335</v>
      </c>
      <c r="M62" s="243" t="s">
        <v>311</v>
      </c>
      <c r="N62" s="249" t="s">
        <v>330</v>
      </c>
      <c r="O62" s="113">
        <f t="shared" si="4"/>
        <v>1400000</v>
      </c>
      <c r="P62" s="244"/>
      <c r="Q62" s="244"/>
      <c r="R62" s="244"/>
      <c r="S62" s="244"/>
      <c r="T62" s="113">
        <v>1400000</v>
      </c>
      <c r="U62" s="243"/>
      <c r="V62" s="113">
        <f t="shared" si="5"/>
        <v>0</v>
      </c>
      <c r="W62" s="244"/>
      <c r="X62" s="244"/>
      <c r="Y62" s="244"/>
      <c r="Z62" s="244"/>
      <c r="AA62" s="244"/>
      <c r="AB62" s="113">
        <f t="shared" si="6"/>
        <v>0</v>
      </c>
      <c r="AC62" s="244"/>
      <c r="AD62" s="250"/>
      <c r="AE62" s="244"/>
      <c r="AF62" s="250"/>
      <c r="AG62" s="250"/>
      <c r="AH62" s="113">
        <f t="shared" si="7"/>
        <v>0</v>
      </c>
      <c r="AI62" s="244"/>
      <c r="AJ62" s="250"/>
      <c r="AK62" s="244"/>
      <c r="AL62" s="250"/>
      <c r="AM62" s="250"/>
      <c r="AN62" s="113">
        <f t="shared" si="8"/>
        <v>0</v>
      </c>
      <c r="AO62" s="244"/>
      <c r="AP62" s="250"/>
      <c r="AQ62" s="244"/>
      <c r="AR62" s="250"/>
      <c r="AS62" s="250"/>
      <c r="AT62" s="113">
        <f t="shared" si="9"/>
        <v>0</v>
      </c>
      <c r="AU62" s="245"/>
      <c r="AV62" s="251"/>
      <c r="AW62" s="244"/>
      <c r="AX62" s="252"/>
      <c r="AY62" s="252"/>
      <c r="AZ62" s="244"/>
      <c r="BA62" s="113">
        <f t="shared" si="10"/>
        <v>0</v>
      </c>
      <c r="BB62" s="113">
        <f t="shared" si="11"/>
        <v>0</v>
      </c>
      <c r="BC62" s="113">
        <f t="shared" si="0"/>
        <v>0</v>
      </c>
      <c r="BD62" s="113">
        <f t="shared" si="1"/>
        <v>0</v>
      </c>
      <c r="BE62" s="113">
        <f t="shared" si="2"/>
        <v>0</v>
      </c>
      <c r="BF62" s="113">
        <f t="shared" si="3"/>
        <v>0</v>
      </c>
    </row>
    <row r="63" spans="1:58" ht="51" x14ac:dyDescent="0.3">
      <c r="A63" s="241" t="s">
        <v>566</v>
      </c>
      <c r="B63" s="242" t="s">
        <v>308</v>
      </c>
      <c r="C63" s="242" t="s">
        <v>567</v>
      </c>
      <c r="D63" s="242" t="s">
        <v>332</v>
      </c>
      <c r="E63" s="242" t="s">
        <v>309</v>
      </c>
      <c r="F63" s="242"/>
      <c r="G63" s="241"/>
      <c r="H63" s="241" t="s">
        <v>563</v>
      </c>
      <c r="I63" s="241" t="s">
        <v>333</v>
      </c>
      <c r="J63" s="242">
        <v>61204</v>
      </c>
      <c r="K63" s="248" t="s">
        <v>310</v>
      </c>
      <c r="L63" s="241" t="s">
        <v>335</v>
      </c>
      <c r="M63" s="243" t="s">
        <v>311</v>
      </c>
      <c r="N63" s="249" t="s">
        <v>330</v>
      </c>
      <c r="O63" s="113">
        <f t="shared" si="4"/>
        <v>1400000</v>
      </c>
      <c r="P63" s="244"/>
      <c r="Q63" s="244"/>
      <c r="R63" s="244"/>
      <c r="S63" s="244"/>
      <c r="T63" s="113">
        <v>1400000</v>
      </c>
      <c r="U63" s="243"/>
      <c r="V63" s="113">
        <f t="shared" si="5"/>
        <v>0</v>
      </c>
      <c r="W63" s="244"/>
      <c r="X63" s="244"/>
      <c r="Y63" s="244"/>
      <c r="Z63" s="244"/>
      <c r="AA63" s="244"/>
      <c r="AB63" s="113">
        <f t="shared" si="6"/>
        <v>0</v>
      </c>
      <c r="AC63" s="244"/>
      <c r="AD63" s="250"/>
      <c r="AE63" s="244"/>
      <c r="AF63" s="250"/>
      <c r="AG63" s="250"/>
      <c r="AH63" s="113">
        <f t="shared" si="7"/>
        <v>0</v>
      </c>
      <c r="AI63" s="244"/>
      <c r="AJ63" s="250"/>
      <c r="AK63" s="244"/>
      <c r="AL63" s="250"/>
      <c r="AM63" s="250"/>
      <c r="AN63" s="113">
        <f t="shared" si="8"/>
        <v>0</v>
      </c>
      <c r="AO63" s="244"/>
      <c r="AP63" s="250"/>
      <c r="AQ63" s="244"/>
      <c r="AR63" s="250"/>
      <c r="AS63" s="250"/>
      <c r="AT63" s="113">
        <f t="shared" si="9"/>
        <v>0</v>
      </c>
      <c r="AU63" s="245"/>
      <c r="AV63" s="251"/>
      <c r="AW63" s="244"/>
      <c r="AX63" s="252"/>
      <c r="AY63" s="252"/>
      <c r="AZ63" s="244"/>
      <c r="BA63" s="113">
        <f t="shared" si="10"/>
        <v>0</v>
      </c>
      <c r="BB63" s="113">
        <f t="shared" si="11"/>
        <v>0</v>
      </c>
      <c r="BC63" s="113">
        <f t="shared" si="0"/>
        <v>0</v>
      </c>
      <c r="BD63" s="113">
        <f t="shared" si="1"/>
        <v>0</v>
      </c>
      <c r="BE63" s="113">
        <f t="shared" si="2"/>
        <v>0</v>
      </c>
      <c r="BF63" s="113">
        <f t="shared" si="3"/>
        <v>0</v>
      </c>
    </row>
    <row r="64" spans="1:58" ht="51" x14ac:dyDescent="0.3">
      <c r="A64" s="241" t="s">
        <v>566</v>
      </c>
      <c r="B64" s="242" t="s">
        <v>308</v>
      </c>
      <c r="C64" s="242" t="s">
        <v>567</v>
      </c>
      <c r="D64" s="242" t="s">
        <v>332</v>
      </c>
      <c r="E64" s="242" t="s">
        <v>309</v>
      </c>
      <c r="F64" s="242"/>
      <c r="G64" s="241"/>
      <c r="H64" s="241" t="s">
        <v>563</v>
      </c>
      <c r="I64" s="241" t="s">
        <v>333</v>
      </c>
      <c r="J64" s="242">
        <v>61204</v>
      </c>
      <c r="K64" s="248" t="s">
        <v>310</v>
      </c>
      <c r="L64" s="241" t="s">
        <v>335</v>
      </c>
      <c r="M64" s="243" t="s">
        <v>311</v>
      </c>
      <c r="N64" s="249" t="s">
        <v>330</v>
      </c>
      <c r="O64" s="113">
        <f t="shared" si="4"/>
        <v>1406361.8599999994</v>
      </c>
      <c r="P64" s="244"/>
      <c r="Q64" s="244"/>
      <c r="R64" s="244"/>
      <c r="S64" s="244"/>
      <c r="T64" s="113">
        <v>1406361.8599999994</v>
      </c>
      <c r="U64" s="243"/>
      <c r="V64" s="113">
        <f t="shared" si="5"/>
        <v>0</v>
      </c>
      <c r="W64" s="244"/>
      <c r="X64" s="244"/>
      <c r="Y64" s="244"/>
      <c r="Z64" s="244"/>
      <c r="AA64" s="244"/>
      <c r="AB64" s="113">
        <f t="shared" si="6"/>
        <v>0</v>
      </c>
      <c r="AC64" s="244"/>
      <c r="AD64" s="250"/>
      <c r="AE64" s="244"/>
      <c r="AF64" s="250"/>
      <c r="AG64" s="250"/>
      <c r="AH64" s="113">
        <f t="shared" si="7"/>
        <v>0</v>
      </c>
      <c r="AI64" s="244"/>
      <c r="AJ64" s="250"/>
      <c r="AK64" s="244"/>
      <c r="AL64" s="250"/>
      <c r="AM64" s="250"/>
      <c r="AN64" s="113">
        <f t="shared" si="8"/>
        <v>0</v>
      </c>
      <c r="AO64" s="244"/>
      <c r="AP64" s="250"/>
      <c r="AQ64" s="244"/>
      <c r="AR64" s="250"/>
      <c r="AS64" s="250"/>
      <c r="AT64" s="113">
        <f t="shared" si="9"/>
        <v>0</v>
      </c>
      <c r="AU64" s="245"/>
      <c r="AV64" s="251"/>
      <c r="AW64" s="244"/>
      <c r="AX64" s="252"/>
      <c r="AY64" s="252"/>
      <c r="AZ64" s="244"/>
      <c r="BA64" s="113">
        <f t="shared" si="10"/>
        <v>0</v>
      </c>
      <c r="BB64" s="113">
        <f t="shared" si="11"/>
        <v>0</v>
      </c>
      <c r="BC64" s="113">
        <f t="shared" si="0"/>
        <v>0</v>
      </c>
      <c r="BD64" s="113">
        <f t="shared" si="1"/>
        <v>0</v>
      </c>
      <c r="BE64" s="113">
        <f t="shared" si="2"/>
        <v>0</v>
      </c>
      <c r="BF64" s="113">
        <f t="shared" si="3"/>
        <v>0</v>
      </c>
    </row>
    <row r="65" spans="1:58" ht="76.5" x14ac:dyDescent="0.3">
      <c r="A65" s="241" t="s">
        <v>568</v>
      </c>
      <c r="B65" s="242" t="s">
        <v>308</v>
      </c>
      <c r="C65" s="242" t="s">
        <v>308</v>
      </c>
      <c r="D65" s="242" t="s">
        <v>332</v>
      </c>
      <c r="E65" s="242" t="s">
        <v>309</v>
      </c>
      <c r="F65" s="242"/>
      <c r="G65" s="241"/>
      <c r="H65" s="241" t="s">
        <v>563</v>
      </c>
      <c r="I65" s="241" t="s">
        <v>333</v>
      </c>
      <c r="J65" s="242">
        <v>61405</v>
      </c>
      <c r="K65" s="248" t="s">
        <v>310</v>
      </c>
      <c r="L65" s="241" t="s">
        <v>334</v>
      </c>
      <c r="M65" s="243" t="s">
        <v>311</v>
      </c>
      <c r="N65" s="249" t="s">
        <v>330</v>
      </c>
      <c r="O65" s="113">
        <f t="shared" si="4"/>
        <v>4359479.1399999997</v>
      </c>
      <c r="P65" s="244"/>
      <c r="Q65" s="244"/>
      <c r="R65" s="244"/>
      <c r="S65" s="244"/>
      <c r="T65" s="113">
        <v>4359479.1399999997</v>
      </c>
      <c r="U65" s="243"/>
      <c r="V65" s="113">
        <f t="shared" si="5"/>
        <v>0</v>
      </c>
      <c r="W65" s="244"/>
      <c r="X65" s="244"/>
      <c r="Y65" s="244"/>
      <c r="Z65" s="244"/>
      <c r="AA65" s="244"/>
      <c r="AB65" s="113">
        <f t="shared" si="6"/>
        <v>0</v>
      </c>
      <c r="AC65" s="244"/>
      <c r="AD65" s="250"/>
      <c r="AE65" s="244"/>
      <c r="AF65" s="250"/>
      <c r="AG65" s="250"/>
      <c r="AH65" s="113">
        <f t="shared" si="7"/>
        <v>0</v>
      </c>
      <c r="AI65" s="244"/>
      <c r="AJ65" s="250"/>
      <c r="AK65" s="244"/>
      <c r="AL65" s="250"/>
      <c r="AM65" s="250"/>
      <c r="AN65" s="113">
        <f t="shared" si="8"/>
        <v>0</v>
      </c>
      <c r="AO65" s="244"/>
      <c r="AP65" s="250"/>
      <c r="AQ65" s="244"/>
      <c r="AR65" s="250"/>
      <c r="AS65" s="250"/>
      <c r="AT65" s="113">
        <f t="shared" si="9"/>
        <v>0</v>
      </c>
      <c r="AU65" s="245"/>
      <c r="AV65" s="251"/>
      <c r="AW65" s="244"/>
      <c r="AX65" s="252"/>
      <c r="AY65" s="252"/>
      <c r="AZ65" s="244"/>
      <c r="BA65" s="113">
        <f t="shared" si="10"/>
        <v>0</v>
      </c>
      <c r="BB65" s="113">
        <f t="shared" si="11"/>
        <v>0</v>
      </c>
      <c r="BC65" s="113">
        <f t="shared" si="0"/>
        <v>0</v>
      </c>
      <c r="BD65" s="113">
        <f t="shared" si="1"/>
        <v>0</v>
      </c>
      <c r="BE65" s="113">
        <f t="shared" si="2"/>
        <v>0</v>
      </c>
      <c r="BF65" s="113">
        <f t="shared" si="3"/>
        <v>0</v>
      </c>
    </row>
    <row r="66" spans="1:58" ht="25.5" x14ac:dyDescent="0.3">
      <c r="A66" s="241" t="s">
        <v>560</v>
      </c>
      <c r="B66" s="242" t="s">
        <v>308</v>
      </c>
      <c r="C66" s="242" t="s">
        <v>561</v>
      </c>
      <c r="D66" s="242"/>
      <c r="E66" s="242"/>
      <c r="F66" s="242"/>
      <c r="G66" s="241"/>
      <c r="H66" s="241" t="s">
        <v>563</v>
      </c>
      <c r="I66" s="241" t="s">
        <v>333</v>
      </c>
      <c r="J66" s="242"/>
      <c r="K66" s="243"/>
      <c r="L66" s="241"/>
      <c r="M66" s="243" t="s">
        <v>311</v>
      </c>
      <c r="N66" s="249" t="s">
        <v>330</v>
      </c>
      <c r="O66" s="113">
        <f t="shared" si="4"/>
        <v>1998151</v>
      </c>
      <c r="P66" s="244"/>
      <c r="Q66" s="244"/>
      <c r="R66" s="244"/>
      <c r="S66" s="244"/>
      <c r="T66" s="113">
        <v>1998151</v>
      </c>
      <c r="U66" s="243"/>
      <c r="V66" s="113">
        <f t="shared" si="5"/>
        <v>0</v>
      </c>
      <c r="W66" s="244"/>
      <c r="X66" s="244"/>
      <c r="Y66" s="244"/>
      <c r="Z66" s="244"/>
      <c r="AA66" s="244"/>
      <c r="AB66" s="113">
        <f t="shared" si="6"/>
        <v>0</v>
      </c>
      <c r="AC66" s="244"/>
      <c r="AD66" s="250"/>
      <c r="AE66" s="244"/>
      <c r="AF66" s="250"/>
      <c r="AG66" s="250"/>
      <c r="AH66" s="113">
        <f t="shared" si="7"/>
        <v>0</v>
      </c>
      <c r="AI66" s="244"/>
      <c r="AJ66" s="250"/>
      <c r="AK66" s="244"/>
      <c r="AL66" s="250"/>
      <c r="AM66" s="250"/>
      <c r="AN66" s="113">
        <f t="shared" si="8"/>
        <v>0</v>
      </c>
      <c r="AO66" s="244"/>
      <c r="AP66" s="250"/>
      <c r="AQ66" s="244"/>
      <c r="AR66" s="250"/>
      <c r="AS66" s="250"/>
      <c r="AT66" s="113">
        <f t="shared" si="9"/>
        <v>0</v>
      </c>
      <c r="AU66" s="245"/>
      <c r="AV66" s="251"/>
      <c r="AW66" s="244"/>
      <c r="AX66" s="252"/>
      <c r="AY66" s="252"/>
      <c r="AZ66" s="244"/>
      <c r="BA66" s="113">
        <f t="shared" si="10"/>
        <v>0</v>
      </c>
      <c r="BB66" s="113">
        <f t="shared" si="11"/>
        <v>0</v>
      </c>
      <c r="BC66" s="113">
        <f t="shared" si="0"/>
        <v>0</v>
      </c>
      <c r="BD66" s="113">
        <f t="shared" si="1"/>
        <v>0</v>
      </c>
      <c r="BE66" s="113">
        <f t="shared" si="2"/>
        <v>0</v>
      </c>
      <c r="BF66" s="113">
        <f t="shared" si="3"/>
        <v>0</v>
      </c>
    </row>
    <row r="67" spans="1:58" ht="51" x14ac:dyDescent="0.3">
      <c r="A67" s="253" t="s">
        <v>318</v>
      </c>
      <c r="B67" s="248" t="s">
        <v>308</v>
      </c>
      <c r="C67" s="254" t="s">
        <v>308</v>
      </c>
      <c r="D67" s="248" t="s">
        <v>332</v>
      </c>
      <c r="E67" s="248" t="s">
        <v>309</v>
      </c>
      <c r="F67" s="248" t="s">
        <v>326</v>
      </c>
      <c r="G67" s="255">
        <v>66775</v>
      </c>
      <c r="H67" s="247">
        <v>11</v>
      </c>
      <c r="I67" s="247" t="s">
        <v>327</v>
      </c>
      <c r="J67" s="247">
        <v>61204</v>
      </c>
      <c r="K67" s="248" t="s">
        <v>310</v>
      </c>
      <c r="L67" s="241" t="s">
        <v>335</v>
      </c>
      <c r="M67" s="247" t="s">
        <v>325</v>
      </c>
      <c r="N67" s="249" t="s">
        <v>330</v>
      </c>
      <c r="O67" s="113">
        <f>SUM(P67:T67)</f>
        <v>8565841</v>
      </c>
      <c r="P67" s="113">
        <v>8565841</v>
      </c>
      <c r="Q67" s="113"/>
      <c r="R67" s="113"/>
      <c r="S67" s="113"/>
      <c r="T67" s="113"/>
      <c r="U67" s="249"/>
      <c r="V67" s="113"/>
      <c r="W67" s="113"/>
      <c r="X67" s="113"/>
      <c r="Y67" s="113"/>
      <c r="Z67" s="113"/>
      <c r="AA67" s="117"/>
      <c r="AB67" s="113">
        <f>SUM(AC67:AG67)</f>
        <v>8555794.1600000001</v>
      </c>
      <c r="AC67" s="113">
        <v>8555794.1600000001</v>
      </c>
      <c r="AD67" s="118"/>
      <c r="AE67" s="117"/>
      <c r="AF67" s="118"/>
      <c r="AG67" s="118"/>
      <c r="AH67" s="113">
        <f>SUM(AI67:AM67)</f>
        <v>8555794.1600000001</v>
      </c>
      <c r="AI67" s="113">
        <v>8555794.1600000001</v>
      </c>
      <c r="AJ67" s="118"/>
      <c r="AK67" s="117"/>
      <c r="AL67" s="118"/>
      <c r="AM67" s="118"/>
      <c r="AN67" s="113">
        <f>SUM(AO67:AS67)</f>
        <v>8555794.1600000001</v>
      </c>
      <c r="AO67" s="113">
        <v>8555794.1600000001</v>
      </c>
      <c r="AP67" s="118"/>
      <c r="AQ67" s="117"/>
      <c r="AR67" s="118"/>
      <c r="AS67" s="118"/>
      <c r="AT67" s="113">
        <f>SUM(AU67:AY67)</f>
        <v>5642992.7000000002</v>
      </c>
      <c r="AU67" s="256">
        <v>5642992.7000000002</v>
      </c>
      <c r="AV67" s="124"/>
      <c r="AW67" s="107"/>
      <c r="AX67" s="119"/>
      <c r="AY67" s="119"/>
      <c r="AZ67" s="257"/>
      <c r="BA67" s="113">
        <f t="shared" si="10"/>
        <v>2912801.46</v>
      </c>
      <c r="BB67" s="113">
        <f>AC67-AU67</f>
        <v>2912801.46</v>
      </c>
      <c r="BC67" s="113">
        <f>AD67-AV67</f>
        <v>0</v>
      </c>
      <c r="BD67" s="113">
        <f>AE67-AW67</f>
        <v>0</v>
      </c>
      <c r="BE67" s="113">
        <f>AF67-AX67</f>
        <v>0</v>
      </c>
      <c r="BF67" s="113">
        <f>AG67-AY67</f>
        <v>0</v>
      </c>
    </row>
    <row r="68" spans="1:58" ht="306" x14ac:dyDescent="0.3">
      <c r="A68" s="253" t="s">
        <v>574</v>
      </c>
      <c r="B68" s="248" t="s">
        <v>308</v>
      </c>
      <c r="C68" s="254" t="s">
        <v>308</v>
      </c>
      <c r="D68" s="248" t="s">
        <v>332</v>
      </c>
      <c r="E68" s="247" t="s">
        <v>309</v>
      </c>
      <c r="F68" s="248" t="s">
        <v>575</v>
      </c>
      <c r="G68" s="255">
        <v>185</v>
      </c>
      <c r="H68" s="241" t="s">
        <v>336</v>
      </c>
      <c r="I68" s="247" t="s">
        <v>328</v>
      </c>
      <c r="J68" s="247">
        <v>61301</v>
      </c>
      <c r="K68" s="248" t="s">
        <v>576</v>
      </c>
      <c r="L68" s="241" t="s">
        <v>338</v>
      </c>
      <c r="M68" s="247" t="s">
        <v>311</v>
      </c>
      <c r="N68" s="249" t="s">
        <v>617</v>
      </c>
      <c r="O68" s="113">
        <f t="shared" ref="O68:O131" si="12">SUM(P68:T68)</f>
        <v>138395</v>
      </c>
      <c r="P68" s="113"/>
      <c r="Q68" s="113"/>
      <c r="R68" s="113">
        <v>138395</v>
      </c>
      <c r="S68" s="113"/>
      <c r="T68" s="117"/>
      <c r="U68" s="249"/>
      <c r="V68" s="113"/>
      <c r="W68" s="113"/>
      <c r="X68" s="113"/>
      <c r="Y68" s="113"/>
      <c r="Z68" s="113"/>
      <c r="AA68" s="117"/>
      <c r="AB68" s="113">
        <f t="shared" ref="AB68:AB131" si="13">SUM(AC68:AG68)</f>
        <v>138304.16</v>
      </c>
      <c r="AC68" s="113"/>
      <c r="AD68" s="118"/>
      <c r="AE68" s="117">
        <v>138304.16</v>
      </c>
      <c r="AF68" s="118"/>
      <c r="AG68" s="118"/>
      <c r="AH68" s="113">
        <f t="shared" ref="AH68:AH88" si="14">SUM(AI68:AM68)</f>
        <v>138304.16</v>
      </c>
      <c r="AI68" s="113"/>
      <c r="AJ68" s="118"/>
      <c r="AK68" s="117">
        <v>138304.16</v>
      </c>
      <c r="AL68" s="118"/>
      <c r="AM68" s="118"/>
      <c r="AN68" s="113">
        <f t="shared" ref="AN68:AN88" si="15">SUM(AO68:AS68)</f>
        <v>138304.16</v>
      </c>
      <c r="AO68" s="113"/>
      <c r="AP68" s="118"/>
      <c r="AQ68" s="117">
        <v>138304.16</v>
      </c>
      <c r="AR68" s="118"/>
      <c r="AS68" s="118"/>
      <c r="AT68" s="113">
        <f t="shared" ref="AT68:AT88" si="16">SUM(AU68:AY68)</f>
        <v>138304.16</v>
      </c>
      <c r="AU68" s="113"/>
      <c r="AV68" s="118"/>
      <c r="AW68" s="117">
        <v>138304.16</v>
      </c>
      <c r="AX68" s="118"/>
      <c r="AY68" s="118"/>
      <c r="AZ68" s="257"/>
      <c r="BA68" s="113">
        <f t="shared" ref="BA68:BA88" si="17">SUM(BB68:BF68)</f>
        <v>0</v>
      </c>
      <c r="BB68" s="113">
        <f t="shared" ref="BB68:BB88" si="18">AC68-AU68</f>
        <v>0</v>
      </c>
      <c r="BC68" s="113">
        <f t="shared" ref="BC68:BC88" si="19">AD68-AV68</f>
        <v>0</v>
      </c>
      <c r="BD68" s="113">
        <f t="shared" ref="BD68:BD88" si="20">AE68-AW68</f>
        <v>0</v>
      </c>
      <c r="BE68" s="113">
        <f t="shared" ref="BE68:BE88" si="21">AF68-AX68</f>
        <v>0</v>
      </c>
      <c r="BF68" s="113">
        <f t="shared" ref="BF68:BF88" si="22">AG68-AY68</f>
        <v>0</v>
      </c>
    </row>
    <row r="69" spans="1:58" ht="267.75" x14ac:dyDescent="0.3">
      <c r="A69" s="253" t="s">
        <v>577</v>
      </c>
      <c r="B69" s="248" t="s">
        <v>308</v>
      </c>
      <c r="C69" s="248" t="s">
        <v>308</v>
      </c>
      <c r="D69" s="248" t="s">
        <v>332</v>
      </c>
      <c r="E69" s="247" t="s">
        <v>309</v>
      </c>
      <c r="F69" s="258" t="s">
        <v>578</v>
      </c>
      <c r="G69" s="255">
        <v>66</v>
      </c>
      <c r="H69" s="241" t="s">
        <v>336</v>
      </c>
      <c r="I69" s="247" t="s">
        <v>328</v>
      </c>
      <c r="J69" s="259">
        <v>61301</v>
      </c>
      <c r="K69" s="248" t="s">
        <v>576</v>
      </c>
      <c r="L69" s="241" t="s">
        <v>338</v>
      </c>
      <c r="M69" s="247" t="s">
        <v>311</v>
      </c>
      <c r="N69" s="249" t="s">
        <v>617</v>
      </c>
      <c r="O69" s="113">
        <f t="shared" si="12"/>
        <v>78725</v>
      </c>
      <c r="P69" s="113"/>
      <c r="Q69" s="113"/>
      <c r="R69" s="113">
        <v>78725</v>
      </c>
      <c r="S69" s="113"/>
      <c r="T69" s="117"/>
      <c r="U69" s="249"/>
      <c r="V69" s="113"/>
      <c r="W69" s="113"/>
      <c r="X69" s="113"/>
      <c r="Y69" s="113"/>
      <c r="Z69" s="113"/>
      <c r="AA69" s="117"/>
      <c r="AB69" s="113">
        <f t="shared" si="13"/>
        <v>78509.77</v>
      </c>
      <c r="AC69" s="128"/>
      <c r="AD69" s="118"/>
      <c r="AE69" s="117">
        <v>78509.77</v>
      </c>
      <c r="AF69" s="118"/>
      <c r="AG69" s="118"/>
      <c r="AH69" s="113">
        <f t="shared" si="14"/>
        <v>78509.77</v>
      </c>
      <c r="AI69" s="128"/>
      <c r="AJ69" s="118"/>
      <c r="AK69" s="117">
        <v>78509.77</v>
      </c>
      <c r="AL69" s="118"/>
      <c r="AM69" s="118"/>
      <c r="AN69" s="113">
        <f t="shared" si="15"/>
        <v>78509.77</v>
      </c>
      <c r="AO69" s="128"/>
      <c r="AP69" s="118"/>
      <c r="AQ69" s="117">
        <v>78509.77</v>
      </c>
      <c r="AR69" s="118"/>
      <c r="AS69" s="118"/>
      <c r="AT69" s="113">
        <f t="shared" si="16"/>
        <v>78509.77</v>
      </c>
      <c r="AU69" s="128"/>
      <c r="AV69" s="118"/>
      <c r="AW69" s="117">
        <v>78509.77</v>
      </c>
      <c r="AX69" s="118"/>
      <c r="AY69" s="118"/>
      <c r="AZ69" s="257"/>
      <c r="BA69" s="113">
        <f t="shared" si="17"/>
        <v>0</v>
      </c>
      <c r="BB69" s="113">
        <f t="shared" si="18"/>
        <v>0</v>
      </c>
      <c r="BC69" s="113">
        <f t="shared" si="19"/>
        <v>0</v>
      </c>
      <c r="BD69" s="113">
        <f t="shared" si="20"/>
        <v>0</v>
      </c>
      <c r="BE69" s="113">
        <f t="shared" si="21"/>
        <v>0</v>
      </c>
      <c r="BF69" s="113">
        <f t="shared" si="22"/>
        <v>0</v>
      </c>
    </row>
    <row r="70" spans="1:58" ht="267.75" x14ac:dyDescent="0.3">
      <c r="A70" s="253" t="s">
        <v>579</v>
      </c>
      <c r="B70" s="248" t="s">
        <v>308</v>
      </c>
      <c r="C70" s="248" t="s">
        <v>308</v>
      </c>
      <c r="D70" s="248" t="s">
        <v>332</v>
      </c>
      <c r="E70" s="247" t="s">
        <v>309</v>
      </c>
      <c r="F70" s="258" t="s">
        <v>580</v>
      </c>
      <c r="G70" s="255">
        <v>198</v>
      </c>
      <c r="H70" s="241" t="s">
        <v>336</v>
      </c>
      <c r="I70" s="247" t="s">
        <v>328</v>
      </c>
      <c r="J70" s="259">
        <v>61301</v>
      </c>
      <c r="K70" s="248" t="s">
        <v>576</v>
      </c>
      <c r="L70" s="241" t="s">
        <v>338</v>
      </c>
      <c r="M70" s="247" t="s">
        <v>311</v>
      </c>
      <c r="N70" s="249" t="s">
        <v>617</v>
      </c>
      <c r="O70" s="113">
        <f t="shared" si="12"/>
        <v>127686</v>
      </c>
      <c r="P70" s="113"/>
      <c r="Q70" s="113"/>
      <c r="R70" s="113">
        <v>127686</v>
      </c>
      <c r="S70" s="113"/>
      <c r="T70" s="117"/>
      <c r="U70" s="249"/>
      <c r="V70" s="113"/>
      <c r="W70" s="113"/>
      <c r="X70" s="113"/>
      <c r="Y70" s="113"/>
      <c r="Z70" s="113"/>
      <c r="AA70" s="117"/>
      <c r="AB70" s="113">
        <f t="shared" si="13"/>
        <v>127146.59</v>
      </c>
      <c r="AC70" s="128"/>
      <c r="AD70" s="118"/>
      <c r="AE70" s="117">
        <v>127146.59</v>
      </c>
      <c r="AF70" s="118"/>
      <c r="AG70" s="118"/>
      <c r="AH70" s="113">
        <f t="shared" si="14"/>
        <v>127146.59</v>
      </c>
      <c r="AI70" s="128"/>
      <c r="AJ70" s="118"/>
      <c r="AK70" s="117">
        <v>127146.59</v>
      </c>
      <c r="AL70" s="118"/>
      <c r="AM70" s="118"/>
      <c r="AN70" s="113">
        <f t="shared" si="15"/>
        <v>127146.59</v>
      </c>
      <c r="AO70" s="128"/>
      <c r="AP70" s="118"/>
      <c r="AQ70" s="117">
        <v>127146.59</v>
      </c>
      <c r="AR70" s="118"/>
      <c r="AS70" s="118"/>
      <c r="AT70" s="113">
        <f t="shared" si="16"/>
        <v>127146.59</v>
      </c>
      <c r="AU70" s="128"/>
      <c r="AV70" s="118"/>
      <c r="AW70" s="117">
        <v>127146.59</v>
      </c>
      <c r="AX70" s="118"/>
      <c r="AY70" s="118"/>
      <c r="AZ70" s="257"/>
      <c r="BA70" s="113">
        <f t="shared" si="17"/>
        <v>0</v>
      </c>
      <c r="BB70" s="113">
        <f t="shared" si="18"/>
        <v>0</v>
      </c>
      <c r="BC70" s="113">
        <f t="shared" si="19"/>
        <v>0</v>
      </c>
      <c r="BD70" s="113">
        <f t="shared" si="20"/>
        <v>0</v>
      </c>
      <c r="BE70" s="113">
        <f t="shared" si="21"/>
        <v>0</v>
      </c>
      <c r="BF70" s="113">
        <f t="shared" si="22"/>
        <v>0</v>
      </c>
    </row>
    <row r="71" spans="1:58" ht="267.75" x14ac:dyDescent="0.3">
      <c r="A71" s="253" t="s">
        <v>581</v>
      </c>
      <c r="B71" s="248" t="s">
        <v>308</v>
      </c>
      <c r="C71" s="248" t="s">
        <v>308</v>
      </c>
      <c r="D71" s="248" t="s">
        <v>332</v>
      </c>
      <c r="E71" s="247" t="s">
        <v>309</v>
      </c>
      <c r="F71" s="258" t="s">
        <v>582</v>
      </c>
      <c r="G71" s="255">
        <v>238</v>
      </c>
      <c r="H71" s="241" t="s">
        <v>336</v>
      </c>
      <c r="I71" s="247" t="s">
        <v>328</v>
      </c>
      <c r="J71" s="259">
        <v>61301</v>
      </c>
      <c r="K71" s="248" t="s">
        <v>576</v>
      </c>
      <c r="L71" s="241" t="s">
        <v>338</v>
      </c>
      <c r="M71" s="247" t="s">
        <v>311</v>
      </c>
      <c r="N71" s="249" t="s">
        <v>617</v>
      </c>
      <c r="O71" s="113">
        <f t="shared" si="12"/>
        <v>159845</v>
      </c>
      <c r="P71" s="113"/>
      <c r="Q71" s="113"/>
      <c r="R71" s="113">
        <v>159845</v>
      </c>
      <c r="S71" s="113"/>
      <c r="T71" s="117"/>
      <c r="U71" s="249"/>
      <c r="V71" s="113"/>
      <c r="W71" s="113"/>
      <c r="X71" s="113"/>
      <c r="Y71" s="113"/>
      <c r="Z71" s="113"/>
      <c r="AA71" s="117"/>
      <c r="AB71" s="113">
        <f t="shared" si="13"/>
        <v>159735.57999999999</v>
      </c>
      <c r="AC71" s="128"/>
      <c r="AD71" s="118"/>
      <c r="AE71" s="117">
        <v>159735.57999999999</v>
      </c>
      <c r="AF71" s="118"/>
      <c r="AG71" s="118"/>
      <c r="AH71" s="113">
        <f t="shared" si="14"/>
        <v>159735.57999999999</v>
      </c>
      <c r="AI71" s="128"/>
      <c r="AJ71" s="118"/>
      <c r="AK71" s="117">
        <v>159735.57999999999</v>
      </c>
      <c r="AL71" s="118"/>
      <c r="AM71" s="118"/>
      <c r="AN71" s="113">
        <f t="shared" si="15"/>
        <v>159735.57999999999</v>
      </c>
      <c r="AO71" s="128"/>
      <c r="AP71" s="118"/>
      <c r="AQ71" s="117">
        <v>159735.57999999999</v>
      </c>
      <c r="AR71" s="118"/>
      <c r="AS71" s="118"/>
      <c r="AT71" s="113">
        <f t="shared" si="16"/>
        <v>159735.57999999999</v>
      </c>
      <c r="AU71" s="128"/>
      <c r="AV71" s="118"/>
      <c r="AW71" s="117">
        <v>159735.57999999999</v>
      </c>
      <c r="AX71" s="118"/>
      <c r="AY71" s="118"/>
      <c r="AZ71" s="257"/>
      <c r="BA71" s="113">
        <f t="shared" si="17"/>
        <v>0</v>
      </c>
      <c r="BB71" s="113">
        <f t="shared" si="18"/>
        <v>0</v>
      </c>
      <c r="BC71" s="113">
        <f t="shared" si="19"/>
        <v>0</v>
      </c>
      <c r="BD71" s="113">
        <f t="shared" si="20"/>
        <v>0</v>
      </c>
      <c r="BE71" s="113">
        <f t="shared" si="21"/>
        <v>0</v>
      </c>
      <c r="BF71" s="113">
        <f t="shared" si="22"/>
        <v>0</v>
      </c>
    </row>
    <row r="72" spans="1:58" ht="255" x14ac:dyDescent="0.3">
      <c r="A72" s="253" t="s">
        <v>583</v>
      </c>
      <c r="B72" s="248" t="s">
        <v>308</v>
      </c>
      <c r="C72" s="248" t="s">
        <v>308</v>
      </c>
      <c r="D72" s="248" t="s">
        <v>332</v>
      </c>
      <c r="E72" s="247" t="s">
        <v>309</v>
      </c>
      <c r="F72" s="258" t="s">
        <v>470</v>
      </c>
      <c r="G72" s="255">
        <v>317</v>
      </c>
      <c r="H72" s="241" t="s">
        <v>336</v>
      </c>
      <c r="I72" s="247" t="s">
        <v>328</v>
      </c>
      <c r="J72" s="259">
        <v>61301</v>
      </c>
      <c r="K72" s="248" t="s">
        <v>576</v>
      </c>
      <c r="L72" s="241" t="s">
        <v>338</v>
      </c>
      <c r="M72" s="247" t="s">
        <v>311</v>
      </c>
      <c r="N72" s="249" t="s">
        <v>617</v>
      </c>
      <c r="O72" s="113">
        <f t="shared" si="12"/>
        <v>210405</v>
      </c>
      <c r="P72" s="113"/>
      <c r="Q72" s="113"/>
      <c r="R72" s="113">
        <v>210405</v>
      </c>
      <c r="S72" s="113"/>
      <c r="T72" s="117"/>
      <c r="U72" s="249"/>
      <c r="V72" s="113"/>
      <c r="W72" s="113"/>
      <c r="X72" s="113"/>
      <c r="Y72" s="113"/>
      <c r="Z72" s="113"/>
      <c r="AA72" s="117"/>
      <c r="AB72" s="113">
        <f t="shared" si="13"/>
        <v>208804.13</v>
      </c>
      <c r="AC72" s="128"/>
      <c r="AD72" s="118"/>
      <c r="AE72" s="117">
        <v>208804.13</v>
      </c>
      <c r="AF72" s="118"/>
      <c r="AG72" s="118"/>
      <c r="AH72" s="113">
        <f t="shared" si="14"/>
        <v>208804.13</v>
      </c>
      <c r="AI72" s="128"/>
      <c r="AJ72" s="118"/>
      <c r="AK72" s="117">
        <v>208804.13</v>
      </c>
      <c r="AL72" s="118"/>
      <c r="AM72" s="118"/>
      <c r="AN72" s="113">
        <f t="shared" si="15"/>
        <v>208804.13</v>
      </c>
      <c r="AO72" s="128"/>
      <c r="AP72" s="118"/>
      <c r="AQ72" s="117">
        <v>208804.13</v>
      </c>
      <c r="AR72" s="118"/>
      <c r="AS72" s="118"/>
      <c r="AT72" s="113">
        <f t="shared" si="16"/>
        <v>208804.13</v>
      </c>
      <c r="AU72" s="128"/>
      <c r="AV72" s="118"/>
      <c r="AW72" s="117">
        <v>208804.13</v>
      </c>
      <c r="AX72" s="118"/>
      <c r="AY72" s="118"/>
      <c r="AZ72" s="257"/>
      <c r="BA72" s="113">
        <f t="shared" si="17"/>
        <v>0</v>
      </c>
      <c r="BB72" s="113">
        <f t="shared" si="18"/>
        <v>0</v>
      </c>
      <c r="BC72" s="113">
        <f t="shared" si="19"/>
        <v>0</v>
      </c>
      <c r="BD72" s="113">
        <f t="shared" si="20"/>
        <v>0</v>
      </c>
      <c r="BE72" s="113">
        <f t="shared" si="21"/>
        <v>0</v>
      </c>
      <c r="BF72" s="113">
        <f t="shared" si="22"/>
        <v>0</v>
      </c>
    </row>
    <row r="73" spans="1:58" ht="267.75" x14ac:dyDescent="0.3">
      <c r="A73" s="253" t="s">
        <v>584</v>
      </c>
      <c r="B73" s="248" t="s">
        <v>308</v>
      </c>
      <c r="C73" s="248" t="s">
        <v>308</v>
      </c>
      <c r="D73" s="248" t="s">
        <v>332</v>
      </c>
      <c r="E73" s="247" t="s">
        <v>309</v>
      </c>
      <c r="F73" s="258" t="s">
        <v>585</v>
      </c>
      <c r="G73" s="255">
        <v>185</v>
      </c>
      <c r="H73" s="241" t="s">
        <v>336</v>
      </c>
      <c r="I73" s="247" t="s">
        <v>328</v>
      </c>
      <c r="J73" s="259">
        <v>61301</v>
      </c>
      <c r="K73" s="248" t="s">
        <v>576</v>
      </c>
      <c r="L73" s="241" t="s">
        <v>338</v>
      </c>
      <c r="M73" s="247" t="s">
        <v>311</v>
      </c>
      <c r="N73" s="249" t="s">
        <v>617</v>
      </c>
      <c r="O73" s="113">
        <f t="shared" si="12"/>
        <v>123559</v>
      </c>
      <c r="P73" s="113"/>
      <c r="Q73" s="113"/>
      <c r="R73" s="113">
        <v>123559</v>
      </c>
      <c r="S73" s="113"/>
      <c r="T73" s="117"/>
      <c r="U73" s="249"/>
      <c r="V73" s="113"/>
      <c r="W73" s="113"/>
      <c r="X73" s="113"/>
      <c r="Y73" s="113"/>
      <c r="Z73" s="113"/>
      <c r="AA73" s="117"/>
      <c r="AB73" s="113">
        <f t="shared" si="13"/>
        <v>123498.98</v>
      </c>
      <c r="AC73" s="128"/>
      <c r="AD73" s="118"/>
      <c r="AE73" s="117">
        <v>123498.98</v>
      </c>
      <c r="AF73" s="118"/>
      <c r="AG73" s="118"/>
      <c r="AH73" s="113">
        <f t="shared" si="14"/>
        <v>123498.98</v>
      </c>
      <c r="AI73" s="128"/>
      <c r="AJ73" s="118"/>
      <c r="AK73" s="117">
        <v>123498.98</v>
      </c>
      <c r="AL73" s="118"/>
      <c r="AM73" s="118"/>
      <c r="AN73" s="113">
        <f t="shared" si="15"/>
        <v>123498.98</v>
      </c>
      <c r="AO73" s="128"/>
      <c r="AP73" s="118"/>
      <c r="AQ73" s="117">
        <v>123498.98</v>
      </c>
      <c r="AR73" s="118"/>
      <c r="AS73" s="118"/>
      <c r="AT73" s="113">
        <f t="shared" si="16"/>
        <v>123498.98</v>
      </c>
      <c r="AU73" s="128"/>
      <c r="AV73" s="118"/>
      <c r="AW73" s="117">
        <v>123498.98</v>
      </c>
      <c r="AX73" s="118"/>
      <c r="AY73" s="118"/>
      <c r="AZ73" s="257"/>
      <c r="BA73" s="113">
        <f t="shared" si="17"/>
        <v>0</v>
      </c>
      <c r="BB73" s="113">
        <f t="shared" si="18"/>
        <v>0</v>
      </c>
      <c r="BC73" s="113">
        <f t="shared" si="19"/>
        <v>0</v>
      </c>
      <c r="BD73" s="113">
        <f t="shared" si="20"/>
        <v>0</v>
      </c>
      <c r="BE73" s="113">
        <f t="shared" si="21"/>
        <v>0</v>
      </c>
      <c r="BF73" s="113">
        <f t="shared" si="22"/>
        <v>0</v>
      </c>
    </row>
    <row r="74" spans="1:58" ht="280.5" x14ac:dyDescent="0.3">
      <c r="A74" s="253" t="s">
        <v>586</v>
      </c>
      <c r="B74" s="248" t="s">
        <v>308</v>
      </c>
      <c r="C74" s="248" t="s">
        <v>308</v>
      </c>
      <c r="D74" s="248" t="s">
        <v>332</v>
      </c>
      <c r="E74" s="247" t="s">
        <v>309</v>
      </c>
      <c r="F74" s="258" t="s">
        <v>587</v>
      </c>
      <c r="G74" s="255">
        <v>66</v>
      </c>
      <c r="H74" s="241" t="s">
        <v>336</v>
      </c>
      <c r="I74" s="247" t="s">
        <v>328</v>
      </c>
      <c r="J74" s="259">
        <v>61306</v>
      </c>
      <c r="K74" s="248" t="s">
        <v>576</v>
      </c>
      <c r="L74" s="241" t="s">
        <v>337</v>
      </c>
      <c r="M74" s="247" t="s">
        <v>311</v>
      </c>
      <c r="N74" s="249" t="s">
        <v>617</v>
      </c>
      <c r="O74" s="113">
        <f t="shared" si="12"/>
        <v>248918</v>
      </c>
      <c r="P74" s="113"/>
      <c r="Q74" s="113"/>
      <c r="R74" s="113">
        <v>248918</v>
      </c>
      <c r="S74" s="113"/>
      <c r="T74" s="117"/>
      <c r="U74" s="249"/>
      <c r="V74" s="113"/>
      <c r="W74" s="113"/>
      <c r="X74" s="113"/>
      <c r="Y74" s="113"/>
      <c r="Z74" s="113"/>
      <c r="AA74" s="117"/>
      <c r="AB74" s="113">
        <f t="shared" si="13"/>
        <v>248631.9</v>
      </c>
      <c r="AC74" s="128"/>
      <c r="AD74" s="118"/>
      <c r="AE74" s="117">
        <v>248631.9</v>
      </c>
      <c r="AF74" s="118"/>
      <c r="AG74" s="118"/>
      <c r="AH74" s="113">
        <f t="shared" si="14"/>
        <v>248631.9</v>
      </c>
      <c r="AI74" s="128"/>
      <c r="AJ74" s="118"/>
      <c r="AK74" s="117">
        <v>248631.9</v>
      </c>
      <c r="AL74" s="118"/>
      <c r="AM74" s="118"/>
      <c r="AN74" s="113">
        <f t="shared" si="15"/>
        <v>248631.9</v>
      </c>
      <c r="AO74" s="128"/>
      <c r="AP74" s="118"/>
      <c r="AQ74" s="117">
        <v>248631.9</v>
      </c>
      <c r="AR74" s="118"/>
      <c r="AS74" s="118"/>
      <c r="AT74" s="113">
        <f t="shared" si="16"/>
        <v>248631.9</v>
      </c>
      <c r="AU74" s="128"/>
      <c r="AV74" s="118"/>
      <c r="AW74" s="117">
        <v>248631.9</v>
      </c>
      <c r="AX74" s="118"/>
      <c r="AY74" s="118"/>
      <c r="AZ74" s="257"/>
      <c r="BA74" s="113">
        <f t="shared" si="17"/>
        <v>0</v>
      </c>
      <c r="BB74" s="113">
        <f t="shared" si="18"/>
        <v>0</v>
      </c>
      <c r="BC74" s="113">
        <f t="shared" si="19"/>
        <v>0</v>
      </c>
      <c r="BD74" s="113">
        <f t="shared" si="20"/>
        <v>0</v>
      </c>
      <c r="BE74" s="113">
        <f t="shared" si="21"/>
        <v>0</v>
      </c>
      <c r="BF74" s="113">
        <f t="shared" si="22"/>
        <v>0</v>
      </c>
    </row>
    <row r="75" spans="1:58" ht="242.25" x14ac:dyDescent="0.3">
      <c r="A75" s="253" t="s">
        <v>588</v>
      </c>
      <c r="B75" s="248" t="s">
        <v>308</v>
      </c>
      <c r="C75" s="248" t="s">
        <v>308</v>
      </c>
      <c r="D75" s="248" t="s">
        <v>332</v>
      </c>
      <c r="E75" s="247" t="s">
        <v>309</v>
      </c>
      <c r="F75" s="258" t="s">
        <v>589</v>
      </c>
      <c r="G75" s="255">
        <v>462</v>
      </c>
      <c r="H75" s="241" t="s">
        <v>336</v>
      </c>
      <c r="I75" s="247" t="s">
        <v>328</v>
      </c>
      <c r="J75" s="259">
        <v>61301</v>
      </c>
      <c r="K75" s="248" t="s">
        <v>576</v>
      </c>
      <c r="L75" s="241" t="s">
        <v>338</v>
      </c>
      <c r="M75" s="247" t="s">
        <v>311</v>
      </c>
      <c r="N75" s="249" t="s">
        <v>617</v>
      </c>
      <c r="O75" s="113">
        <f t="shared" si="12"/>
        <v>302700</v>
      </c>
      <c r="P75" s="113"/>
      <c r="Q75" s="113"/>
      <c r="R75" s="113">
        <v>302700</v>
      </c>
      <c r="S75" s="113"/>
      <c r="T75" s="117"/>
      <c r="U75" s="249"/>
      <c r="V75" s="113"/>
      <c r="W75" s="113"/>
      <c r="X75" s="113"/>
      <c r="Y75" s="113"/>
      <c r="Z75" s="113"/>
      <c r="AA75" s="117"/>
      <c r="AB75" s="113">
        <f t="shared" si="13"/>
        <v>301728.38</v>
      </c>
      <c r="AC75" s="128"/>
      <c r="AD75" s="118"/>
      <c r="AE75" s="117">
        <v>301728.38</v>
      </c>
      <c r="AF75" s="118"/>
      <c r="AG75" s="118"/>
      <c r="AH75" s="113">
        <f t="shared" si="14"/>
        <v>301728.38</v>
      </c>
      <c r="AI75" s="128"/>
      <c r="AJ75" s="118"/>
      <c r="AK75" s="117">
        <v>301728.38</v>
      </c>
      <c r="AL75" s="118"/>
      <c r="AM75" s="118"/>
      <c r="AN75" s="113">
        <f t="shared" si="15"/>
        <v>301728.38</v>
      </c>
      <c r="AO75" s="128"/>
      <c r="AP75" s="118"/>
      <c r="AQ75" s="117">
        <v>301728.38</v>
      </c>
      <c r="AR75" s="118"/>
      <c r="AS75" s="118"/>
      <c r="AT75" s="113">
        <f t="shared" si="16"/>
        <v>301728.38</v>
      </c>
      <c r="AU75" s="128"/>
      <c r="AV75" s="118"/>
      <c r="AW75" s="117">
        <v>301728.38</v>
      </c>
      <c r="AX75" s="118"/>
      <c r="AY75" s="118"/>
      <c r="AZ75" s="257"/>
      <c r="BA75" s="113">
        <f t="shared" si="17"/>
        <v>0</v>
      </c>
      <c r="BB75" s="113">
        <f t="shared" si="18"/>
        <v>0</v>
      </c>
      <c r="BC75" s="113">
        <f t="shared" si="19"/>
        <v>0</v>
      </c>
      <c r="BD75" s="113">
        <f t="shared" si="20"/>
        <v>0</v>
      </c>
      <c r="BE75" s="113">
        <f t="shared" si="21"/>
        <v>0</v>
      </c>
      <c r="BF75" s="113">
        <f t="shared" si="22"/>
        <v>0</v>
      </c>
    </row>
    <row r="76" spans="1:58" ht="318.75" x14ac:dyDescent="0.3">
      <c r="A76" s="253" t="s">
        <v>590</v>
      </c>
      <c r="B76" s="248" t="s">
        <v>308</v>
      </c>
      <c r="C76" s="248" t="s">
        <v>308</v>
      </c>
      <c r="D76" s="248" t="s">
        <v>332</v>
      </c>
      <c r="E76" s="247" t="s">
        <v>309</v>
      </c>
      <c r="F76" s="258" t="s">
        <v>591</v>
      </c>
      <c r="G76" s="255">
        <v>554</v>
      </c>
      <c r="H76" s="241" t="s">
        <v>336</v>
      </c>
      <c r="I76" s="247" t="s">
        <v>328</v>
      </c>
      <c r="J76" s="259">
        <v>61301</v>
      </c>
      <c r="K76" s="248" t="s">
        <v>576</v>
      </c>
      <c r="L76" s="241" t="s">
        <v>338</v>
      </c>
      <c r="M76" s="247" t="s">
        <v>311</v>
      </c>
      <c r="N76" s="249" t="s">
        <v>617</v>
      </c>
      <c r="O76" s="113">
        <f t="shared" si="12"/>
        <v>471171</v>
      </c>
      <c r="P76" s="113"/>
      <c r="Q76" s="113"/>
      <c r="R76" s="113">
        <v>471171</v>
      </c>
      <c r="S76" s="113"/>
      <c r="T76" s="117"/>
      <c r="U76" s="249"/>
      <c r="V76" s="113"/>
      <c r="W76" s="113"/>
      <c r="X76" s="113"/>
      <c r="Y76" s="113"/>
      <c r="Z76" s="113"/>
      <c r="AA76" s="117"/>
      <c r="AB76" s="113">
        <f t="shared" si="13"/>
        <v>470625.64</v>
      </c>
      <c r="AC76" s="128"/>
      <c r="AD76" s="118"/>
      <c r="AE76" s="117">
        <v>470625.64</v>
      </c>
      <c r="AF76" s="118"/>
      <c r="AG76" s="118"/>
      <c r="AH76" s="113">
        <f t="shared" si="14"/>
        <v>470625.64</v>
      </c>
      <c r="AI76" s="128"/>
      <c r="AJ76" s="118"/>
      <c r="AK76" s="117">
        <v>470625.64</v>
      </c>
      <c r="AL76" s="118"/>
      <c r="AM76" s="118"/>
      <c r="AN76" s="113">
        <f t="shared" si="15"/>
        <v>470625.64</v>
      </c>
      <c r="AO76" s="128"/>
      <c r="AP76" s="118"/>
      <c r="AQ76" s="117">
        <v>470625.64</v>
      </c>
      <c r="AR76" s="118"/>
      <c r="AS76" s="118"/>
      <c r="AT76" s="113">
        <f t="shared" si="16"/>
        <v>470625.64</v>
      </c>
      <c r="AU76" s="128"/>
      <c r="AV76" s="118"/>
      <c r="AW76" s="117">
        <v>470625.64</v>
      </c>
      <c r="AX76" s="118"/>
      <c r="AY76" s="118"/>
      <c r="AZ76" s="257"/>
      <c r="BA76" s="113">
        <f t="shared" si="17"/>
        <v>0</v>
      </c>
      <c r="BB76" s="113">
        <f t="shared" si="18"/>
        <v>0</v>
      </c>
      <c r="BC76" s="113">
        <f t="shared" si="19"/>
        <v>0</v>
      </c>
      <c r="BD76" s="113">
        <f t="shared" si="20"/>
        <v>0</v>
      </c>
      <c r="BE76" s="113">
        <f t="shared" si="21"/>
        <v>0</v>
      </c>
      <c r="BF76" s="113">
        <f t="shared" si="22"/>
        <v>0</v>
      </c>
    </row>
    <row r="77" spans="1:58" ht="293.25" x14ac:dyDescent="0.3">
      <c r="A77" s="253" t="s">
        <v>592</v>
      </c>
      <c r="B77" s="248" t="s">
        <v>308</v>
      </c>
      <c r="C77" s="248" t="s">
        <v>308</v>
      </c>
      <c r="D77" s="248" t="s">
        <v>332</v>
      </c>
      <c r="E77" s="247" t="s">
        <v>309</v>
      </c>
      <c r="F77" s="258" t="s">
        <v>593</v>
      </c>
      <c r="G77" s="255">
        <v>198</v>
      </c>
      <c r="H77" s="241" t="s">
        <v>336</v>
      </c>
      <c r="I77" s="247" t="s">
        <v>328</v>
      </c>
      <c r="J77" s="259">
        <v>61306</v>
      </c>
      <c r="K77" s="248" t="s">
        <v>576</v>
      </c>
      <c r="L77" s="241" t="s">
        <v>337</v>
      </c>
      <c r="M77" s="247" t="s">
        <v>311</v>
      </c>
      <c r="N77" s="249" t="s">
        <v>617</v>
      </c>
      <c r="O77" s="113">
        <f t="shared" si="12"/>
        <v>412404</v>
      </c>
      <c r="P77" s="113"/>
      <c r="Q77" s="113"/>
      <c r="R77" s="113">
        <v>412404</v>
      </c>
      <c r="S77" s="113"/>
      <c r="T77" s="117"/>
      <c r="U77" s="249"/>
      <c r="V77" s="113"/>
      <c r="W77" s="113"/>
      <c r="X77" s="113"/>
      <c r="Y77" s="113"/>
      <c r="Z77" s="113"/>
      <c r="AA77" s="117"/>
      <c r="AB77" s="113">
        <f t="shared" si="13"/>
        <v>407638.14</v>
      </c>
      <c r="AC77" s="128"/>
      <c r="AD77" s="118"/>
      <c r="AE77" s="117">
        <v>407638.14</v>
      </c>
      <c r="AF77" s="118"/>
      <c r="AG77" s="118"/>
      <c r="AH77" s="113">
        <f t="shared" si="14"/>
        <v>407638.14</v>
      </c>
      <c r="AI77" s="128"/>
      <c r="AJ77" s="118"/>
      <c r="AK77" s="117">
        <v>407638.14</v>
      </c>
      <c r="AL77" s="118"/>
      <c r="AM77" s="118"/>
      <c r="AN77" s="113">
        <f t="shared" si="15"/>
        <v>407638.14</v>
      </c>
      <c r="AO77" s="128"/>
      <c r="AP77" s="118"/>
      <c r="AQ77" s="117">
        <v>407638.14</v>
      </c>
      <c r="AR77" s="118"/>
      <c r="AS77" s="118"/>
      <c r="AT77" s="113">
        <f t="shared" si="16"/>
        <v>407638.14</v>
      </c>
      <c r="AU77" s="128"/>
      <c r="AV77" s="118"/>
      <c r="AW77" s="117">
        <v>407638.14</v>
      </c>
      <c r="AX77" s="118"/>
      <c r="AY77" s="118"/>
      <c r="AZ77" s="257"/>
      <c r="BA77" s="113">
        <f t="shared" si="17"/>
        <v>0</v>
      </c>
      <c r="BB77" s="113">
        <f t="shared" si="18"/>
        <v>0</v>
      </c>
      <c r="BC77" s="113">
        <f t="shared" si="19"/>
        <v>0</v>
      </c>
      <c r="BD77" s="113">
        <f t="shared" si="20"/>
        <v>0</v>
      </c>
      <c r="BE77" s="113">
        <f t="shared" si="21"/>
        <v>0</v>
      </c>
      <c r="BF77" s="113">
        <f t="shared" si="22"/>
        <v>0</v>
      </c>
    </row>
    <row r="78" spans="1:58" ht="267.75" x14ac:dyDescent="0.3">
      <c r="A78" s="253" t="s">
        <v>594</v>
      </c>
      <c r="B78" s="248" t="s">
        <v>308</v>
      </c>
      <c r="C78" s="248" t="s">
        <v>308</v>
      </c>
      <c r="D78" s="248" t="s">
        <v>332</v>
      </c>
      <c r="E78" s="247" t="s">
        <v>309</v>
      </c>
      <c r="F78" s="258" t="s">
        <v>595</v>
      </c>
      <c r="G78" s="255">
        <v>198</v>
      </c>
      <c r="H78" s="241" t="s">
        <v>336</v>
      </c>
      <c r="I78" s="247" t="s">
        <v>328</v>
      </c>
      <c r="J78" s="259">
        <v>61306</v>
      </c>
      <c r="K78" s="248" t="s">
        <v>576</v>
      </c>
      <c r="L78" s="241" t="s">
        <v>337</v>
      </c>
      <c r="M78" s="247" t="s">
        <v>311</v>
      </c>
      <c r="N78" s="249" t="s">
        <v>617</v>
      </c>
      <c r="O78" s="113">
        <f t="shared" si="12"/>
        <v>350828</v>
      </c>
      <c r="P78" s="113"/>
      <c r="Q78" s="113"/>
      <c r="R78" s="113">
        <v>350828</v>
      </c>
      <c r="S78" s="113"/>
      <c r="T78" s="117"/>
      <c r="U78" s="249"/>
      <c r="V78" s="113"/>
      <c r="W78" s="113"/>
      <c r="X78" s="113"/>
      <c r="Y78" s="113"/>
      <c r="Z78" s="113"/>
      <c r="AA78" s="117"/>
      <c r="AB78" s="113">
        <f t="shared" si="13"/>
        <v>350130.19</v>
      </c>
      <c r="AC78" s="128"/>
      <c r="AD78" s="118"/>
      <c r="AE78" s="117">
        <v>350130.19</v>
      </c>
      <c r="AF78" s="118"/>
      <c r="AG78" s="118"/>
      <c r="AH78" s="113">
        <f t="shared" si="14"/>
        <v>350130.19</v>
      </c>
      <c r="AI78" s="128"/>
      <c r="AJ78" s="118"/>
      <c r="AK78" s="117">
        <v>350130.19</v>
      </c>
      <c r="AL78" s="118"/>
      <c r="AM78" s="118"/>
      <c r="AN78" s="113">
        <f t="shared" si="15"/>
        <v>350130.19</v>
      </c>
      <c r="AO78" s="128"/>
      <c r="AP78" s="118"/>
      <c r="AQ78" s="117">
        <v>350130.19</v>
      </c>
      <c r="AR78" s="118"/>
      <c r="AS78" s="118"/>
      <c r="AT78" s="113">
        <f t="shared" si="16"/>
        <v>350130.19</v>
      </c>
      <c r="AU78" s="128"/>
      <c r="AV78" s="118"/>
      <c r="AW78" s="117">
        <v>350130.19</v>
      </c>
      <c r="AX78" s="118"/>
      <c r="AY78" s="118"/>
      <c r="AZ78" s="257"/>
      <c r="BA78" s="113">
        <f t="shared" si="17"/>
        <v>0</v>
      </c>
      <c r="BB78" s="113">
        <f t="shared" si="18"/>
        <v>0</v>
      </c>
      <c r="BC78" s="113">
        <f t="shared" si="19"/>
        <v>0</v>
      </c>
      <c r="BD78" s="113">
        <f t="shared" si="20"/>
        <v>0</v>
      </c>
      <c r="BE78" s="113">
        <f t="shared" si="21"/>
        <v>0</v>
      </c>
      <c r="BF78" s="113">
        <f t="shared" si="22"/>
        <v>0</v>
      </c>
    </row>
    <row r="79" spans="1:58" ht="267.75" x14ac:dyDescent="0.3">
      <c r="A79" s="253" t="s">
        <v>596</v>
      </c>
      <c r="B79" s="248" t="s">
        <v>308</v>
      </c>
      <c r="C79" s="248" t="s">
        <v>308</v>
      </c>
      <c r="D79" s="248" t="s">
        <v>332</v>
      </c>
      <c r="E79" s="247" t="s">
        <v>309</v>
      </c>
      <c r="F79" s="258" t="s">
        <v>597</v>
      </c>
      <c r="G79" s="255">
        <v>238</v>
      </c>
      <c r="H79" s="241" t="s">
        <v>336</v>
      </c>
      <c r="I79" s="247" t="s">
        <v>328</v>
      </c>
      <c r="J79" s="259">
        <v>61306</v>
      </c>
      <c r="K79" s="248" t="s">
        <v>576</v>
      </c>
      <c r="L79" s="241" t="s">
        <v>337</v>
      </c>
      <c r="M79" s="247" t="s">
        <v>311</v>
      </c>
      <c r="N79" s="249" t="s">
        <v>617</v>
      </c>
      <c r="O79" s="113">
        <f t="shared" si="12"/>
        <v>485118</v>
      </c>
      <c r="P79" s="113"/>
      <c r="Q79" s="113"/>
      <c r="R79" s="113">
        <v>485118</v>
      </c>
      <c r="S79" s="113"/>
      <c r="T79" s="117"/>
      <c r="U79" s="249"/>
      <c r="V79" s="113"/>
      <c r="W79" s="113"/>
      <c r="X79" s="113"/>
      <c r="Y79" s="113"/>
      <c r="Z79" s="113"/>
      <c r="AA79" s="117"/>
      <c r="AB79" s="113">
        <f t="shared" si="13"/>
        <v>484922.26</v>
      </c>
      <c r="AC79" s="128"/>
      <c r="AD79" s="118"/>
      <c r="AE79" s="117">
        <v>484922.26</v>
      </c>
      <c r="AF79" s="118"/>
      <c r="AG79" s="118"/>
      <c r="AH79" s="113">
        <f t="shared" si="14"/>
        <v>484922.26</v>
      </c>
      <c r="AI79" s="128"/>
      <c r="AJ79" s="118"/>
      <c r="AK79" s="117">
        <v>484922.26</v>
      </c>
      <c r="AL79" s="118"/>
      <c r="AM79" s="118"/>
      <c r="AN79" s="113">
        <f t="shared" si="15"/>
        <v>484922.26</v>
      </c>
      <c r="AO79" s="128"/>
      <c r="AP79" s="118"/>
      <c r="AQ79" s="117">
        <v>484922.26</v>
      </c>
      <c r="AR79" s="118"/>
      <c r="AS79" s="118"/>
      <c r="AT79" s="113">
        <f t="shared" si="16"/>
        <v>484922.26</v>
      </c>
      <c r="AU79" s="128"/>
      <c r="AV79" s="118"/>
      <c r="AW79" s="117">
        <v>484922.26</v>
      </c>
      <c r="AX79" s="118"/>
      <c r="AY79" s="118"/>
      <c r="AZ79" s="257"/>
      <c r="BA79" s="113">
        <f t="shared" si="17"/>
        <v>0</v>
      </c>
      <c r="BB79" s="113">
        <f t="shared" si="18"/>
        <v>0</v>
      </c>
      <c r="BC79" s="113">
        <f t="shared" si="19"/>
        <v>0</v>
      </c>
      <c r="BD79" s="113">
        <f t="shared" si="20"/>
        <v>0</v>
      </c>
      <c r="BE79" s="113">
        <f t="shared" si="21"/>
        <v>0</v>
      </c>
      <c r="BF79" s="113">
        <f t="shared" si="22"/>
        <v>0</v>
      </c>
    </row>
    <row r="80" spans="1:58" ht="267.75" x14ac:dyDescent="0.3">
      <c r="A80" s="253" t="s">
        <v>598</v>
      </c>
      <c r="B80" s="248" t="s">
        <v>308</v>
      </c>
      <c r="C80" s="248" t="s">
        <v>308</v>
      </c>
      <c r="D80" s="248" t="s">
        <v>332</v>
      </c>
      <c r="E80" s="247" t="s">
        <v>309</v>
      </c>
      <c r="F80" s="258" t="s">
        <v>599</v>
      </c>
      <c r="G80" s="255">
        <v>422</v>
      </c>
      <c r="H80" s="241" t="s">
        <v>336</v>
      </c>
      <c r="I80" s="247" t="s">
        <v>328</v>
      </c>
      <c r="J80" s="259">
        <v>61306</v>
      </c>
      <c r="K80" s="248" t="s">
        <v>576</v>
      </c>
      <c r="L80" s="241" t="s">
        <v>337</v>
      </c>
      <c r="M80" s="247" t="s">
        <v>311</v>
      </c>
      <c r="N80" s="249" t="s">
        <v>617</v>
      </c>
      <c r="O80" s="113">
        <f t="shared" si="12"/>
        <v>1076722</v>
      </c>
      <c r="P80" s="113"/>
      <c r="Q80" s="113"/>
      <c r="R80" s="113">
        <v>1076722</v>
      </c>
      <c r="S80" s="113"/>
      <c r="T80" s="117"/>
      <c r="U80" s="249"/>
      <c r="V80" s="113"/>
      <c r="W80" s="113"/>
      <c r="X80" s="113"/>
      <c r="Y80" s="113"/>
      <c r="Z80" s="113"/>
      <c r="AA80" s="117"/>
      <c r="AB80" s="113">
        <f t="shared" si="13"/>
        <v>1074282.94</v>
      </c>
      <c r="AC80" s="128"/>
      <c r="AD80" s="118"/>
      <c r="AE80" s="117">
        <v>1074282.94</v>
      </c>
      <c r="AF80" s="118"/>
      <c r="AG80" s="118"/>
      <c r="AH80" s="113">
        <f t="shared" si="14"/>
        <v>1074282.94</v>
      </c>
      <c r="AI80" s="128"/>
      <c r="AJ80" s="118"/>
      <c r="AK80" s="117">
        <v>1074282.94</v>
      </c>
      <c r="AL80" s="118"/>
      <c r="AM80" s="118"/>
      <c r="AN80" s="113">
        <f t="shared" si="15"/>
        <v>1074282.94</v>
      </c>
      <c r="AO80" s="128"/>
      <c r="AP80" s="118"/>
      <c r="AQ80" s="117">
        <v>1074282.94</v>
      </c>
      <c r="AR80" s="118"/>
      <c r="AS80" s="118"/>
      <c r="AT80" s="113">
        <f t="shared" si="16"/>
        <v>1074282.94</v>
      </c>
      <c r="AU80" s="128"/>
      <c r="AV80" s="118"/>
      <c r="AW80" s="117">
        <v>1074282.94</v>
      </c>
      <c r="AX80" s="118"/>
      <c r="AY80" s="118"/>
      <c r="AZ80" s="257"/>
      <c r="BA80" s="113">
        <f t="shared" si="17"/>
        <v>0</v>
      </c>
      <c r="BB80" s="113">
        <f t="shared" si="18"/>
        <v>0</v>
      </c>
      <c r="BC80" s="113">
        <f t="shared" si="19"/>
        <v>0</v>
      </c>
      <c r="BD80" s="113">
        <f t="shared" si="20"/>
        <v>0</v>
      </c>
      <c r="BE80" s="113">
        <f t="shared" si="21"/>
        <v>0</v>
      </c>
      <c r="BF80" s="113">
        <f t="shared" si="22"/>
        <v>0</v>
      </c>
    </row>
    <row r="81" spans="1:58" ht="331.5" x14ac:dyDescent="0.3">
      <c r="A81" s="253" t="s">
        <v>600</v>
      </c>
      <c r="B81" s="248" t="s">
        <v>308</v>
      </c>
      <c r="C81" s="248" t="s">
        <v>308</v>
      </c>
      <c r="D81" s="248" t="s">
        <v>332</v>
      </c>
      <c r="E81" s="247" t="s">
        <v>309</v>
      </c>
      <c r="F81" s="258" t="s">
        <v>601</v>
      </c>
      <c r="G81" s="255">
        <v>211</v>
      </c>
      <c r="H81" s="241" t="s">
        <v>336</v>
      </c>
      <c r="I81" s="247" t="s">
        <v>328</v>
      </c>
      <c r="J81" s="259">
        <v>61306</v>
      </c>
      <c r="K81" s="248" t="s">
        <v>576</v>
      </c>
      <c r="L81" s="241" t="s">
        <v>337</v>
      </c>
      <c r="M81" s="247" t="s">
        <v>311</v>
      </c>
      <c r="N81" s="249" t="s">
        <v>617</v>
      </c>
      <c r="O81" s="113">
        <f t="shared" si="12"/>
        <v>813492</v>
      </c>
      <c r="P81" s="113"/>
      <c r="Q81" s="113"/>
      <c r="R81" s="113">
        <v>813492</v>
      </c>
      <c r="S81" s="113"/>
      <c r="T81" s="117"/>
      <c r="U81" s="249"/>
      <c r="V81" s="113"/>
      <c r="W81" s="113"/>
      <c r="X81" s="113"/>
      <c r="Y81" s="113"/>
      <c r="Z81" s="113"/>
      <c r="AA81" s="117"/>
      <c r="AB81" s="113">
        <f t="shared" si="13"/>
        <v>812247.63</v>
      </c>
      <c r="AC81" s="128"/>
      <c r="AD81" s="118"/>
      <c r="AE81" s="117">
        <v>812247.63</v>
      </c>
      <c r="AF81" s="118"/>
      <c r="AG81" s="118"/>
      <c r="AH81" s="113">
        <f t="shared" si="14"/>
        <v>812247.63</v>
      </c>
      <c r="AI81" s="128"/>
      <c r="AJ81" s="118"/>
      <c r="AK81" s="117">
        <v>812247.63</v>
      </c>
      <c r="AL81" s="118"/>
      <c r="AM81" s="118"/>
      <c r="AN81" s="113">
        <f t="shared" si="15"/>
        <v>812247.63</v>
      </c>
      <c r="AO81" s="128"/>
      <c r="AP81" s="118"/>
      <c r="AQ81" s="117">
        <v>812247.63</v>
      </c>
      <c r="AR81" s="118"/>
      <c r="AS81" s="118"/>
      <c r="AT81" s="113">
        <f t="shared" si="16"/>
        <v>812247.63</v>
      </c>
      <c r="AU81" s="128"/>
      <c r="AV81" s="118"/>
      <c r="AW81" s="117">
        <v>812247.63</v>
      </c>
      <c r="AX81" s="118"/>
      <c r="AY81" s="118"/>
      <c r="AZ81" s="257"/>
      <c r="BA81" s="113">
        <f t="shared" si="17"/>
        <v>0</v>
      </c>
      <c r="BB81" s="113">
        <f t="shared" si="18"/>
        <v>0</v>
      </c>
      <c r="BC81" s="113">
        <f t="shared" si="19"/>
        <v>0</v>
      </c>
      <c r="BD81" s="113">
        <f t="shared" si="20"/>
        <v>0</v>
      </c>
      <c r="BE81" s="113">
        <f t="shared" si="21"/>
        <v>0</v>
      </c>
      <c r="BF81" s="113">
        <f t="shared" si="22"/>
        <v>0</v>
      </c>
    </row>
    <row r="82" spans="1:58" ht="331.5" x14ac:dyDescent="0.3">
      <c r="A82" s="253" t="s">
        <v>602</v>
      </c>
      <c r="B82" s="248" t="s">
        <v>308</v>
      </c>
      <c r="C82" s="248" t="s">
        <v>308</v>
      </c>
      <c r="D82" s="248" t="s">
        <v>332</v>
      </c>
      <c r="E82" s="247" t="s">
        <v>309</v>
      </c>
      <c r="F82" s="258" t="s">
        <v>603</v>
      </c>
      <c r="G82" s="255">
        <v>1518</v>
      </c>
      <c r="H82" s="241" t="s">
        <v>336</v>
      </c>
      <c r="I82" s="247" t="s">
        <v>328</v>
      </c>
      <c r="J82" s="259">
        <v>61306</v>
      </c>
      <c r="K82" s="248" t="s">
        <v>576</v>
      </c>
      <c r="L82" s="241" t="s">
        <v>337</v>
      </c>
      <c r="M82" s="247" t="s">
        <v>311</v>
      </c>
      <c r="N82" s="249" t="s">
        <v>617</v>
      </c>
      <c r="O82" s="113">
        <f t="shared" si="12"/>
        <v>2810954</v>
      </c>
      <c r="P82" s="113"/>
      <c r="Q82" s="113"/>
      <c r="R82" s="113">
        <v>2810954</v>
      </c>
      <c r="S82" s="113"/>
      <c r="T82" s="117"/>
      <c r="U82" s="249"/>
      <c r="V82" s="113"/>
      <c r="W82" s="113"/>
      <c r="X82" s="113"/>
      <c r="Y82" s="113"/>
      <c r="Z82" s="113"/>
      <c r="AA82" s="117"/>
      <c r="AB82" s="113">
        <f t="shared" si="13"/>
        <v>2810273.39</v>
      </c>
      <c r="AC82" s="128"/>
      <c r="AD82" s="118"/>
      <c r="AE82" s="117">
        <v>2810273.39</v>
      </c>
      <c r="AF82" s="118"/>
      <c r="AG82" s="118"/>
      <c r="AH82" s="113">
        <f t="shared" si="14"/>
        <v>2810273.39</v>
      </c>
      <c r="AI82" s="128"/>
      <c r="AJ82" s="118"/>
      <c r="AK82" s="117">
        <v>2810273.39</v>
      </c>
      <c r="AL82" s="118"/>
      <c r="AM82" s="118"/>
      <c r="AN82" s="113">
        <f t="shared" si="15"/>
        <v>2810273.39</v>
      </c>
      <c r="AO82" s="128"/>
      <c r="AP82" s="118"/>
      <c r="AQ82" s="117">
        <v>2810273.39</v>
      </c>
      <c r="AR82" s="118"/>
      <c r="AS82" s="118"/>
      <c r="AT82" s="113">
        <f t="shared" si="16"/>
        <v>2810273.39</v>
      </c>
      <c r="AU82" s="128"/>
      <c r="AV82" s="118"/>
      <c r="AW82" s="117">
        <v>2810273.39</v>
      </c>
      <c r="AX82" s="118"/>
      <c r="AY82" s="118"/>
      <c r="AZ82" s="257"/>
      <c r="BA82" s="113">
        <f t="shared" si="17"/>
        <v>0</v>
      </c>
      <c r="BB82" s="113">
        <f t="shared" si="18"/>
        <v>0</v>
      </c>
      <c r="BC82" s="113">
        <f t="shared" si="19"/>
        <v>0</v>
      </c>
      <c r="BD82" s="113">
        <f t="shared" si="20"/>
        <v>0</v>
      </c>
      <c r="BE82" s="113">
        <f t="shared" si="21"/>
        <v>0</v>
      </c>
      <c r="BF82" s="113">
        <f t="shared" si="22"/>
        <v>0</v>
      </c>
    </row>
    <row r="83" spans="1:58" ht="293.25" x14ac:dyDescent="0.3">
      <c r="A83" s="253" t="s">
        <v>604</v>
      </c>
      <c r="B83" s="248" t="s">
        <v>308</v>
      </c>
      <c r="C83" s="248" t="s">
        <v>308</v>
      </c>
      <c r="D83" s="248" t="s">
        <v>332</v>
      </c>
      <c r="E83" s="247" t="s">
        <v>309</v>
      </c>
      <c r="F83" s="258" t="s">
        <v>605</v>
      </c>
      <c r="G83" s="255">
        <v>363</v>
      </c>
      <c r="H83" s="241" t="s">
        <v>336</v>
      </c>
      <c r="I83" s="247" t="s">
        <v>328</v>
      </c>
      <c r="J83" s="259">
        <v>61306</v>
      </c>
      <c r="K83" s="248" t="s">
        <v>576</v>
      </c>
      <c r="L83" s="241" t="s">
        <v>337</v>
      </c>
      <c r="M83" s="247" t="s">
        <v>311</v>
      </c>
      <c r="N83" s="249" t="s">
        <v>617</v>
      </c>
      <c r="O83" s="113">
        <f t="shared" si="12"/>
        <v>793105</v>
      </c>
      <c r="P83" s="113"/>
      <c r="Q83" s="113"/>
      <c r="R83" s="113">
        <v>793105</v>
      </c>
      <c r="S83" s="113"/>
      <c r="T83" s="117"/>
      <c r="U83" s="249"/>
      <c r="V83" s="113"/>
      <c r="W83" s="113"/>
      <c r="X83" s="113"/>
      <c r="Y83" s="113"/>
      <c r="Z83" s="113"/>
      <c r="AA83" s="117"/>
      <c r="AB83" s="113">
        <f t="shared" si="13"/>
        <v>791535.72</v>
      </c>
      <c r="AC83" s="128"/>
      <c r="AD83" s="118"/>
      <c r="AE83" s="117">
        <v>791535.72</v>
      </c>
      <c r="AF83" s="118"/>
      <c r="AG83" s="118"/>
      <c r="AH83" s="113">
        <f t="shared" si="14"/>
        <v>791535.72</v>
      </c>
      <c r="AI83" s="128"/>
      <c r="AJ83" s="118"/>
      <c r="AK83" s="117">
        <v>791535.72</v>
      </c>
      <c r="AL83" s="118"/>
      <c r="AM83" s="118"/>
      <c r="AN83" s="113">
        <f t="shared" si="15"/>
        <v>791535.72</v>
      </c>
      <c r="AO83" s="128"/>
      <c r="AP83" s="118"/>
      <c r="AQ83" s="117">
        <v>791535.72</v>
      </c>
      <c r="AR83" s="118"/>
      <c r="AS83" s="118"/>
      <c r="AT83" s="113">
        <f t="shared" si="16"/>
        <v>791535.72</v>
      </c>
      <c r="AU83" s="128"/>
      <c r="AV83" s="118"/>
      <c r="AW83" s="117">
        <v>791535.72</v>
      </c>
      <c r="AX83" s="118"/>
      <c r="AY83" s="118"/>
      <c r="AZ83" s="257"/>
      <c r="BA83" s="113">
        <f t="shared" si="17"/>
        <v>0</v>
      </c>
      <c r="BB83" s="113">
        <f t="shared" si="18"/>
        <v>0</v>
      </c>
      <c r="BC83" s="113">
        <f t="shared" si="19"/>
        <v>0</v>
      </c>
      <c r="BD83" s="113">
        <f t="shared" si="20"/>
        <v>0</v>
      </c>
      <c r="BE83" s="113">
        <f t="shared" si="21"/>
        <v>0</v>
      </c>
      <c r="BF83" s="113">
        <f t="shared" si="22"/>
        <v>0</v>
      </c>
    </row>
    <row r="84" spans="1:58" ht="293.25" x14ac:dyDescent="0.3">
      <c r="A84" s="253" t="s">
        <v>606</v>
      </c>
      <c r="B84" s="248" t="s">
        <v>308</v>
      </c>
      <c r="C84" s="248" t="s">
        <v>308</v>
      </c>
      <c r="D84" s="248" t="s">
        <v>332</v>
      </c>
      <c r="E84" s="247" t="s">
        <v>309</v>
      </c>
      <c r="F84" s="258" t="s">
        <v>607</v>
      </c>
      <c r="G84" s="255">
        <v>106</v>
      </c>
      <c r="H84" s="241" t="s">
        <v>336</v>
      </c>
      <c r="I84" s="247" t="s">
        <v>328</v>
      </c>
      <c r="J84" s="259">
        <v>61306</v>
      </c>
      <c r="K84" s="248" t="s">
        <v>576</v>
      </c>
      <c r="L84" s="241" t="s">
        <v>337</v>
      </c>
      <c r="M84" s="247" t="s">
        <v>311</v>
      </c>
      <c r="N84" s="249" t="s">
        <v>617</v>
      </c>
      <c r="O84" s="113">
        <f t="shared" si="12"/>
        <v>213375</v>
      </c>
      <c r="P84" s="113"/>
      <c r="Q84" s="113"/>
      <c r="R84" s="113">
        <v>213375</v>
      </c>
      <c r="S84" s="113"/>
      <c r="T84" s="117"/>
      <c r="U84" s="249"/>
      <c r="V84" s="113"/>
      <c r="W84" s="113"/>
      <c r="X84" s="113"/>
      <c r="Y84" s="113"/>
      <c r="Z84" s="113"/>
      <c r="AA84" s="117"/>
      <c r="AB84" s="113">
        <f t="shared" si="13"/>
        <v>213098.99</v>
      </c>
      <c r="AC84" s="128"/>
      <c r="AD84" s="118"/>
      <c r="AE84" s="117">
        <v>213098.99</v>
      </c>
      <c r="AF84" s="118"/>
      <c r="AG84" s="118"/>
      <c r="AH84" s="113">
        <f t="shared" si="14"/>
        <v>213098.99</v>
      </c>
      <c r="AI84" s="128"/>
      <c r="AJ84" s="118"/>
      <c r="AK84" s="117">
        <v>213098.99</v>
      </c>
      <c r="AL84" s="118"/>
      <c r="AM84" s="118"/>
      <c r="AN84" s="113">
        <f t="shared" si="15"/>
        <v>213098.99</v>
      </c>
      <c r="AO84" s="128"/>
      <c r="AP84" s="118"/>
      <c r="AQ84" s="117">
        <v>213098.99</v>
      </c>
      <c r="AR84" s="118"/>
      <c r="AS84" s="118"/>
      <c r="AT84" s="113">
        <f t="shared" si="16"/>
        <v>213098.99</v>
      </c>
      <c r="AU84" s="128"/>
      <c r="AV84" s="118"/>
      <c r="AW84" s="117">
        <v>213098.99</v>
      </c>
      <c r="AX84" s="118"/>
      <c r="AY84" s="118"/>
      <c r="AZ84" s="257"/>
      <c r="BA84" s="113">
        <f t="shared" si="17"/>
        <v>0</v>
      </c>
      <c r="BB84" s="113">
        <f t="shared" si="18"/>
        <v>0</v>
      </c>
      <c r="BC84" s="113">
        <f t="shared" si="19"/>
        <v>0</v>
      </c>
      <c r="BD84" s="113">
        <f t="shared" si="20"/>
        <v>0</v>
      </c>
      <c r="BE84" s="113">
        <f t="shared" si="21"/>
        <v>0</v>
      </c>
      <c r="BF84" s="113">
        <f t="shared" si="22"/>
        <v>0</v>
      </c>
    </row>
    <row r="85" spans="1:58" ht="255" x14ac:dyDescent="0.3">
      <c r="A85" s="253" t="s">
        <v>608</v>
      </c>
      <c r="B85" s="248" t="s">
        <v>308</v>
      </c>
      <c r="C85" s="248" t="s">
        <v>308</v>
      </c>
      <c r="D85" s="248" t="s">
        <v>332</v>
      </c>
      <c r="E85" s="247" t="s">
        <v>309</v>
      </c>
      <c r="F85" s="258" t="s">
        <v>609</v>
      </c>
      <c r="G85" s="255">
        <v>211</v>
      </c>
      <c r="H85" s="241" t="s">
        <v>336</v>
      </c>
      <c r="I85" s="247" t="s">
        <v>328</v>
      </c>
      <c r="J85" s="259">
        <v>61306</v>
      </c>
      <c r="K85" s="248" t="s">
        <v>576</v>
      </c>
      <c r="L85" s="241" t="s">
        <v>337</v>
      </c>
      <c r="M85" s="247" t="s">
        <v>311</v>
      </c>
      <c r="N85" s="249" t="s">
        <v>617</v>
      </c>
      <c r="O85" s="113">
        <f t="shared" si="12"/>
        <v>298875</v>
      </c>
      <c r="P85" s="113"/>
      <c r="Q85" s="113"/>
      <c r="R85" s="113">
        <v>298875</v>
      </c>
      <c r="S85" s="113"/>
      <c r="T85" s="117"/>
      <c r="U85" s="249"/>
      <c r="V85" s="113"/>
      <c r="W85" s="113"/>
      <c r="X85" s="113"/>
      <c r="Y85" s="113"/>
      <c r="Z85" s="113"/>
      <c r="AA85" s="117"/>
      <c r="AB85" s="113">
        <f t="shared" si="13"/>
        <v>297845.94</v>
      </c>
      <c r="AC85" s="128"/>
      <c r="AD85" s="118"/>
      <c r="AE85" s="117">
        <v>297845.94</v>
      </c>
      <c r="AF85" s="118"/>
      <c r="AG85" s="118"/>
      <c r="AH85" s="113">
        <f t="shared" si="14"/>
        <v>297845.94</v>
      </c>
      <c r="AI85" s="128"/>
      <c r="AJ85" s="118"/>
      <c r="AK85" s="117">
        <v>297845.94</v>
      </c>
      <c r="AL85" s="118"/>
      <c r="AM85" s="118"/>
      <c r="AN85" s="113">
        <f t="shared" si="15"/>
        <v>297845.94</v>
      </c>
      <c r="AO85" s="128"/>
      <c r="AP85" s="118"/>
      <c r="AQ85" s="117">
        <v>297845.94</v>
      </c>
      <c r="AR85" s="118"/>
      <c r="AS85" s="118"/>
      <c r="AT85" s="113">
        <f t="shared" si="16"/>
        <v>297845.94</v>
      </c>
      <c r="AU85" s="128"/>
      <c r="AV85" s="118"/>
      <c r="AW85" s="117">
        <v>297845.94</v>
      </c>
      <c r="AX85" s="118"/>
      <c r="AY85" s="118"/>
      <c r="AZ85" s="257"/>
      <c r="BA85" s="113">
        <f t="shared" si="17"/>
        <v>0</v>
      </c>
      <c r="BB85" s="113">
        <f t="shared" si="18"/>
        <v>0</v>
      </c>
      <c r="BC85" s="113">
        <f t="shared" si="19"/>
        <v>0</v>
      </c>
      <c r="BD85" s="113">
        <f t="shared" si="20"/>
        <v>0</v>
      </c>
      <c r="BE85" s="113">
        <f t="shared" si="21"/>
        <v>0</v>
      </c>
      <c r="BF85" s="113">
        <f t="shared" si="22"/>
        <v>0</v>
      </c>
    </row>
    <row r="86" spans="1:58" ht="293.25" x14ac:dyDescent="0.3">
      <c r="A86" s="253" t="s">
        <v>610</v>
      </c>
      <c r="B86" s="248" t="s">
        <v>308</v>
      </c>
      <c r="C86" s="248" t="s">
        <v>308</v>
      </c>
      <c r="D86" s="248" t="s">
        <v>332</v>
      </c>
      <c r="E86" s="247" t="s">
        <v>309</v>
      </c>
      <c r="F86" s="258" t="s">
        <v>611</v>
      </c>
      <c r="G86" s="255">
        <v>977</v>
      </c>
      <c r="H86" s="241" t="s">
        <v>336</v>
      </c>
      <c r="I86" s="247" t="s">
        <v>328</v>
      </c>
      <c r="J86" s="259">
        <v>61306</v>
      </c>
      <c r="K86" s="248" t="s">
        <v>576</v>
      </c>
      <c r="L86" s="241" t="s">
        <v>337</v>
      </c>
      <c r="M86" s="247" t="s">
        <v>311</v>
      </c>
      <c r="N86" s="249" t="s">
        <v>617</v>
      </c>
      <c r="O86" s="113">
        <f t="shared" si="12"/>
        <v>1155750</v>
      </c>
      <c r="P86" s="113"/>
      <c r="Q86" s="113"/>
      <c r="R86" s="113">
        <v>1155750</v>
      </c>
      <c r="S86" s="113"/>
      <c r="T86" s="117"/>
      <c r="U86" s="249"/>
      <c r="V86" s="113"/>
      <c r="W86" s="113"/>
      <c r="X86" s="113"/>
      <c r="Y86" s="113"/>
      <c r="Z86" s="113"/>
      <c r="AA86" s="117"/>
      <c r="AB86" s="113">
        <f t="shared" si="13"/>
        <v>1155002.07</v>
      </c>
      <c r="AC86" s="128"/>
      <c r="AD86" s="118"/>
      <c r="AE86" s="117">
        <v>1155002.07</v>
      </c>
      <c r="AF86" s="118"/>
      <c r="AG86" s="118"/>
      <c r="AH86" s="113">
        <f t="shared" si="14"/>
        <v>1155002.07</v>
      </c>
      <c r="AI86" s="128"/>
      <c r="AJ86" s="118"/>
      <c r="AK86" s="117">
        <v>1155002.07</v>
      </c>
      <c r="AL86" s="118"/>
      <c r="AM86" s="118"/>
      <c r="AN86" s="113">
        <f t="shared" si="15"/>
        <v>1155002.07</v>
      </c>
      <c r="AO86" s="128"/>
      <c r="AP86" s="118"/>
      <c r="AQ86" s="117">
        <v>1155002.07</v>
      </c>
      <c r="AR86" s="118"/>
      <c r="AS86" s="118"/>
      <c r="AT86" s="113">
        <f t="shared" si="16"/>
        <v>1155002.07</v>
      </c>
      <c r="AU86" s="128"/>
      <c r="AV86" s="118"/>
      <c r="AW86" s="117">
        <v>1155002.07</v>
      </c>
      <c r="AX86" s="118"/>
      <c r="AY86" s="118"/>
      <c r="AZ86" s="257"/>
      <c r="BA86" s="113">
        <f t="shared" si="17"/>
        <v>0</v>
      </c>
      <c r="BB86" s="113">
        <f t="shared" si="18"/>
        <v>0</v>
      </c>
      <c r="BC86" s="113">
        <f t="shared" si="19"/>
        <v>0</v>
      </c>
      <c r="BD86" s="113">
        <f t="shared" si="20"/>
        <v>0</v>
      </c>
      <c r="BE86" s="113">
        <f t="shared" si="21"/>
        <v>0</v>
      </c>
      <c r="BF86" s="113">
        <f t="shared" si="22"/>
        <v>0</v>
      </c>
    </row>
    <row r="87" spans="1:58" ht="369.75" x14ac:dyDescent="0.3">
      <c r="A87" s="253" t="s">
        <v>612</v>
      </c>
      <c r="B87" s="248" t="s">
        <v>308</v>
      </c>
      <c r="C87" s="248" t="s">
        <v>308</v>
      </c>
      <c r="D87" s="248" t="s">
        <v>332</v>
      </c>
      <c r="E87" s="247" t="s">
        <v>309</v>
      </c>
      <c r="F87" s="258" t="s">
        <v>613</v>
      </c>
      <c r="G87" s="255">
        <v>647</v>
      </c>
      <c r="H87" s="241" t="s">
        <v>336</v>
      </c>
      <c r="I87" s="247" t="s">
        <v>328</v>
      </c>
      <c r="J87" s="259">
        <v>61306</v>
      </c>
      <c r="K87" s="248" t="s">
        <v>576</v>
      </c>
      <c r="L87" s="241" t="s">
        <v>337</v>
      </c>
      <c r="M87" s="247" t="s">
        <v>311</v>
      </c>
      <c r="N87" s="249" t="s">
        <v>617</v>
      </c>
      <c r="O87" s="113">
        <f t="shared" si="12"/>
        <v>1904625</v>
      </c>
      <c r="P87" s="113"/>
      <c r="Q87" s="113"/>
      <c r="R87" s="113">
        <v>1904625</v>
      </c>
      <c r="S87" s="113"/>
      <c r="T87" s="117"/>
      <c r="U87" s="249"/>
      <c r="V87" s="113"/>
      <c r="W87" s="113"/>
      <c r="X87" s="113"/>
      <c r="Y87" s="113"/>
      <c r="Z87" s="113"/>
      <c r="AA87" s="117"/>
      <c r="AB87" s="113">
        <f t="shared" si="13"/>
        <v>1897667.03</v>
      </c>
      <c r="AC87" s="128"/>
      <c r="AD87" s="118"/>
      <c r="AE87" s="117">
        <v>1897667.03</v>
      </c>
      <c r="AF87" s="118"/>
      <c r="AG87" s="118"/>
      <c r="AH87" s="113">
        <f t="shared" si="14"/>
        <v>1897667.03</v>
      </c>
      <c r="AI87" s="128"/>
      <c r="AJ87" s="118"/>
      <c r="AK87" s="117">
        <v>1897667.03</v>
      </c>
      <c r="AL87" s="118"/>
      <c r="AM87" s="118"/>
      <c r="AN87" s="113">
        <f t="shared" si="15"/>
        <v>1897667.03</v>
      </c>
      <c r="AO87" s="128"/>
      <c r="AP87" s="118"/>
      <c r="AQ87" s="117">
        <v>1897667.03</v>
      </c>
      <c r="AR87" s="118"/>
      <c r="AS87" s="118"/>
      <c r="AT87" s="113">
        <f t="shared" si="16"/>
        <v>1897667.03</v>
      </c>
      <c r="AU87" s="128"/>
      <c r="AV87" s="118"/>
      <c r="AW87" s="117">
        <v>1897667.03</v>
      </c>
      <c r="AX87" s="118"/>
      <c r="AY87" s="118"/>
      <c r="AZ87" s="257"/>
      <c r="BA87" s="113">
        <f t="shared" si="17"/>
        <v>0</v>
      </c>
      <c r="BB87" s="113">
        <f t="shared" si="18"/>
        <v>0</v>
      </c>
      <c r="BC87" s="113">
        <f t="shared" si="19"/>
        <v>0</v>
      </c>
      <c r="BD87" s="113">
        <f t="shared" si="20"/>
        <v>0</v>
      </c>
      <c r="BE87" s="113">
        <f t="shared" si="21"/>
        <v>0</v>
      </c>
      <c r="BF87" s="113">
        <f t="shared" si="22"/>
        <v>0</v>
      </c>
    </row>
    <row r="88" spans="1:58" ht="140.25" x14ac:dyDescent="0.3">
      <c r="A88" s="253" t="s">
        <v>614</v>
      </c>
      <c r="B88" s="247" t="s">
        <v>308</v>
      </c>
      <c r="C88" s="254" t="s">
        <v>308</v>
      </c>
      <c r="D88" s="247" t="s">
        <v>332</v>
      </c>
      <c r="E88" s="247" t="s">
        <v>309</v>
      </c>
      <c r="F88" s="248" t="s">
        <v>615</v>
      </c>
      <c r="G88" s="260">
        <v>2583</v>
      </c>
      <c r="H88" s="241" t="s">
        <v>336</v>
      </c>
      <c r="I88" s="247" t="s">
        <v>328</v>
      </c>
      <c r="J88" s="259">
        <v>61301</v>
      </c>
      <c r="K88" s="248" t="s">
        <v>576</v>
      </c>
      <c r="L88" s="241" t="s">
        <v>338</v>
      </c>
      <c r="M88" s="247" t="s">
        <v>311</v>
      </c>
      <c r="N88" s="249" t="s">
        <v>616</v>
      </c>
      <c r="O88" s="113">
        <f t="shared" si="12"/>
        <v>4800000</v>
      </c>
      <c r="P88" s="261"/>
      <c r="Q88" s="113"/>
      <c r="R88" s="113">
        <v>4800000</v>
      </c>
      <c r="S88" s="113"/>
      <c r="T88" s="113"/>
      <c r="U88" s="249"/>
      <c r="V88" s="113"/>
      <c r="W88" s="261"/>
      <c r="X88" s="113"/>
      <c r="Y88" s="113"/>
      <c r="Z88" s="113"/>
      <c r="AA88" s="113"/>
      <c r="AB88" s="113">
        <f t="shared" si="13"/>
        <v>4600609.96</v>
      </c>
      <c r="AC88" s="118"/>
      <c r="AD88" s="118"/>
      <c r="AE88" s="113">
        <v>4600609.96</v>
      </c>
      <c r="AF88" s="113"/>
      <c r="AG88" s="118"/>
      <c r="AH88" s="113">
        <f t="shared" si="14"/>
        <v>4600609.96</v>
      </c>
      <c r="AI88" s="118"/>
      <c r="AJ88" s="118"/>
      <c r="AK88" s="113">
        <v>4600609.96</v>
      </c>
      <c r="AL88" s="113"/>
      <c r="AM88" s="118"/>
      <c r="AN88" s="113">
        <f t="shared" si="15"/>
        <v>4600609.96</v>
      </c>
      <c r="AO88" s="118"/>
      <c r="AP88" s="118"/>
      <c r="AQ88" s="113">
        <v>4600609.96</v>
      </c>
      <c r="AR88" s="113"/>
      <c r="AS88" s="118"/>
      <c r="AT88" s="113">
        <f t="shared" si="16"/>
        <v>4600609.96</v>
      </c>
      <c r="AU88" s="118"/>
      <c r="AV88" s="118"/>
      <c r="AW88" s="113">
        <v>4600609.96</v>
      </c>
      <c r="AX88" s="113"/>
      <c r="AY88" s="118"/>
      <c r="AZ88" s="257"/>
      <c r="BA88" s="113">
        <f t="shared" si="17"/>
        <v>0</v>
      </c>
      <c r="BB88" s="113">
        <f t="shared" si="18"/>
        <v>0</v>
      </c>
      <c r="BC88" s="113">
        <f t="shared" si="19"/>
        <v>0</v>
      </c>
      <c r="BD88" s="113">
        <f t="shared" si="20"/>
        <v>0</v>
      </c>
      <c r="BE88" s="113">
        <f t="shared" si="21"/>
        <v>0</v>
      </c>
      <c r="BF88" s="113">
        <f t="shared" si="22"/>
        <v>0</v>
      </c>
    </row>
    <row r="89" spans="1:58" ht="102" x14ac:dyDescent="0.3">
      <c r="A89" s="253" t="s">
        <v>342</v>
      </c>
      <c r="B89" s="248" t="s">
        <v>308</v>
      </c>
      <c r="C89" s="248" t="s">
        <v>308</v>
      </c>
      <c r="D89" s="248" t="s">
        <v>332</v>
      </c>
      <c r="E89" s="248" t="s">
        <v>309</v>
      </c>
      <c r="F89" s="258" t="s">
        <v>343</v>
      </c>
      <c r="G89" s="255">
        <v>1348</v>
      </c>
      <c r="H89" s="241" t="s">
        <v>336</v>
      </c>
      <c r="I89" s="247" t="s">
        <v>328</v>
      </c>
      <c r="J89" s="259">
        <v>61405</v>
      </c>
      <c r="K89" s="248" t="s">
        <v>310</v>
      </c>
      <c r="L89" s="241" t="s">
        <v>344</v>
      </c>
      <c r="M89" s="247" t="s">
        <v>311</v>
      </c>
      <c r="N89" s="249" t="s">
        <v>345</v>
      </c>
      <c r="O89" s="113">
        <f t="shared" si="12"/>
        <v>2567430</v>
      </c>
      <c r="P89" s="113"/>
      <c r="Q89" s="113"/>
      <c r="R89" s="113">
        <v>2567430</v>
      </c>
      <c r="S89" s="113"/>
      <c r="T89" s="117"/>
      <c r="U89" s="249"/>
      <c r="V89" s="113"/>
      <c r="W89" s="113"/>
      <c r="X89" s="113"/>
      <c r="Y89" s="113"/>
      <c r="Z89" s="113"/>
      <c r="AA89" s="117"/>
      <c r="AB89" s="113">
        <f t="shared" si="13"/>
        <v>2567375.9500000002</v>
      </c>
      <c r="AC89" s="128"/>
      <c r="AD89" s="118"/>
      <c r="AE89" s="117">
        <v>2567375.9500000002</v>
      </c>
      <c r="AF89" s="118"/>
      <c r="AG89" s="118"/>
      <c r="AH89" s="113">
        <f t="shared" ref="AH89:AH148" si="23">SUM(AI89:AM89)</f>
        <v>2567375.9500000002</v>
      </c>
      <c r="AI89" s="113"/>
      <c r="AJ89" s="118"/>
      <c r="AK89" s="117">
        <v>2567375.9500000002</v>
      </c>
      <c r="AL89" s="118"/>
      <c r="AM89" s="118"/>
      <c r="AN89" s="113">
        <f t="shared" ref="AN89:AN148" si="24">SUM(AO89:AS89)</f>
        <v>2567375.9500000002</v>
      </c>
      <c r="AO89" s="113"/>
      <c r="AP89" s="118"/>
      <c r="AQ89" s="117">
        <v>2567375.9500000002</v>
      </c>
      <c r="AR89" s="118"/>
      <c r="AS89" s="118"/>
      <c r="AT89" s="113">
        <f t="shared" ref="AT89:AT148" si="25">SUM(AU89:AY89)</f>
        <v>2567375.9500000002</v>
      </c>
      <c r="AU89" s="256"/>
      <c r="AV89" s="124"/>
      <c r="AW89" s="117">
        <v>2567375.9500000002</v>
      </c>
      <c r="AX89" s="119"/>
      <c r="AY89" s="119"/>
      <c r="AZ89" s="257"/>
      <c r="BA89" s="113">
        <f t="shared" si="10"/>
        <v>0</v>
      </c>
      <c r="BB89" s="113">
        <f t="shared" ref="BB89:BB109" si="26">AC89-AU89</f>
        <v>0</v>
      </c>
      <c r="BC89" s="113">
        <f t="shared" ref="BC89:BC109" si="27">AD89-AV89</f>
        <v>0</v>
      </c>
      <c r="BD89" s="113">
        <f t="shared" ref="BD89:BD109" si="28">AE89-AW89</f>
        <v>0</v>
      </c>
      <c r="BE89" s="113">
        <f t="shared" ref="BE89:BE109" si="29">AF89-AX89</f>
        <v>0</v>
      </c>
      <c r="BF89" s="113">
        <f t="shared" ref="BF89:BF109" si="30">AG89-AY89</f>
        <v>0</v>
      </c>
    </row>
    <row r="90" spans="1:58" ht="127.5" x14ac:dyDescent="0.3">
      <c r="A90" s="253" t="s">
        <v>346</v>
      </c>
      <c r="B90" s="248" t="s">
        <v>308</v>
      </c>
      <c r="C90" s="248" t="s">
        <v>308</v>
      </c>
      <c r="D90" s="248" t="s">
        <v>332</v>
      </c>
      <c r="E90" s="248" t="s">
        <v>309</v>
      </c>
      <c r="F90" s="258" t="s">
        <v>347</v>
      </c>
      <c r="G90" s="255">
        <v>927</v>
      </c>
      <c r="H90" s="241" t="s">
        <v>336</v>
      </c>
      <c r="I90" s="247" t="s">
        <v>328</v>
      </c>
      <c r="J90" s="259">
        <v>61405</v>
      </c>
      <c r="K90" s="248" t="s">
        <v>310</v>
      </c>
      <c r="L90" s="241" t="s">
        <v>344</v>
      </c>
      <c r="M90" s="247" t="s">
        <v>311</v>
      </c>
      <c r="N90" s="249" t="s">
        <v>569</v>
      </c>
      <c r="O90" s="113">
        <f t="shared" si="12"/>
        <v>2399112.13</v>
      </c>
      <c r="P90" s="113"/>
      <c r="Q90" s="113"/>
      <c r="R90" s="113">
        <v>2399112.13</v>
      </c>
      <c r="S90" s="113"/>
      <c r="T90" s="117"/>
      <c r="U90" s="249"/>
      <c r="V90" s="113"/>
      <c r="W90" s="113"/>
      <c r="X90" s="113"/>
      <c r="Y90" s="113"/>
      <c r="Z90" s="113"/>
      <c r="AA90" s="117"/>
      <c r="AB90" s="113">
        <f t="shared" si="13"/>
        <v>2397620.4</v>
      </c>
      <c r="AC90" s="128"/>
      <c r="AD90" s="118"/>
      <c r="AE90" s="117">
        <v>2397620.4</v>
      </c>
      <c r="AF90" s="118"/>
      <c r="AG90" s="118"/>
      <c r="AH90" s="113">
        <f t="shared" si="23"/>
        <v>2397620.4</v>
      </c>
      <c r="AI90" s="113"/>
      <c r="AJ90" s="118"/>
      <c r="AK90" s="117">
        <v>2397620.4</v>
      </c>
      <c r="AL90" s="118"/>
      <c r="AM90" s="118"/>
      <c r="AN90" s="113">
        <f t="shared" si="24"/>
        <v>2397620.4</v>
      </c>
      <c r="AO90" s="113"/>
      <c r="AP90" s="118"/>
      <c r="AQ90" s="117">
        <v>2397620.4</v>
      </c>
      <c r="AR90" s="118"/>
      <c r="AS90" s="118"/>
      <c r="AT90" s="113">
        <f t="shared" si="25"/>
        <v>2397620.4</v>
      </c>
      <c r="AU90" s="256"/>
      <c r="AV90" s="124"/>
      <c r="AW90" s="117">
        <v>2397620.4</v>
      </c>
      <c r="AX90" s="119"/>
      <c r="AY90" s="119"/>
      <c r="AZ90" s="257"/>
      <c r="BA90" s="113">
        <f t="shared" si="10"/>
        <v>0</v>
      </c>
      <c r="BB90" s="113">
        <f t="shared" si="26"/>
        <v>0</v>
      </c>
      <c r="BC90" s="113">
        <f t="shared" si="27"/>
        <v>0</v>
      </c>
      <c r="BD90" s="113">
        <f t="shared" si="28"/>
        <v>0</v>
      </c>
      <c r="BE90" s="113">
        <f t="shared" si="29"/>
        <v>0</v>
      </c>
      <c r="BF90" s="113">
        <f t="shared" si="30"/>
        <v>0</v>
      </c>
    </row>
    <row r="91" spans="1:58" ht="76.5" x14ac:dyDescent="0.3">
      <c r="A91" s="253" t="s">
        <v>349</v>
      </c>
      <c r="B91" s="248" t="s">
        <v>308</v>
      </c>
      <c r="C91" s="248" t="s">
        <v>308</v>
      </c>
      <c r="D91" s="248" t="s">
        <v>332</v>
      </c>
      <c r="E91" s="248" t="s">
        <v>309</v>
      </c>
      <c r="F91" s="258" t="s">
        <v>350</v>
      </c>
      <c r="G91" s="255">
        <v>240</v>
      </c>
      <c r="H91" s="241" t="s">
        <v>336</v>
      </c>
      <c r="I91" s="247" t="s">
        <v>328</v>
      </c>
      <c r="J91" s="259">
        <v>61202</v>
      </c>
      <c r="K91" s="248" t="s">
        <v>310</v>
      </c>
      <c r="L91" s="241" t="s">
        <v>339</v>
      </c>
      <c r="M91" s="247" t="s">
        <v>311</v>
      </c>
      <c r="N91" s="249" t="s">
        <v>348</v>
      </c>
      <c r="O91" s="113">
        <f t="shared" si="12"/>
        <v>1787468.27</v>
      </c>
      <c r="P91" s="113"/>
      <c r="Q91" s="113"/>
      <c r="R91" s="113">
        <v>1787468.27</v>
      </c>
      <c r="S91" s="113"/>
      <c r="T91" s="117"/>
      <c r="U91" s="249"/>
      <c r="V91" s="113"/>
      <c r="W91" s="113"/>
      <c r="X91" s="113"/>
      <c r="Y91" s="113"/>
      <c r="Z91" s="113"/>
      <c r="AA91" s="117"/>
      <c r="AB91" s="113">
        <f t="shared" si="13"/>
        <v>1787372.02</v>
      </c>
      <c r="AC91" s="128"/>
      <c r="AD91" s="118"/>
      <c r="AE91" s="117">
        <v>1787372.02</v>
      </c>
      <c r="AF91" s="118"/>
      <c r="AG91" s="118"/>
      <c r="AH91" s="113">
        <f t="shared" si="23"/>
        <v>1787372.02</v>
      </c>
      <c r="AI91" s="113"/>
      <c r="AJ91" s="118"/>
      <c r="AK91" s="117">
        <v>1787372.02</v>
      </c>
      <c r="AL91" s="118"/>
      <c r="AM91" s="118"/>
      <c r="AN91" s="113">
        <f t="shared" si="24"/>
        <v>1787372.02</v>
      </c>
      <c r="AO91" s="113"/>
      <c r="AP91" s="118"/>
      <c r="AQ91" s="117">
        <v>1787372.02</v>
      </c>
      <c r="AR91" s="118"/>
      <c r="AS91" s="118"/>
      <c r="AT91" s="113">
        <f t="shared" si="25"/>
        <v>1787372.02</v>
      </c>
      <c r="AU91" s="256"/>
      <c r="AV91" s="124"/>
      <c r="AW91" s="117">
        <v>1787372.02</v>
      </c>
      <c r="AX91" s="119"/>
      <c r="AY91" s="119"/>
      <c r="AZ91" s="257"/>
      <c r="BA91" s="113">
        <f t="shared" si="10"/>
        <v>0</v>
      </c>
      <c r="BB91" s="113">
        <f t="shared" si="26"/>
        <v>0</v>
      </c>
      <c r="BC91" s="113">
        <f t="shared" si="27"/>
        <v>0</v>
      </c>
      <c r="BD91" s="113">
        <f t="shared" si="28"/>
        <v>0</v>
      </c>
      <c r="BE91" s="113">
        <f t="shared" si="29"/>
        <v>0</v>
      </c>
      <c r="BF91" s="113">
        <f t="shared" si="30"/>
        <v>0</v>
      </c>
    </row>
    <row r="92" spans="1:58" ht="63.75" x14ac:dyDescent="0.3">
      <c r="A92" s="253" t="s">
        <v>351</v>
      </c>
      <c r="B92" s="248" t="s">
        <v>308</v>
      </c>
      <c r="C92" s="248" t="s">
        <v>308</v>
      </c>
      <c r="D92" s="248" t="s">
        <v>332</v>
      </c>
      <c r="E92" s="248" t="s">
        <v>309</v>
      </c>
      <c r="F92" s="258" t="s">
        <v>352</v>
      </c>
      <c r="G92" s="255">
        <v>360</v>
      </c>
      <c r="H92" s="241" t="s">
        <v>336</v>
      </c>
      <c r="I92" s="247" t="s">
        <v>328</v>
      </c>
      <c r="J92" s="259">
        <v>61202</v>
      </c>
      <c r="K92" s="248" t="s">
        <v>310</v>
      </c>
      <c r="L92" s="241" t="s">
        <v>339</v>
      </c>
      <c r="M92" s="247" t="s">
        <v>311</v>
      </c>
      <c r="N92" s="249" t="s">
        <v>348</v>
      </c>
      <c r="O92" s="113">
        <f t="shared" si="12"/>
        <v>643274.64</v>
      </c>
      <c r="P92" s="113"/>
      <c r="Q92" s="113"/>
      <c r="R92" s="113">
        <v>643274.64</v>
      </c>
      <c r="S92" s="113"/>
      <c r="T92" s="117"/>
      <c r="U92" s="249"/>
      <c r="V92" s="113"/>
      <c r="W92" s="113"/>
      <c r="X92" s="113"/>
      <c r="Y92" s="113"/>
      <c r="Z92" s="113"/>
      <c r="AA92" s="117"/>
      <c r="AB92" s="113">
        <f t="shared" si="13"/>
        <v>643237.09</v>
      </c>
      <c r="AC92" s="128"/>
      <c r="AD92" s="118"/>
      <c r="AE92" s="117">
        <v>643237.09</v>
      </c>
      <c r="AF92" s="118"/>
      <c r="AG92" s="118"/>
      <c r="AH92" s="113">
        <f t="shared" si="23"/>
        <v>643237.09</v>
      </c>
      <c r="AI92" s="113"/>
      <c r="AJ92" s="118"/>
      <c r="AK92" s="117">
        <v>643237.09</v>
      </c>
      <c r="AL92" s="118"/>
      <c r="AM92" s="118"/>
      <c r="AN92" s="113">
        <f t="shared" si="24"/>
        <v>643237.09</v>
      </c>
      <c r="AO92" s="113"/>
      <c r="AP92" s="118"/>
      <c r="AQ92" s="117">
        <v>643237.09</v>
      </c>
      <c r="AR92" s="118"/>
      <c r="AS92" s="118"/>
      <c r="AT92" s="113">
        <f t="shared" si="25"/>
        <v>643237.09</v>
      </c>
      <c r="AU92" s="256"/>
      <c r="AV92" s="124"/>
      <c r="AW92" s="117">
        <v>643237.09</v>
      </c>
      <c r="AX92" s="119"/>
      <c r="AY92" s="119"/>
      <c r="AZ92" s="257"/>
      <c r="BA92" s="113">
        <f t="shared" si="10"/>
        <v>0</v>
      </c>
      <c r="BB92" s="113">
        <f t="shared" si="26"/>
        <v>0</v>
      </c>
      <c r="BC92" s="113">
        <f t="shared" si="27"/>
        <v>0</v>
      </c>
      <c r="BD92" s="113">
        <f t="shared" si="28"/>
        <v>0</v>
      </c>
      <c r="BE92" s="113">
        <f t="shared" si="29"/>
        <v>0</v>
      </c>
      <c r="BF92" s="113">
        <f t="shared" si="30"/>
        <v>0</v>
      </c>
    </row>
    <row r="93" spans="1:58" ht="63.75" x14ac:dyDescent="0.3">
      <c r="A93" s="253" t="s">
        <v>353</v>
      </c>
      <c r="B93" s="248" t="s">
        <v>308</v>
      </c>
      <c r="C93" s="254" t="s">
        <v>354</v>
      </c>
      <c r="D93" s="248" t="s">
        <v>332</v>
      </c>
      <c r="E93" s="248" t="s">
        <v>309</v>
      </c>
      <c r="F93" s="258" t="s">
        <v>355</v>
      </c>
      <c r="G93" s="255">
        <v>356</v>
      </c>
      <c r="H93" s="241" t="s">
        <v>336</v>
      </c>
      <c r="I93" s="247" t="s">
        <v>328</v>
      </c>
      <c r="J93" s="259">
        <v>61204</v>
      </c>
      <c r="K93" s="248" t="s">
        <v>310</v>
      </c>
      <c r="L93" s="241" t="s">
        <v>335</v>
      </c>
      <c r="M93" s="247" t="s">
        <v>311</v>
      </c>
      <c r="N93" s="249" t="s">
        <v>348</v>
      </c>
      <c r="O93" s="113">
        <f t="shared" si="12"/>
        <v>727002.23</v>
      </c>
      <c r="P93" s="113"/>
      <c r="Q93" s="113"/>
      <c r="R93" s="113">
        <v>727002.23</v>
      </c>
      <c r="S93" s="113"/>
      <c r="T93" s="117"/>
      <c r="U93" s="249"/>
      <c r="V93" s="113"/>
      <c r="W93" s="113"/>
      <c r="X93" s="113"/>
      <c r="Y93" s="113"/>
      <c r="Z93" s="113"/>
      <c r="AA93" s="117"/>
      <c r="AB93" s="113">
        <f t="shared" si="13"/>
        <v>726973.19</v>
      </c>
      <c r="AC93" s="128"/>
      <c r="AD93" s="118"/>
      <c r="AE93" s="117">
        <v>726973.19</v>
      </c>
      <c r="AF93" s="118"/>
      <c r="AG93" s="118"/>
      <c r="AH93" s="113">
        <f t="shared" si="23"/>
        <v>726973.19</v>
      </c>
      <c r="AI93" s="113"/>
      <c r="AJ93" s="118"/>
      <c r="AK93" s="117">
        <v>726973.19</v>
      </c>
      <c r="AL93" s="118"/>
      <c r="AM93" s="118"/>
      <c r="AN93" s="113">
        <f t="shared" si="24"/>
        <v>726973.19</v>
      </c>
      <c r="AO93" s="113"/>
      <c r="AP93" s="118"/>
      <c r="AQ93" s="117">
        <v>726973.19</v>
      </c>
      <c r="AR93" s="118"/>
      <c r="AS93" s="118"/>
      <c r="AT93" s="113">
        <f t="shared" si="25"/>
        <v>726973.19</v>
      </c>
      <c r="AU93" s="256"/>
      <c r="AV93" s="124"/>
      <c r="AW93" s="117">
        <v>726973.19</v>
      </c>
      <c r="AX93" s="119"/>
      <c r="AY93" s="119"/>
      <c r="AZ93" s="257"/>
      <c r="BA93" s="113">
        <f t="shared" si="10"/>
        <v>0</v>
      </c>
      <c r="BB93" s="113">
        <f t="shared" si="26"/>
        <v>0</v>
      </c>
      <c r="BC93" s="113">
        <f t="shared" si="27"/>
        <v>0</v>
      </c>
      <c r="BD93" s="113">
        <f t="shared" si="28"/>
        <v>0</v>
      </c>
      <c r="BE93" s="113">
        <f t="shared" si="29"/>
        <v>0</v>
      </c>
      <c r="BF93" s="113">
        <f t="shared" si="30"/>
        <v>0</v>
      </c>
    </row>
    <row r="94" spans="1:58" ht="89.25" x14ac:dyDescent="0.3">
      <c r="A94" s="253" t="s">
        <v>356</v>
      </c>
      <c r="B94" s="248" t="s">
        <v>308</v>
      </c>
      <c r="C94" s="248" t="s">
        <v>308</v>
      </c>
      <c r="D94" s="248" t="s">
        <v>332</v>
      </c>
      <c r="E94" s="248" t="s">
        <v>309</v>
      </c>
      <c r="F94" s="258" t="s">
        <v>357</v>
      </c>
      <c r="G94" s="255">
        <v>756</v>
      </c>
      <c r="H94" s="241" t="s">
        <v>336</v>
      </c>
      <c r="I94" s="247" t="s">
        <v>328</v>
      </c>
      <c r="J94" s="259">
        <v>61405</v>
      </c>
      <c r="K94" s="248" t="s">
        <v>310</v>
      </c>
      <c r="L94" s="241" t="s">
        <v>344</v>
      </c>
      <c r="M94" s="247" t="s">
        <v>311</v>
      </c>
      <c r="N94" s="249" t="s">
        <v>570</v>
      </c>
      <c r="O94" s="113">
        <f t="shared" si="12"/>
        <v>758111.63</v>
      </c>
      <c r="P94" s="113"/>
      <c r="Q94" s="113"/>
      <c r="R94" s="113">
        <v>758111.63</v>
      </c>
      <c r="S94" s="113"/>
      <c r="T94" s="117"/>
      <c r="U94" s="249"/>
      <c r="V94" s="113"/>
      <c r="W94" s="113"/>
      <c r="X94" s="113"/>
      <c r="Y94" s="113"/>
      <c r="Z94" s="113"/>
      <c r="AA94" s="117"/>
      <c r="AB94" s="113">
        <f t="shared" si="13"/>
        <v>757961.03</v>
      </c>
      <c r="AC94" s="128"/>
      <c r="AD94" s="118"/>
      <c r="AE94" s="117">
        <v>757961.03</v>
      </c>
      <c r="AF94" s="118"/>
      <c r="AG94" s="118"/>
      <c r="AH94" s="113">
        <f t="shared" si="23"/>
        <v>757961.03</v>
      </c>
      <c r="AI94" s="113"/>
      <c r="AJ94" s="118"/>
      <c r="AK94" s="117">
        <v>757961.03</v>
      </c>
      <c r="AL94" s="118"/>
      <c r="AM94" s="118"/>
      <c r="AN94" s="113">
        <f t="shared" si="24"/>
        <v>757961.03</v>
      </c>
      <c r="AO94" s="113"/>
      <c r="AP94" s="118"/>
      <c r="AQ94" s="117">
        <v>757961.03</v>
      </c>
      <c r="AR94" s="118"/>
      <c r="AS94" s="118"/>
      <c r="AT94" s="113">
        <f t="shared" si="25"/>
        <v>757961.03</v>
      </c>
      <c r="AU94" s="256"/>
      <c r="AV94" s="124"/>
      <c r="AW94" s="117">
        <v>757961.03</v>
      </c>
      <c r="AX94" s="119"/>
      <c r="AY94" s="119"/>
      <c r="AZ94" s="257"/>
      <c r="BA94" s="113">
        <f t="shared" si="10"/>
        <v>0</v>
      </c>
      <c r="BB94" s="113">
        <f t="shared" si="26"/>
        <v>0</v>
      </c>
      <c r="BC94" s="113">
        <f t="shared" si="27"/>
        <v>0</v>
      </c>
      <c r="BD94" s="113">
        <f t="shared" si="28"/>
        <v>0</v>
      </c>
      <c r="BE94" s="113">
        <f t="shared" si="29"/>
        <v>0</v>
      </c>
      <c r="BF94" s="113">
        <f t="shared" si="30"/>
        <v>0</v>
      </c>
    </row>
    <row r="95" spans="1:58" ht="102" x14ac:dyDescent="0.3">
      <c r="A95" s="253" t="s">
        <v>358</v>
      </c>
      <c r="B95" s="248" t="s">
        <v>308</v>
      </c>
      <c r="C95" s="248" t="s">
        <v>308</v>
      </c>
      <c r="D95" s="248" t="s">
        <v>332</v>
      </c>
      <c r="E95" s="248" t="s">
        <v>309</v>
      </c>
      <c r="F95" s="258" t="s">
        <v>359</v>
      </c>
      <c r="G95" s="255">
        <v>2093</v>
      </c>
      <c r="H95" s="241" t="s">
        <v>336</v>
      </c>
      <c r="I95" s="247" t="s">
        <v>328</v>
      </c>
      <c r="J95" s="259">
        <v>61405</v>
      </c>
      <c r="K95" s="248" t="s">
        <v>310</v>
      </c>
      <c r="L95" s="241" t="s">
        <v>344</v>
      </c>
      <c r="M95" s="247" t="s">
        <v>311</v>
      </c>
      <c r="N95" s="249" t="s">
        <v>571</v>
      </c>
      <c r="O95" s="113">
        <f t="shared" si="12"/>
        <v>5594182.7300000004</v>
      </c>
      <c r="P95" s="113"/>
      <c r="Q95" s="113"/>
      <c r="R95" s="113">
        <v>5594182.7300000004</v>
      </c>
      <c r="S95" s="113"/>
      <c r="T95" s="117"/>
      <c r="U95" s="249"/>
      <c r="V95" s="113"/>
      <c r="W95" s="113"/>
      <c r="X95" s="113"/>
      <c r="Y95" s="113"/>
      <c r="Z95" s="113"/>
      <c r="AA95" s="117"/>
      <c r="AB95" s="113">
        <f t="shared" si="13"/>
        <v>5593556.5199999996</v>
      </c>
      <c r="AC95" s="128"/>
      <c r="AD95" s="118"/>
      <c r="AE95" s="117">
        <v>5593556.5199999996</v>
      </c>
      <c r="AF95" s="118"/>
      <c r="AG95" s="118"/>
      <c r="AH95" s="113">
        <f t="shared" si="23"/>
        <v>5593556.5199999996</v>
      </c>
      <c r="AI95" s="113"/>
      <c r="AJ95" s="118"/>
      <c r="AK95" s="117">
        <v>5593556.5199999996</v>
      </c>
      <c r="AL95" s="118"/>
      <c r="AM95" s="118"/>
      <c r="AN95" s="113">
        <f t="shared" si="24"/>
        <v>5593556.5199999996</v>
      </c>
      <c r="AO95" s="113"/>
      <c r="AP95" s="118"/>
      <c r="AQ95" s="117">
        <v>5593556.5199999996</v>
      </c>
      <c r="AR95" s="118"/>
      <c r="AS95" s="118"/>
      <c r="AT95" s="113">
        <f t="shared" si="25"/>
        <v>5593556.5199999996</v>
      </c>
      <c r="AU95" s="256"/>
      <c r="AV95" s="124"/>
      <c r="AW95" s="117">
        <v>5593556.5199999996</v>
      </c>
      <c r="AX95" s="119"/>
      <c r="AY95" s="119"/>
      <c r="AZ95" s="257"/>
      <c r="BA95" s="113">
        <f t="shared" ref="BA95:BA151" si="31">SUM(BB95:BF95)</f>
        <v>0</v>
      </c>
      <c r="BB95" s="113">
        <f t="shared" si="26"/>
        <v>0</v>
      </c>
      <c r="BC95" s="113">
        <f t="shared" si="27"/>
        <v>0</v>
      </c>
      <c r="BD95" s="113">
        <f t="shared" si="28"/>
        <v>0</v>
      </c>
      <c r="BE95" s="113">
        <f t="shared" si="29"/>
        <v>0</v>
      </c>
      <c r="BF95" s="113">
        <f t="shared" si="30"/>
        <v>0</v>
      </c>
    </row>
    <row r="96" spans="1:58" ht="102" x14ac:dyDescent="0.3">
      <c r="A96" s="253" t="s">
        <v>360</v>
      </c>
      <c r="B96" s="248" t="s">
        <v>308</v>
      </c>
      <c r="C96" s="248" t="s">
        <v>308</v>
      </c>
      <c r="D96" s="248" t="s">
        <v>332</v>
      </c>
      <c r="E96" s="248" t="s">
        <v>309</v>
      </c>
      <c r="F96" s="258" t="s">
        <v>361</v>
      </c>
      <c r="G96" s="255">
        <v>1010</v>
      </c>
      <c r="H96" s="241" t="s">
        <v>336</v>
      </c>
      <c r="I96" s="247" t="s">
        <v>328</v>
      </c>
      <c r="J96" s="259">
        <v>61405</v>
      </c>
      <c r="K96" s="248" t="s">
        <v>310</v>
      </c>
      <c r="L96" s="241" t="s">
        <v>344</v>
      </c>
      <c r="M96" s="247" t="s">
        <v>311</v>
      </c>
      <c r="N96" s="249" t="s">
        <v>348</v>
      </c>
      <c r="O96" s="113">
        <f t="shared" si="12"/>
        <v>996093.55</v>
      </c>
      <c r="P96" s="113"/>
      <c r="Q96" s="113"/>
      <c r="R96" s="113">
        <v>996093.55</v>
      </c>
      <c r="S96" s="113"/>
      <c r="T96" s="117"/>
      <c r="U96" s="249"/>
      <c r="V96" s="113"/>
      <c r="W96" s="113"/>
      <c r="X96" s="113"/>
      <c r="Y96" s="113"/>
      <c r="Z96" s="113"/>
      <c r="AA96" s="117"/>
      <c r="AB96" s="113">
        <f t="shared" si="13"/>
        <v>996040.23</v>
      </c>
      <c r="AC96" s="128"/>
      <c r="AD96" s="118"/>
      <c r="AE96" s="117">
        <v>996040.23</v>
      </c>
      <c r="AF96" s="118"/>
      <c r="AG96" s="118"/>
      <c r="AH96" s="113">
        <f t="shared" si="23"/>
        <v>996040.23</v>
      </c>
      <c r="AI96" s="113"/>
      <c r="AJ96" s="118"/>
      <c r="AK96" s="117">
        <v>996040.23</v>
      </c>
      <c r="AL96" s="118"/>
      <c r="AM96" s="118"/>
      <c r="AN96" s="113">
        <f t="shared" si="24"/>
        <v>996040.23</v>
      </c>
      <c r="AO96" s="113"/>
      <c r="AP96" s="118"/>
      <c r="AQ96" s="117">
        <v>996040.23</v>
      </c>
      <c r="AR96" s="118"/>
      <c r="AS96" s="118"/>
      <c r="AT96" s="113">
        <f t="shared" si="25"/>
        <v>996040.23</v>
      </c>
      <c r="AU96" s="256"/>
      <c r="AV96" s="124"/>
      <c r="AW96" s="117">
        <v>996040.23</v>
      </c>
      <c r="AX96" s="119"/>
      <c r="AY96" s="119"/>
      <c r="AZ96" s="257"/>
      <c r="BA96" s="113">
        <f t="shared" si="31"/>
        <v>0</v>
      </c>
      <c r="BB96" s="113">
        <f t="shared" si="26"/>
        <v>0</v>
      </c>
      <c r="BC96" s="113">
        <f t="shared" si="27"/>
        <v>0</v>
      </c>
      <c r="BD96" s="113">
        <f t="shared" si="28"/>
        <v>0</v>
      </c>
      <c r="BE96" s="113">
        <f t="shared" si="29"/>
        <v>0</v>
      </c>
      <c r="BF96" s="113">
        <f t="shared" si="30"/>
        <v>0</v>
      </c>
    </row>
    <row r="97" spans="1:58" ht="89.25" x14ac:dyDescent="0.3">
      <c r="A97" s="253" t="s">
        <v>362</v>
      </c>
      <c r="B97" s="248" t="s">
        <v>308</v>
      </c>
      <c r="C97" s="248" t="s">
        <v>308</v>
      </c>
      <c r="D97" s="248" t="s">
        <v>332</v>
      </c>
      <c r="E97" s="248" t="s">
        <v>309</v>
      </c>
      <c r="F97" s="258" t="s">
        <v>363</v>
      </c>
      <c r="G97" s="255">
        <v>2411</v>
      </c>
      <c r="H97" s="241" t="s">
        <v>336</v>
      </c>
      <c r="I97" s="247" t="s">
        <v>328</v>
      </c>
      <c r="J97" s="259">
        <v>61206</v>
      </c>
      <c r="K97" s="248" t="s">
        <v>310</v>
      </c>
      <c r="L97" s="241" t="s">
        <v>364</v>
      </c>
      <c r="M97" s="247" t="s">
        <v>325</v>
      </c>
      <c r="N97" s="249" t="s">
        <v>572</v>
      </c>
      <c r="O97" s="113">
        <f t="shared" si="12"/>
        <v>3010659.36</v>
      </c>
      <c r="P97" s="113"/>
      <c r="Q97" s="113"/>
      <c r="R97" s="113">
        <v>3010659.36</v>
      </c>
      <c r="S97" s="113"/>
      <c r="T97" s="117"/>
      <c r="U97" s="249"/>
      <c r="V97" s="113"/>
      <c r="W97" s="113"/>
      <c r="X97" s="113"/>
      <c r="Y97" s="113"/>
      <c r="Z97" s="113"/>
      <c r="AA97" s="117"/>
      <c r="AB97" s="113">
        <f t="shared" si="13"/>
        <v>3008545.74</v>
      </c>
      <c r="AC97" s="128"/>
      <c r="AD97" s="118"/>
      <c r="AE97" s="117">
        <v>3008545.74</v>
      </c>
      <c r="AF97" s="118"/>
      <c r="AG97" s="118"/>
      <c r="AH97" s="113">
        <f t="shared" si="23"/>
        <v>3008545.74</v>
      </c>
      <c r="AI97" s="113"/>
      <c r="AJ97" s="118"/>
      <c r="AK97" s="117">
        <v>3008545.74</v>
      </c>
      <c r="AL97" s="118"/>
      <c r="AM97" s="118"/>
      <c r="AN97" s="113">
        <f t="shared" si="24"/>
        <v>3008545.74</v>
      </c>
      <c r="AO97" s="113"/>
      <c r="AP97" s="118"/>
      <c r="AQ97" s="117">
        <v>3008545.74</v>
      </c>
      <c r="AR97" s="118"/>
      <c r="AS97" s="118"/>
      <c r="AT97" s="113">
        <f t="shared" si="25"/>
        <v>3008545.74</v>
      </c>
      <c r="AU97" s="256"/>
      <c r="AV97" s="124"/>
      <c r="AW97" s="117">
        <v>3008545.74</v>
      </c>
      <c r="AX97" s="119"/>
      <c r="AY97" s="119"/>
      <c r="AZ97" s="257"/>
      <c r="BA97" s="113">
        <f t="shared" si="31"/>
        <v>0</v>
      </c>
      <c r="BB97" s="113">
        <f t="shared" si="26"/>
        <v>0</v>
      </c>
      <c r="BC97" s="113">
        <f t="shared" si="27"/>
        <v>0</v>
      </c>
      <c r="BD97" s="113">
        <f t="shared" si="28"/>
        <v>0</v>
      </c>
      <c r="BE97" s="113">
        <f t="shared" si="29"/>
        <v>0</v>
      </c>
      <c r="BF97" s="113">
        <f t="shared" si="30"/>
        <v>0</v>
      </c>
    </row>
    <row r="98" spans="1:58" ht="76.5" x14ac:dyDescent="0.3">
      <c r="A98" s="253" t="s">
        <v>365</v>
      </c>
      <c r="B98" s="248" t="s">
        <v>308</v>
      </c>
      <c r="C98" s="248" t="s">
        <v>308</v>
      </c>
      <c r="D98" s="248" t="s">
        <v>332</v>
      </c>
      <c r="E98" s="248" t="s">
        <v>309</v>
      </c>
      <c r="F98" s="258" t="s">
        <v>366</v>
      </c>
      <c r="G98" s="255">
        <v>2242</v>
      </c>
      <c r="H98" s="241" t="s">
        <v>336</v>
      </c>
      <c r="I98" s="247" t="s">
        <v>328</v>
      </c>
      <c r="J98" s="259">
        <v>61405</v>
      </c>
      <c r="K98" s="248" t="s">
        <v>310</v>
      </c>
      <c r="L98" s="241" t="s">
        <v>344</v>
      </c>
      <c r="M98" s="247" t="s">
        <v>311</v>
      </c>
      <c r="N98" s="249" t="s">
        <v>573</v>
      </c>
      <c r="O98" s="113">
        <f t="shared" si="12"/>
        <v>4674608.45</v>
      </c>
      <c r="P98" s="113"/>
      <c r="Q98" s="113"/>
      <c r="R98" s="113">
        <v>4674608.45</v>
      </c>
      <c r="S98" s="113"/>
      <c r="T98" s="117"/>
      <c r="U98" s="249"/>
      <c r="V98" s="113"/>
      <c r="W98" s="113"/>
      <c r="X98" s="113"/>
      <c r="Y98" s="113"/>
      <c r="Z98" s="113"/>
      <c r="AA98" s="117"/>
      <c r="AB98" s="113">
        <f t="shared" si="13"/>
        <v>4669958.66</v>
      </c>
      <c r="AC98" s="128"/>
      <c r="AD98" s="118"/>
      <c r="AE98" s="117">
        <v>4669958.66</v>
      </c>
      <c r="AF98" s="118"/>
      <c r="AG98" s="118"/>
      <c r="AH98" s="113">
        <f t="shared" si="23"/>
        <v>4669958.66</v>
      </c>
      <c r="AI98" s="113"/>
      <c r="AJ98" s="118"/>
      <c r="AK98" s="117">
        <v>4669958.66</v>
      </c>
      <c r="AL98" s="118"/>
      <c r="AM98" s="118"/>
      <c r="AN98" s="113">
        <f t="shared" si="24"/>
        <v>4669958.66</v>
      </c>
      <c r="AO98" s="113"/>
      <c r="AP98" s="118"/>
      <c r="AQ98" s="117">
        <v>4669958.66</v>
      </c>
      <c r="AR98" s="118"/>
      <c r="AS98" s="118"/>
      <c r="AT98" s="113">
        <f t="shared" si="25"/>
        <v>4669958.66</v>
      </c>
      <c r="AU98" s="256"/>
      <c r="AV98" s="124"/>
      <c r="AW98" s="117">
        <v>4669958.66</v>
      </c>
      <c r="AX98" s="119"/>
      <c r="AY98" s="119"/>
      <c r="AZ98" s="257"/>
      <c r="BA98" s="113">
        <f t="shared" si="31"/>
        <v>0</v>
      </c>
      <c r="BB98" s="113">
        <f t="shared" si="26"/>
        <v>0</v>
      </c>
      <c r="BC98" s="113">
        <f t="shared" si="27"/>
        <v>0</v>
      </c>
      <c r="BD98" s="113">
        <f t="shared" si="28"/>
        <v>0</v>
      </c>
      <c r="BE98" s="113">
        <f t="shared" si="29"/>
        <v>0</v>
      </c>
      <c r="BF98" s="113">
        <f t="shared" si="30"/>
        <v>0</v>
      </c>
    </row>
    <row r="99" spans="1:58" ht="102" x14ac:dyDescent="0.3">
      <c r="A99" s="253" t="s">
        <v>367</v>
      </c>
      <c r="B99" s="248" t="s">
        <v>308</v>
      </c>
      <c r="C99" s="248" t="s">
        <v>308</v>
      </c>
      <c r="D99" s="248" t="s">
        <v>332</v>
      </c>
      <c r="E99" s="248" t="s">
        <v>309</v>
      </c>
      <c r="F99" s="258" t="s">
        <v>368</v>
      </c>
      <c r="G99" s="255">
        <v>1029</v>
      </c>
      <c r="H99" s="241" t="s">
        <v>336</v>
      </c>
      <c r="I99" s="247" t="s">
        <v>328</v>
      </c>
      <c r="J99" s="259">
        <v>61405</v>
      </c>
      <c r="K99" s="248" t="s">
        <v>310</v>
      </c>
      <c r="L99" s="241" t="s">
        <v>344</v>
      </c>
      <c r="M99" s="247" t="s">
        <v>311</v>
      </c>
      <c r="N99" s="249" t="s">
        <v>348</v>
      </c>
      <c r="O99" s="113">
        <f t="shared" si="12"/>
        <v>1240743.8500000001</v>
      </c>
      <c r="P99" s="113"/>
      <c r="Q99" s="113"/>
      <c r="R99" s="113">
        <v>1240743.8500000001</v>
      </c>
      <c r="S99" s="113"/>
      <c r="T99" s="117"/>
      <c r="U99" s="249"/>
      <c r="V99" s="113"/>
      <c r="W99" s="113"/>
      <c r="X99" s="113"/>
      <c r="Y99" s="113"/>
      <c r="Z99" s="113"/>
      <c r="AA99" s="117"/>
      <c r="AB99" s="113">
        <f t="shared" si="13"/>
        <v>1240724.28</v>
      </c>
      <c r="AC99" s="128"/>
      <c r="AD99" s="118"/>
      <c r="AE99" s="117">
        <v>1240724.28</v>
      </c>
      <c r="AF99" s="118"/>
      <c r="AG99" s="118"/>
      <c r="AH99" s="113">
        <f t="shared" si="23"/>
        <v>1240724.28</v>
      </c>
      <c r="AI99" s="113"/>
      <c r="AJ99" s="118"/>
      <c r="AK99" s="117">
        <v>1240724.28</v>
      </c>
      <c r="AL99" s="118"/>
      <c r="AM99" s="118"/>
      <c r="AN99" s="113">
        <f t="shared" si="24"/>
        <v>1240724.28</v>
      </c>
      <c r="AO99" s="113"/>
      <c r="AP99" s="118"/>
      <c r="AQ99" s="117">
        <v>1240724.28</v>
      </c>
      <c r="AR99" s="118"/>
      <c r="AS99" s="118"/>
      <c r="AT99" s="113">
        <f t="shared" si="25"/>
        <v>1240724.28</v>
      </c>
      <c r="AU99" s="256"/>
      <c r="AV99" s="124"/>
      <c r="AW99" s="117">
        <v>1240724.28</v>
      </c>
      <c r="AX99" s="119"/>
      <c r="AY99" s="119"/>
      <c r="AZ99" s="257"/>
      <c r="BA99" s="113">
        <f t="shared" si="31"/>
        <v>0</v>
      </c>
      <c r="BB99" s="113">
        <f t="shared" si="26"/>
        <v>0</v>
      </c>
      <c r="BC99" s="113">
        <f t="shared" si="27"/>
        <v>0</v>
      </c>
      <c r="BD99" s="113">
        <f t="shared" si="28"/>
        <v>0</v>
      </c>
      <c r="BE99" s="113">
        <f t="shared" si="29"/>
        <v>0</v>
      </c>
      <c r="BF99" s="113">
        <f t="shared" si="30"/>
        <v>0</v>
      </c>
    </row>
    <row r="100" spans="1:58" ht="63.75" x14ac:dyDescent="0.3">
      <c r="A100" s="253" t="s">
        <v>369</v>
      </c>
      <c r="B100" s="248" t="s">
        <v>308</v>
      </c>
      <c r="C100" s="248" t="s">
        <v>308</v>
      </c>
      <c r="D100" s="248" t="s">
        <v>332</v>
      </c>
      <c r="E100" s="248" t="s">
        <v>309</v>
      </c>
      <c r="F100" s="258" t="s">
        <v>370</v>
      </c>
      <c r="G100" s="255">
        <v>653</v>
      </c>
      <c r="H100" s="241" t="s">
        <v>336</v>
      </c>
      <c r="I100" s="247" t="s">
        <v>328</v>
      </c>
      <c r="J100" s="259">
        <v>61405</v>
      </c>
      <c r="K100" s="248" t="s">
        <v>310</v>
      </c>
      <c r="L100" s="241" t="s">
        <v>344</v>
      </c>
      <c r="M100" s="247" t="s">
        <v>311</v>
      </c>
      <c r="N100" s="249" t="s">
        <v>348</v>
      </c>
      <c r="O100" s="113">
        <f t="shared" si="12"/>
        <v>1010106.82</v>
      </c>
      <c r="P100" s="113"/>
      <c r="Q100" s="113"/>
      <c r="R100" s="113">
        <v>1010106.82</v>
      </c>
      <c r="S100" s="113"/>
      <c r="T100" s="117"/>
      <c r="U100" s="249"/>
      <c r="V100" s="113"/>
      <c r="W100" s="113"/>
      <c r="X100" s="113"/>
      <c r="Y100" s="113"/>
      <c r="Z100" s="113"/>
      <c r="AA100" s="117"/>
      <c r="AB100" s="113">
        <f t="shared" si="13"/>
        <v>1010103.05</v>
      </c>
      <c r="AC100" s="128"/>
      <c r="AD100" s="118"/>
      <c r="AE100" s="117">
        <v>1010103.05</v>
      </c>
      <c r="AF100" s="118"/>
      <c r="AG100" s="118"/>
      <c r="AH100" s="113">
        <f t="shared" si="23"/>
        <v>1010103.05</v>
      </c>
      <c r="AI100" s="113"/>
      <c r="AJ100" s="118"/>
      <c r="AK100" s="117">
        <v>1010103.05</v>
      </c>
      <c r="AL100" s="118"/>
      <c r="AM100" s="118"/>
      <c r="AN100" s="113">
        <f t="shared" si="24"/>
        <v>1010103.05</v>
      </c>
      <c r="AO100" s="113"/>
      <c r="AP100" s="118"/>
      <c r="AQ100" s="117">
        <v>1010103.05</v>
      </c>
      <c r="AR100" s="118"/>
      <c r="AS100" s="118"/>
      <c r="AT100" s="113">
        <f t="shared" si="25"/>
        <v>1010103.05</v>
      </c>
      <c r="AU100" s="256"/>
      <c r="AV100" s="124"/>
      <c r="AW100" s="117">
        <v>1010103.05</v>
      </c>
      <c r="AX100" s="119"/>
      <c r="AY100" s="119"/>
      <c r="AZ100" s="257"/>
      <c r="BA100" s="113">
        <f t="shared" si="31"/>
        <v>0</v>
      </c>
      <c r="BB100" s="113">
        <f t="shared" si="26"/>
        <v>0</v>
      </c>
      <c r="BC100" s="113">
        <f t="shared" si="27"/>
        <v>0</v>
      </c>
      <c r="BD100" s="113">
        <f t="shared" si="28"/>
        <v>0</v>
      </c>
      <c r="BE100" s="113">
        <f t="shared" si="29"/>
        <v>0</v>
      </c>
      <c r="BF100" s="113">
        <f t="shared" si="30"/>
        <v>0</v>
      </c>
    </row>
    <row r="101" spans="1:58" ht="89.25" x14ac:dyDescent="0.3">
      <c r="A101" s="253" t="s">
        <v>371</v>
      </c>
      <c r="B101" s="248" t="s">
        <v>308</v>
      </c>
      <c r="C101" s="254" t="s">
        <v>372</v>
      </c>
      <c r="D101" s="248" t="s">
        <v>332</v>
      </c>
      <c r="E101" s="248" t="s">
        <v>309</v>
      </c>
      <c r="F101" s="258" t="s">
        <v>373</v>
      </c>
      <c r="G101" s="255">
        <v>204</v>
      </c>
      <c r="H101" s="241" t="s">
        <v>336</v>
      </c>
      <c r="I101" s="247" t="s">
        <v>328</v>
      </c>
      <c r="J101" s="259">
        <v>61405</v>
      </c>
      <c r="K101" s="248" t="s">
        <v>310</v>
      </c>
      <c r="L101" s="241" t="s">
        <v>344</v>
      </c>
      <c r="M101" s="247" t="s">
        <v>311</v>
      </c>
      <c r="N101" s="249" t="s">
        <v>348</v>
      </c>
      <c r="O101" s="113">
        <f t="shared" si="12"/>
        <v>810865.49</v>
      </c>
      <c r="P101" s="113"/>
      <c r="Q101" s="113"/>
      <c r="R101" s="113">
        <v>810865.49</v>
      </c>
      <c r="S101" s="113"/>
      <c r="T101" s="117"/>
      <c r="U101" s="249"/>
      <c r="V101" s="113"/>
      <c r="W101" s="113"/>
      <c r="X101" s="113"/>
      <c r="Y101" s="113"/>
      <c r="Z101" s="113"/>
      <c r="AA101" s="117"/>
      <c r="AB101" s="113">
        <f t="shared" si="13"/>
        <v>810843.82</v>
      </c>
      <c r="AC101" s="128"/>
      <c r="AD101" s="118"/>
      <c r="AE101" s="117">
        <v>810843.82</v>
      </c>
      <c r="AF101" s="118"/>
      <c r="AG101" s="118"/>
      <c r="AH101" s="113">
        <f t="shared" si="23"/>
        <v>810843.82</v>
      </c>
      <c r="AI101" s="113"/>
      <c r="AJ101" s="118"/>
      <c r="AK101" s="117">
        <v>810843.82</v>
      </c>
      <c r="AL101" s="118"/>
      <c r="AM101" s="118"/>
      <c r="AN101" s="113">
        <f t="shared" si="24"/>
        <v>810843.82</v>
      </c>
      <c r="AO101" s="113"/>
      <c r="AP101" s="118"/>
      <c r="AQ101" s="117">
        <v>810843.82</v>
      </c>
      <c r="AR101" s="118"/>
      <c r="AS101" s="118"/>
      <c r="AT101" s="113">
        <f t="shared" si="25"/>
        <v>810843.82</v>
      </c>
      <c r="AU101" s="256"/>
      <c r="AV101" s="124"/>
      <c r="AW101" s="117">
        <v>810843.82</v>
      </c>
      <c r="AX101" s="119"/>
      <c r="AY101" s="119"/>
      <c r="AZ101" s="257"/>
      <c r="BA101" s="113">
        <f t="shared" si="31"/>
        <v>0</v>
      </c>
      <c r="BB101" s="113">
        <f t="shared" si="26"/>
        <v>0</v>
      </c>
      <c r="BC101" s="113">
        <f t="shared" si="27"/>
        <v>0</v>
      </c>
      <c r="BD101" s="113">
        <f t="shared" si="28"/>
        <v>0</v>
      </c>
      <c r="BE101" s="113">
        <f t="shared" si="29"/>
        <v>0</v>
      </c>
      <c r="BF101" s="113">
        <f t="shared" si="30"/>
        <v>0</v>
      </c>
    </row>
    <row r="102" spans="1:58" ht="89.25" x14ac:dyDescent="0.3">
      <c r="A102" s="253" t="s">
        <v>374</v>
      </c>
      <c r="B102" s="248" t="s">
        <v>308</v>
      </c>
      <c r="C102" s="254" t="s">
        <v>331</v>
      </c>
      <c r="D102" s="248" t="s">
        <v>332</v>
      </c>
      <c r="E102" s="248" t="s">
        <v>309</v>
      </c>
      <c r="F102" s="258" t="s">
        <v>375</v>
      </c>
      <c r="G102" s="255">
        <v>501</v>
      </c>
      <c r="H102" s="241" t="s">
        <v>336</v>
      </c>
      <c r="I102" s="247" t="s">
        <v>328</v>
      </c>
      <c r="J102" s="259">
        <v>61301</v>
      </c>
      <c r="K102" s="248" t="s">
        <v>310</v>
      </c>
      <c r="L102" s="241" t="s">
        <v>338</v>
      </c>
      <c r="M102" s="247" t="s">
        <v>311</v>
      </c>
      <c r="N102" s="249" t="s">
        <v>348</v>
      </c>
      <c r="O102" s="113">
        <f t="shared" si="12"/>
        <v>1581306.8799999999</v>
      </c>
      <c r="P102" s="113"/>
      <c r="Q102" s="113"/>
      <c r="R102" s="113">
        <v>1581306.8799999999</v>
      </c>
      <c r="S102" s="113"/>
      <c r="T102" s="117"/>
      <c r="U102" s="249"/>
      <c r="V102" s="113"/>
      <c r="W102" s="113"/>
      <c r="X102" s="113"/>
      <c r="Y102" s="113"/>
      <c r="Z102" s="113"/>
      <c r="AA102" s="117"/>
      <c r="AB102" s="113">
        <f t="shared" si="13"/>
        <v>1577946.74</v>
      </c>
      <c r="AC102" s="128"/>
      <c r="AD102" s="118"/>
      <c r="AE102" s="117">
        <v>1577946.74</v>
      </c>
      <c r="AF102" s="118"/>
      <c r="AG102" s="118"/>
      <c r="AH102" s="113">
        <f t="shared" si="23"/>
        <v>1577946.74</v>
      </c>
      <c r="AI102" s="113"/>
      <c r="AJ102" s="118"/>
      <c r="AK102" s="117">
        <v>1577946.74</v>
      </c>
      <c r="AL102" s="118"/>
      <c r="AM102" s="118"/>
      <c r="AN102" s="113">
        <f t="shared" si="24"/>
        <v>1577946.74</v>
      </c>
      <c r="AO102" s="113"/>
      <c r="AP102" s="118"/>
      <c r="AQ102" s="117">
        <v>1577946.74</v>
      </c>
      <c r="AR102" s="118"/>
      <c r="AS102" s="118"/>
      <c r="AT102" s="113">
        <f t="shared" si="25"/>
        <v>1577946.74</v>
      </c>
      <c r="AU102" s="256"/>
      <c r="AV102" s="124"/>
      <c r="AW102" s="117">
        <v>1577946.74</v>
      </c>
      <c r="AX102" s="119"/>
      <c r="AY102" s="119"/>
      <c r="AZ102" s="257"/>
      <c r="BA102" s="113">
        <f t="shared" si="31"/>
        <v>0</v>
      </c>
      <c r="BB102" s="113">
        <f t="shared" si="26"/>
        <v>0</v>
      </c>
      <c r="BC102" s="113">
        <f t="shared" si="27"/>
        <v>0</v>
      </c>
      <c r="BD102" s="113">
        <f t="shared" si="28"/>
        <v>0</v>
      </c>
      <c r="BE102" s="113">
        <f t="shared" si="29"/>
        <v>0</v>
      </c>
      <c r="BF102" s="113">
        <f t="shared" si="30"/>
        <v>0</v>
      </c>
    </row>
    <row r="103" spans="1:58" ht="51" x14ac:dyDescent="0.3">
      <c r="A103" s="253" t="s">
        <v>376</v>
      </c>
      <c r="B103" s="248" t="s">
        <v>308</v>
      </c>
      <c r="C103" s="248" t="s">
        <v>308</v>
      </c>
      <c r="D103" s="248" t="s">
        <v>332</v>
      </c>
      <c r="E103" s="248" t="s">
        <v>309</v>
      </c>
      <c r="F103" s="258" t="s">
        <v>377</v>
      </c>
      <c r="G103" s="255">
        <v>300</v>
      </c>
      <c r="H103" s="241" t="s">
        <v>336</v>
      </c>
      <c r="I103" s="247" t="s">
        <v>328</v>
      </c>
      <c r="J103" s="259">
        <v>61206</v>
      </c>
      <c r="K103" s="248" t="s">
        <v>310</v>
      </c>
      <c r="L103" s="241" t="s">
        <v>364</v>
      </c>
      <c r="M103" s="247" t="s">
        <v>325</v>
      </c>
      <c r="N103" s="249" t="s">
        <v>378</v>
      </c>
      <c r="O103" s="113">
        <f t="shared" si="12"/>
        <v>1675964.04</v>
      </c>
      <c r="P103" s="113"/>
      <c r="Q103" s="113"/>
      <c r="R103" s="113">
        <v>1175964.04</v>
      </c>
      <c r="S103" s="113"/>
      <c r="T103" s="117">
        <v>500000</v>
      </c>
      <c r="U103" s="249"/>
      <c r="V103" s="113"/>
      <c r="W103" s="113"/>
      <c r="X103" s="113"/>
      <c r="Y103" s="113"/>
      <c r="Z103" s="113"/>
      <c r="AA103" s="117"/>
      <c r="AB103" s="113">
        <f t="shared" si="13"/>
        <v>1675930.81</v>
      </c>
      <c r="AC103" s="128"/>
      <c r="AD103" s="118"/>
      <c r="AE103" s="117">
        <v>1175930.81</v>
      </c>
      <c r="AF103" s="118"/>
      <c r="AG103" s="118">
        <v>500000</v>
      </c>
      <c r="AH103" s="113">
        <f t="shared" si="23"/>
        <v>1675930.81</v>
      </c>
      <c r="AI103" s="113"/>
      <c r="AJ103" s="118"/>
      <c r="AK103" s="117">
        <v>1175930.81</v>
      </c>
      <c r="AL103" s="118"/>
      <c r="AM103" s="118">
        <v>500000</v>
      </c>
      <c r="AN103" s="113">
        <f t="shared" si="24"/>
        <v>1675930.81</v>
      </c>
      <c r="AO103" s="113"/>
      <c r="AP103" s="118"/>
      <c r="AQ103" s="117">
        <v>1175930.81</v>
      </c>
      <c r="AR103" s="118"/>
      <c r="AS103" s="118">
        <v>500000</v>
      </c>
      <c r="AT103" s="113">
        <f t="shared" si="25"/>
        <v>1675930.81</v>
      </c>
      <c r="AU103" s="256"/>
      <c r="AV103" s="124"/>
      <c r="AW103" s="117">
        <v>1175930.81</v>
      </c>
      <c r="AX103" s="118"/>
      <c r="AY103" s="118">
        <v>500000</v>
      </c>
      <c r="AZ103" s="257"/>
      <c r="BA103" s="113">
        <f t="shared" si="31"/>
        <v>0</v>
      </c>
      <c r="BB103" s="113">
        <f t="shared" si="26"/>
        <v>0</v>
      </c>
      <c r="BC103" s="113">
        <f t="shared" si="27"/>
        <v>0</v>
      </c>
      <c r="BD103" s="113">
        <f t="shared" si="28"/>
        <v>0</v>
      </c>
      <c r="BE103" s="113">
        <f t="shared" si="29"/>
        <v>0</v>
      </c>
      <c r="BF103" s="113">
        <f t="shared" si="30"/>
        <v>0</v>
      </c>
    </row>
    <row r="104" spans="1:58" ht="76.5" x14ac:dyDescent="0.3">
      <c r="A104" s="253" t="s">
        <v>379</v>
      </c>
      <c r="B104" s="248" t="s">
        <v>308</v>
      </c>
      <c r="C104" s="248" t="s">
        <v>308</v>
      </c>
      <c r="D104" s="248" t="s">
        <v>332</v>
      </c>
      <c r="E104" s="248" t="s">
        <v>309</v>
      </c>
      <c r="F104" s="258" t="s">
        <v>380</v>
      </c>
      <c r="G104" s="255">
        <v>816</v>
      </c>
      <c r="H104" s="241" t="s">
        <v>336</v>
      </c>
      <c r="I104" s="247" t="s">
        <v>328</v>
      </c>
      <c r="J104" s="259">
        <v>61206</v>
      </c>
      <c r="K104" s="248" t="s">
        <v>310</v>
      </c>
      <c r="L104" s="241" t="s">
        <v>364</v>
      </c>
      <c r="M104" s="247" t="s">
        <v>325</v>
      </c>
      <c r="N104" s="249" t="s">
        <v>378</v>
      </c>
      <c r="O104" s="113">
        <f t="shared" si="12"/>
        <v>2384963.29</v>
      </c>
      <c r="P104" s="113"/>
      <c r="Q104" s="113"/>
      <c r="R104" s="113">
        <v>2384963.29</v>
      </c>
      <c r="S104" s="113"/>
      <c r="T104" s="117"/>
      <c r="U104" s="249"/>
      <c r="V104" s="113"/>
      <c r="W104" s="113"/>
      <c r="X104" s="113"/>
      <c r="Y104" s="113"/>
      <c r="Z104" s="113"/>
      <c r="AA104" s="117"/>
      <c r="AB104" s="113">
        <f t="shared" si="13"/>
        <v>2384711.56</v>
      </c>
      <c r="AC104" s="128"/>
      <c r="AD104" s="118"/>
      <c r="AE104" s="117">
        <v>2384711.56</v>
      </c>
      <c r="AF104" s="118"/>
      <c r="AG104" s="118"/>
      <c r="AH104" s="113">
        <f t="shared" si="23"/>
        <v>2384711.56</v>
      </c>
      <c r="AI104" s="113"/>
      <c r="AJ104" s="118"/>
      <c r="AK104" s="117">
        <v>2384711.56</v>
      </c>
      <c r="AL104" s="118"/>
      <c r="AM104" s="118"/>
      <c r="AN104" s="113">
        <f t="shared" si="24"/>
        <v>2384711.56</v>
      </c>
      <c r="AO104" s="113"/>
      <c r="AP104" s="118"/>
      <c r="AQ104" s="117">
        <v>2384711.56</v>
      </c>
      <c r="AR104" s="118"/>
      <c r="AS104" s="118"/>
      <c r="AT104" s="113">
        <f t="shared" si="25"/>
        <v>1987174.09</v>
      </c>
      <c r="AU104" s="256"/>
      <c r="AV104" s="124"/>
      <c r="AW104" s="117">
        <v>1987174.09</v>
      </c>
      <c r="AX104" s="119"/>
      <c r="AY104" s="119"/>
      <c r="AZ104" s="257"/>
      <c r="BA104" s="113">
        <f t="shared" si="31"/>
        <v>397537.47</v>
      </c>
      <c r="BB104" s="113">
        <f t="shared" si="26"/>
        <v>0</v>
      </c>
      <c r="BC104" s="113">
        <f t="shared" si="27"/>
        <v>0</v>
      </c>
      <c r="BD104" s="113">
        <f t="shared" si="28"/>
        <v>397537.47</v>
      </c>
      <c r="BE104" s="113">
        <f t="shared" si="29"/>
        <v>0</v>
      </c>
      <c r="BF104" s="113">
        <f t="shared" si="30"/>
        <v>0</v>
      </c>
    </row>
    <row r="105" spans="1:58" ht="63.75" x14ac:dyDescent="0.3">
      <c r="A105" s="253" t="s">
        <v>381</v>
      </c>
      <c r="B105" s="248" t="s">
        <v>308</v>
      </c>
      <c r="C105" s="248" t="s">
        <v>308</v>
      </c>
      <c r="D105" s="248" t="s">
        <v>332</v>
      </c>
      <c r="E105" s="248" t="s">
        <v>309</v>
      </c>
      <c r="F105" s="258" t="s">
        <v>382</v>
      </c>
      <c r="G105" s="255">
        <v>214</v>
      </c>
      <c r="H105" s="241" t="s">
        <v>336</v>
      </c>
      <c r="I105" s="247" t="s">
        <v>328</v>
      </c>
      <c r="J105" s="259">
        <v>61306</v>
      </c>
      <c r="K105" s="248" t="s">
        <v>310</v>
      </c>
      <c r="L105" s="241" t="s">
        <v>337</v>
      </c>
      <c r="M105" s="247" t="s">
        <v>311</v>
      </c>
      <c r="N105" s="249" t="s">
        <v>378</v>
      </c>
      <c r="O105" s="113">
        <f t="shared" si="12"/>
        <v>1674999.75</v>
      </c>
      <c r="P105" s="113"/>
      <c r="Q105" s="113"/>
      <c r="R105" s="113">
        <v>1674999.75</v>
      </c>
      <c r="S105" s="113"/>
      <c r="T105" s="117"/>
      <c r="U105" s="249"/>
      <c r="V105" s="113"/>
      <c r="W105" s="113"/>
      <c r="X105" s="113"/>
      <c r="Y105" s="113"/>
      <c r="Z105" s="113"/>
      <c r="AA105" s="117"/>
      <c r="AB105" s="113">
        <f t="shared" si="13"/>
        <v>1674385.18</v>
      </c>
      <c r="AC105" s="128"/>
      <c r="AD105" s="118"/>
      <c r="AE105" s="117">
        <v>1674385.18</v>
      </c>
      <c r="AF105" s="118"/>
      <c r="AG105" s="118"/>
      <c r="AH105" s="113">
        <f t="shared" si="23"/>
        <v>1674385.18</v>
      </c>
      <c r="AI105" s="113"/>
      <c r="AJ105" s="118"/>
      <c r="AK105" s="117">
        <v>1674385.18</v>
      </c>
      <c r="AL105" s="118"/>
      <c r="AM105" s="118"/>
      <c r="AN105" s="113">
        <f t="shared" si="24"/>
        <v>1674385.18</v>
      </c>
      <c r="AO105" s="113"/>
      <c r="AP105" s="118"/>
      <c r="AQ105" s="117">
        <v>1674385.18</v>
      </c>
      <c r="AR105" s="118"/>
      <c r="AS105" s="118"/>
      <c r="AT105" s="113">
        <f t="shared" si="25"/>
        <v>1674385.18</v>
      </c>
      <c r="AU105" s="256"/>
      <c r="AV105" s="124"/>
      <c r="AW105" s="117">
        <v>1674385.18</v>
      </c>
      <c r="AX105" s="119"/>
      <c r="AY105" s="119"/>
      <c r="AZ105" s="257"/>
      <c r="BA105" s="113">
        <f t="shared" si="31"/>
        <v>0</v>
      </c>
      <c r="BB105" s="113">
        <f t="shared" si="26"/>
        <v>0</v>
      </c>
      <c r="BC105" s="113">
        <f t="shared" si="27"/>
        <v>0</v>
      </c>
      <c r="BD105" s="113">
        <f t="shared" si="28"/>
        <v>0</v>
      </c>
      <c r="BE105" s="113">
        <f t="shared" si="29"/>
        <v>0</v>
      </c>
      <c r="BF105" s="113">
        <f t="shared" si="30"/>
        <v>0</v>
      </c>
    </row>
    <row r="106" spans="1:58" ht="102" x14ac:dyDescent="0.3">
      <c r="A106" s="253" t="s">
        <v>383</v>
      </c>
      <c r="B106" s="248" t="s">
        <v>308</v>
      </c>
      <c r="C106" s="248" t="s">
        <v>308</v>
      </c>
      <c r="D106" s="248" t="s">
        <v>332</v>
      </c>
      <c r="E106" s="248" t="s">
        <v>309</v>
      </c>
      <c r="F106" s="258" t="s">
        <v>384</v>
      </c>
      <c r="G106" s="255">
        <v>990</v>
      </c>
      <c r="H106" s="241" t="s">
        <v>336</v>
      </c>
      <c r="I106" s="247" t="s">
        <v>328</v>
      </c>
      <c r="J106" s="259">
        <v>61405</v>
      </c>
      <c r="K106" s="248" t="s">
        <v>310</v>
      </c>
      <c r="L106" s="241" t="s">
        <v>344</v>
      </c>
      <c r="M106" s="247" t="s">
        <v>311</v>
      </c>
      <c r="N106" s="249" t="s">
        <v>378</v>
      </c>
      <c r="O106" s="113">
        <f t="shared" si="12"/>
        <v>1802637.59</v>
      </c>
      <c r="P106" s="113"/>
      <c r="Q106" s="113"/>
      <c r="R106" s="113">
        <v>1802637.59</v>
      </c>
      <c r="S106" s="113"/>
      <c r="T106" s="117"/>
      <c r="U106" s="249"/>
      <c r="V106" s="113"/>
      <c r="W106" s="113"/>
      <c r="X106" s="113"/>
      <c r="Y106" s="113"/>
      <c r="Z106" s="113"/>
      <c r="AA106" s="117"/>
      <c r="AB106" s="113">
        <f t="shared" si="13"/>
        <v>1802612.29</v>
      </c>
      <c r="AC106" s="128"/>
      <c r="AD106" s="118"/>
      <c r="AE106" s="117">
        <v>1802612.29</v>
      </c>
      <c r="AF106" s="118"/>
      <c r="AG106" s="118"/>
      <c r="AH106" s="113">
        <f t="shared" si="23"/>
        <v>1802612.29</v>
      </c>
      <c r="AI106" s="113"/>
      <c r="AJ106" s="118"/>
      <c r="AK106" s="117">
        <v>1802612.29</v>
      </c>
      <c r="AL106" s="118"/>
      <c r="AM106" s="118"/>
      <c r="AN106" s="113">
        <f t="shared" si="24"/>
        <v>1802612.29</v>
      </c>
      <c r="AO106" s="113"/>
      <c r="AP106" s="118"/>
      <c r="AQ106" s="117">
        <v>1802612.29</v>
      </c>
      <c r="AR106" s="118"/>
      <c r="AS106" s="118"/>
      <c r="AT106" s="113">
        <f t="shared" si="25"/>
        <v>1802612.29</v>
      </c>
      <c r="AU106" s="256"/>
      <c r="AV106" s="124"/>
      <c r="AW106" s="117">
        <v>1802612.29</v>
      </c>
      <c r="AX106" s="119"/>
      <c r="AY106" s="119"/>
      <c r="AZ106" s="257"/>
      <c r="BA106" s="113">
        <f t="shared" si="31"/>
        <v>0</v>
      </c>
      <c r="BB106" s="113">
        <f t="shared" si="26"/>
        <v>0</v>
      </c>
      <c r="BC106" s="113">
        <f t="shared" si="27"/>
        <v>0</v>
      </c>
      <c r="BD106" s="113">
        <f t="shared" si="28"/>
        <v>0</v>
      </c>
      <c r="BE106" s="113">
        <f t="shared" si="29"/>
        <v>0</v>
      </c>
      <c r="BF106" s="113">
        <f t="shared" si="30"/>
        <v>0</v>
      </c>
    </row>
    <row r="107" spans="1:58" ht="102" x14ac:dyDescent="0.3">
      <c r="A107" s="253" t="s">
        <v>385</v>
      </c>
      <c r="B107" s="248" t="s">
        <v>308</v>
      </c>
      <c r="C107" s="248" t="s">
        <v>308</v>
      </c>
      <c r="D107" s="248" t="s">
        <v>332</v>
      </c>
      <c r="E107" s="248" t="s">
        <v>309</v>
      </c>
      <c r="F107" s="258" t="s">
        <v>386</v>
      </c>
      <c r="G107" s="255">
        <v>302</v>
      </c>
      <c r="H107" s="241" t="s">
        <v>336</v>
      </c>
      <c r="I107" s="247" t="s">
        <v>328</v>
      </c>
      <c r="J107" s="259">
        <v>61405</v>
      </c>
      <c r="K107" s="248" t="s">
        <v>310</v>
      </c>
      <c r="L107" s="241" t="s">
        <v>344</v>
      </c>
      <c r="M107" s="247" t="s">
        <v>311</v>
      </c>
      <c r="N107" s="249" t="s">
        <v>378</v>
      </c>
      <c r="O107" s="113">
        <f t="shared" si="12"/>
        <v>4766440.46</v>
      </c>
      <c r="P107" s="113"/>
      <c r="Q107" s="113"/>
      <c r="R107" s="113">
        <v>4766440.46</v>
      </c>
      <c r="S107" s="113"/>
      <c r="T107" s="117"/>
      <c r="U107" s="249"/>
      <c r="V107" s="113"/>
      <c r="W107" s="113"/>
      <c r="X107" s="113"/>
      <c r="Y107" s="113"/>
      <c r="Z107" s="113"/>
      <c r="AA107" s="117"/>
      <c r="AB107" s="113">
        <f t="shared" si="13"/>
        <v>4766412.17</v>
      </c>
      <c r="AC107" s="128"/>
      <c r="AD107" s="118"/>
      <c r="AE107" s="117">
        <v>4766412.17</v>
      </c>
      <c r="AF107" s="118"/>
      <c r="AG107" s="118"/>
      <c r="AH107" s="113">
        <f t="shared" si="23"/>
        <v>4766412.17</v>
      </c>
      <c r="AI107" s="113"/>
      <c r="AJ107" s="118"/>
      <c r="AK107" s="117">
        <v>4766412.17</v>
      </c>
      <c r="AL107" s="118"/>
      <c r="AM107" s="118"/>
      <c r="AN107" s="113">
        <f t="shared" si="24"/>
        <v>4766412.17</v>
      </c>
      <c r="AO107" s="113"/>
      <c r="AP107" s="118"/>
      <c r="AQ107" s="117">
        <v>4766412.17</v>
      </c>
      <c r="AR107" s="118"/>
      <c r="AS107" s="118">
        <v>0</v>
      </c>
      <c r="AT107" s="113">
        <f t="shared" si="25"/>
        <v>4766412.17</v>
      </c>
      <c r="AU107" s="256"/>
      <c r="AV107" s="124"/>
      <c r="AW107" s="117">
        <v>4766412.17</v>
      </c>
      <c r="AX107" s="119"/>
      <c r="AY107" s="119"/>
      <c r="AZ107" s="257"/>
      <c r="BA107" s="113">
        <f t="shared" si="31"/>
        <v>0</v>
      </c>
      <c r="BB107" s="113">
        <f t="shared" si="26"/>
        <v>0</v>
      </c>
      <c r="BC107" s="113">
        <f t="shared" si="27"/>
        <v>0</v>
      </c>
      <c r="BD107" s="113">
        <f t="shared" si="28"/>
        <v>0</v>
      </c>
      <c r="BE107" s="113">
        <f t="shared" si="29"/>
        <v>0</v>
      </c>
      <c r="BF107" s="113">
        <f t="shared" si="30"/>
        <v>0</v>
      </c>
    </row>
    <row r="108" spans="1:58" ht="76.5" x14ac:dyDescent="0.3">
      <c r="A108" s="253" t="s">
        <v>387</v>
      </c>
      <c r="B108" s="248" t="s">
        <v>308</v>
      </c>
      <c r="C108" s="254" t="s">
        <v>388</v>
      </c>
      <c r="D108" s="248" t="s">
        <v>332</v>
      </c>
      <c r="E108" s="248" t="s">
        <v>309</v>
      </c>
      <c r="F108" s="258" t="s">
        <v>389</v>
      </c>
      <c r="G108" s="255">
        <v>2022</v>
      </c>
      <c r="H108" s="241" t="s">
        <v>336</v>
      </c>
      <c r="I108" s="247" t="s">
        <v>328</v>
      </c>
      <c r="J108" s="259">
        <v>61405</v>
      </c>
      <c r="K108" s="248" t="s">
        <v>310</v>
      </c>
      <c r="L108" s="241" t="s">
        <v>344</v>
      </c>
      <c r="M108" s="247" t="s">
        <v>311</v>
      </c>
      <c r="N108" s="249" t="s">
        <v>390</v>
      </c>
      <c r="O108" s="113">
        <f t="shared" si="12"/>
        <v>3100000</v>
      </c>
      <c r="P108" s="113"/>
      <c r="Q108" s="113"/>
      <c r="R108" s="113">
        <v>3100000</v>
      </c>
      <c r="S108" s="113"/>
      <c r="T108" s="117"/>
      <c r="U108" s="249"/>
      <c r="V108" s="113"/>
      <c r="W108" s="113"/>
      <c r="X108" s="113"/>
      <c r="Y108" s="113"/>
      <c r="Z108" s="113"/>
      <c r="AA108" s="117"/>
      <c r="AB108" s="113">
        <f t="shared" si="13"/>
        <v>3099973.34</v>
      </c>
      <c r="AC108" s="128"/>
      <c r="AD108" s="118"/>
      <c r="AE108" s="117">
        <v>3099973.34</v>
      </c>
      <c r="AF108" s="118"/>
      <c r="AG108" s="118"/>
      <c r="AH108" s="113">
        <f t="shared" si="23"/>
        <v>3099973.34</v>
      </c>
      <c r="AI108" s="113"/>
      <c r="AJ108" s="118"/>
      <c r="AK108" s="117">
        <v>3099973.34</v>
      </c>
      <c r="AL108" s="118"/>
      <c r="AM108" s="118"/>
      <c r="AN108" s="113">
        <f t="shared" si="24"/>
        <v>3099973.34</v>
      </c>
      <c r="AO108" s="113"/>
      <c r="AP108" s="118"/>
      <c r="AQ108" s="117">
        <v>3099973.34</v>
      </c>
      <c r="AR108" s="118"/>
      <c r="AS108" s="118"/>
      <c r="AT108" s="113">
        <f t="shared" si="25"/>
        <v>3099973.34</v>
      </c>
      <c r="AU108" s="256"/>
      <c r="AV108" s="124"/>
      <c r="AW108" s="117">
        <v>3099973.34</v>
      </c>
      <c r="AX108" s="119"/>
      <c r="AY108" s="119"/>
      <c r="AZ108" s="257"/>
      <c r="BA108" s="113">
        <f t="shared" si="31"/>
        <v>0</v>
      </c>
      <c r="BB108" s="113">
        <f t="shared" si="26"/>
        <v>0</v>
      </c>
      <c r="BC108" s="113">
        <f t="shared" si="27"/>
        <v>0</v>
      </c>
      <c r="BD108" s="113">
        <f t="shared" si="28"/>
        <v>0</v>
      </c>
      <c r="BE108" s="113">
        <f t="shared" si="29"/>
        <v>0</v>
      </c>
      <c r="BF108" s="113">
        <f t="shared" si="30"/>
        <v>0</v>
      </c>
    </row>
    <row r="109" spans="1:58" ht="76.5" x14ac:dyDescent="0.3">
      <c r="A109" s="253" t="s">
        <v>391</v>
      </c>
      <c r="B109" s="262" t="s">
        <v>308</v>
      </c>
      <c r="C109" s="254" t="s">
        <v>392</v>
      </c>
      <c r="D109" s="248" t="s">
        <v>332</v>
      </c>
      <c r="E109" s="248" t="s">
        <v>309</v>
      </c>
      <c r="F109" s="258" t="s">
        <v>393</v>
      </c>
      <c r="G109" s="255">
        <v>240</v>
      </c>
      <c r="H109" s="241" t="s">
        <v>336</v>
      </c>
      <c r="I109" s="247" t="s">
        <v>328</v>
      </c>
      <c r="J109" s="259">
        <v>61202</v>
      </c>
      <c r="K109" s="248" t="s">
        <v>310</v>
      </c>
      <c r="L109" s="241" t="s">
        <v>344</v>
      </c>
      <c r="M109" s="247" t="s">
        <v>311</v>
      </c>
      <c r="N109" s="249" t="s">
        <v>394</v>
      </c>
      <c r="O109" s="113">
        <f t="shared" si="12"/>
        <v>1176280.57</v>
      </c>
      <c r="P109" s="113"/>
      <c r="Q109" s="113"/>
      <c r="R109" s="113">
        <v>1176280.57</v>
      </c>
      <c r="S109" s="113"/>
      <c r="T109" s="117"/>
      <c r="U109" s="249"/>
      <c r="V109" s="113"/>
      <c r="W109" s="113"/>
      <c r="X109" s="113"/>
      <c r="Y109" s="113"/>
      <c r="Z109" s="113"/>
      <c r="AA109" s="117"/>
      <c r="AB109" s="113">
        <f t="shared" si="13"/>
        <v>1175669.3700000001</v>
      </c>
      <c r="AC109" s="128"/>
      <c r="AD109" s="118"/>
      <c r="AE109" s="117">
        <v>1175669.3700000001</v>
      </c>
      <c r="AF109" s="118"/>
      <c r="AG109" s="118"/>
      <c r="AH109" s="113">
        <f t="shared" si="23"/>
        <v>1175669.3700000001</v>
      </c>
      <c r="AI109" s="113"/>
      <c r="AJ109" s="118"/>
      <c r="AK109" s="117">
        <v>1175669.3700000001</v>
      </c>
      <c r="AL109" s="118"/>
      <c r="AM109" s="118"/>
      <c r="AN109" s="113">
        <f t="shared" si="24"/>
        <v>1175669.3700000001</v>
      </c>
      <c r="AO109" s="113"/>
      <c r="AP109" s="118"/>
      <c r="AQ109" s="117">
        <v>1175669.3700000001</v>
      </c>
      <c r="AR109" s="118"/>
      <c r="AS109" s="118"/>
      <c r="AT109" s="113">
        <f t="shared" si="25"/>
        <v>1175669.3700000001</v>
      </c>
      <c r="AU109" s="256"/>
      <c r="AV109" s="124"/>
      <c r="AW109" s="117">
        <v>1175669.3700000001</v>
      </c>
      <c r="AX109" s="119"/>
      <c r="AY109" s="119"/>
      <c r="AZ109" s="257"/>
      <c r="BA109" s="113">
        <f t="shared" si="31"/>
        <v>0</v>
      </c>
      <c r="BB109" s="113">
        <f t="shared" si="26"/>
        <v>0</v>
      </c>
      <c r="BC109" s="113">
        <f t="shared" si="27"/>
        <v>0</v>
      </c>
      <c r="BD109" s="113">
        <f t="shared" si="28"/>
        <v>0</v>
      </c>
      <c r="BE109" s="113">
        <f t="shared" si="29"/>
        <v>0</v>
      </c>
      <c r="BF109" s="113">
        <f t="shared" si="30"/>
        <v>0</v>
      </c>
    </row>
    <row r="110" spans="1:58" ht="76.5" x14ac:dyDescent="0.3">
      <c r="A110" s="253" t="s">
        <v>395</v>
      </c>
      <c r="B110" s="262" t="s">
        <v>308</v>
      </c>
      <c r="C110" s="254" t="s">
        <v>396</v>
      </c>
      <c r="D110" s="248" t="s">
        <v>332</v>
      </c>
      <c r="E110" s="248" t="s">
        <v>309</v>
      </c>
      <c r="F110" s="258" t="s">
        <v>397</v>
      </c>
      <c r="G110" s="255">
        <v>120</v>
      </c>
      <c r="H110" s="241" t="s">
        <v>336</v>
      </c>
      <c r="I110" s="247" t="s">
        <v>328</v>
      </c>
      <c r="J110" s="259">
        <v>61202</v>
      </c>
      <c r="K110" s="248" t="s">
        <v>310</v>
      </c>
      <c r="L110" s="241" t="s">
        <v>344</v>
      </c>
      <c r="M110" s="247" t="s">
        <v>311</v>
      </c>
      <c r="N110" s="249" t="s">
        <v>394</v>
      </c>
      <c r="O110" s="113">
        <f t="shared" si="12"/>
        <v>626142.82999999996</v>
      </c>
      <c r="P110" s="113"/>
      <c r="Q110" s="113"/>
      <c r="R110" s="113">
        <v>626142.82999999996</v>
      </c>
      <c r="S110" s="113"/>
      <c r="T110" s="117"/>
      <c r="U110" s="249"/>
      <c r="V110" s="113"/>
      <c r="W110" s="113"/>
      <c r="X110" s="113"/>
      <c r="Y110" s="113"/>
      <c r="Z110" s="113"/>
      <c r="AA110" s="117"/>
      <c r="AB110" s="113">
        <f t="shared" si="13"/>
        <v>625841.84</v>
      </c>
      <c r="AC110" s="128"/>
      <c r="AD110" s="118"/>
      <c r="AE110" s="117">
        <v>625841.84</v>
      </c>
      <c r="AF110" s="118"/>
      <c r="AG110" s="118"/>
      <c r="AH110" s="113">
        <f t="shared" si="23"/>
        <v>625841.84</v>
      </c>
      <c r="AI110" s="113"/>
      <c r="AJ110" s="118"/>
      <c r="AK110" s="117">
        <v>625841.84</v>
      </c>
      <c r="AL110" s="118"/>
      <c r="AM110" s="118"/>
      <c r="AN110" s="113">
        <f t="shared" si="24"/>
        <v>625841.84</v>
      </c>
      <c r="AO110" s="113"/>
      <c r="AP110" s="118"/>
      <c r="AQ110" s="117">
        <v>625841.84</v>
      </c>
      <c r="AR110" s="118"/>
      <c r="AS110" s="118"/>
      <c r="AT110" s="113">
        <f t="shared" si="25"/>
        <v>625841.84</v>
      </c>
      <c r="AU110" s="256"/>
      <c r="AV110" s="124"/>
      <c r="AW110" s="117">
        <v>625841.84</v>
      </c>
      <c r="AX110" s="119"/>
      <c r="AY110" s="119"/>
      <c r="AZ110" s="257"/>
      <c r="BA110" s="113">
        <f t="shared" si="31"/>
        <v>0</v>
      </c>
      <c r="BB110" s="113">
        <f t="shared" ref="BB110:BB148" si="32">AC110-AU110</f>
        <v>0</v>
      </c>
      <c r="BC110" s="113">
        <f t="shared" ref="BC110:BC148" si="33">AD110-AV110</f>
        <v>0</v>
      </c>
      <c r="BD110" s="113">
        <f t="shared" ref="BD110:BD148" si="34">AE110-AW110</f>
        <v>0</v>
      </c>
      <c r="BE110" s="113">
        <f t="shared" ref="BE110:BE148" si="35">AF110-AX110</f>
        <v>0</v>
      </c>
      <c r="BF110" s="113">
        <f t="shared" ref="BF110:BF148" si="36">AG110-AY110</f>
        <v>0</v>
      </c>
    </row>
    <row r="111" spans="1:58" ht="63.75" x14ac:dyDescent="0.3">
      <c r="A111" s="253" t="s">
        <v>398</v>
      </c>
      <c r="B111" s="262" t="s">
        <v>308</v>
      </c>
      <c r="C111" s="254" t="s">
        <v>331</v>
      </c>
      <c r="D111" s="248" t="s">
        <v>332</v>
      </c>
      <c r="E111" s="248" t="s">
        <v>309</v>
      </c>
      <c r="F111" s="258" t="s">
        <v>397</v>
      </c>
      <c r="G111" s="255">
        <v>120</v>
      </c>
      <c r="H111" s="241" t="s">
        <v>336</v>
      </c>
      <c r="I111" s="247" t="s">
        <v>328</v>
      </c>
      <c r="J111" s="259">
        <v>61202</v>
      </c>
      <c r="K111" s="248" t="s">
        <v>310</v>
      </c>
      <c r="L111" s="241" t="s">
        <v>344</v>
      </c>
      <c r="M111" s="247" t="s">
        <v>311</v>
      </c>
      <c r="N111" s="249" t="s">
        <v>394</v>
      </c>
      <c r="O111" s="113">
        <f t="shared" si="12"/>
        <v>612120.75</v>
      </c>
      <c r="P111" s="113"/>
      <c r="Q111" s="113"/>
      <c r="R111" s="113">
        <v>612120.75</v>
      </c>
      <c r="S111" s="113"/>
      <c r="T111" s="117"/>
      <c r="U111" s="249"/>
      <c r="V111" s="113"/>
      <c r="W111" s="113"/>
      <c r="X111" s="113"/>
      <c r="Y111" s="113"/>
      <c r="Z111" s="113"/>
      <c r="AA111" s="117"/>
      <c r="AB111" s="113">
        <f t="shared" si="13"/>
        <v>611676.75</v>
      </c>
      <c r="AC111" s="128"/>
      <c r="AD111" s="118"/>
      <c r="AE111" s="117">
        <v>611676.75</v>
      </c>
      <c r="AF111" s="118"/>
      <c r="AG111" s="118"/>
      <c r="AH111" s="113">
        <f t="shared" si="23"/>
        <v>611676.75</v>
      </c>
      <c r="AI111" s="113"/>
      <c r="AJ111" s="118"/>
      <c r="AK111" s="117">
        <v>611676.75</v>
      </c>
      <c r="AL111" s="118"/>
      <c r="AM111" s="118"/>
      <c r="AN111" s="113">
        <f t="shared" si="24"/>
        <v>611676.75</v>
      </c>
      <c r="AO111" s="113"/>
      <c r="AP111" s="118"/>
      <c r="AQ111" s="117">
        <v>611676.75</v>
      </c>
      <c r="AR111" s="118"/>
      <c r="AS111" s="118"/>
      <c r="AT111" s="113">
        <f t="shared" si="25"/>
        <v>611676.75</v>
      </c>
      <c r="AU111" s="256"/>
      <c r="AV111" s="124"/>
      <c r="AW111" s="117">
        <v>611676.75</v>
      </c>
      <c r="AX111" s="119"/>
      <c r="AY111" s="119"/>
      <c r="AZ111" s="257"/>
      <c r="BA111" s="113">
        <f t="shared" si="31"/>
        <v>0</v>
      </c>
      <c r="BB111" s="113">
        <f t="shared" si="32"/>
        <v>0</v>
      </c>
      <c r="BC111" s="113">
        <f t="shared" si="33"/>
        <v>0</v>
      </c>
      <c r="BD111" s="113">
        <f t="shared" si="34"/>
        <v>0</v>
      </c>
      <c r="BE111" s="113">
        <f t="shared" si="35"/>
        <v>0</v>
      </c>
      <c r="BF111" s="113">
        <f t="shared" si="36"/>
        <v>0</v>
      </c>
    </row>
    <row r="112" spans="1:58" ht="76.5" x14ac:dyDescent="0.3">
      <c r="A112" s="253" t="s">
        <v>399</v>
      </c>
      <c r="B112" s="262" t="s">
        <v>308</v>
      </c>
      <c r="C112" s="254" t="s">
        <v>400</v>
      </c>
      <c r="D112" s="248" t="s">
        <v>332</v>
      </c>
      <c r="E112" s="248" t="s">
        <v>309</v>
      </c>
      <c r="F112" s="258" t="s">
        <v>401</v>
      </c>
      <c r="G112" s="255">
        <v>720</v>
      </c>
      <c r="H112" s="241" t="s">
        <v>336</v>
      </c>
      <c r="I112" s="247" t="s">
        <v>328</v>
      </c>
      <c r="J112" s="259">
        <v>61202</v>
      </c>
      <c r="K112" s="248" t="s">
        <v>310</v>
      </c>
      <c r="L112" s="241" t="s">
        <v>344</v>
      </c>
      <c r="M112" s="247" t="s">
        <v>311</v>
      </c>
      <c r="N112" s="249" t="s">
        <v>394</v>
      </c>
      <c r="O112" s="113">
        <f t="shared" si="12"/>
        <v>600174.36</v>
      </c>
      <c r="P112" s="113"/>
      <c r="Q112" s="113"/>
      <c r="R112" s="113">
        <v>600174.36</v>
      </c>
      <c r="S112" s="113"/>
      <c r="T112" s="117"/>
      <c r="U112" s="249"/>
      <c r="V112" s="113"/>
      <c r="W112" s="113"/>
      <c r="X112" s="113"/>
      <c r="Y112" s="113"/>
      <c r="Z112" s="113"/>
      <c r="AA112" s="117"/>
      <c r="AB112" s="113">
        <f t="shared" si="13"/>
        <v>600040.42000000004</v>
      </c>
      <c r="AC112" s="128"/>
      <c r="AD112" s="118"/>
      <c r="AE112" s="117">
        <v>600040.42000000004</v>
      </c>
      <c r="AF112" s="118"/>
      <c r="AG112" s="118"/>
      <c r="AH112" s="113">
        <f t="shared" si="23"/>
        <v>600040.42000000004</v>
      </c>
      <c r="AI112" s="113"/>
      <c r="AJ112" s="118"/>
      <c r="AK112" s="117">
        <v>600040.42000000004</v>
      </c>
      <c r="AL112" s="118"/>
      <c r="AM112" s="118"/>
      <c r="AN112" s="113">
        <f t="shared" si="24"/>
        <v>600040.42000000004</v>
      </c>
      <c r="AO112" s="113"/>
      <c r="AP112" s="118"/>
      <c r="AQ112" s="117">
        <v>600040.42000000004</v>
      </c>
      <c r="AR112" s="118"/>
      <c r="AS112" s="118"/>
      <c r="AT112" s="113">
        <f t="shared" si="25"/>
        <v>600040.42000000004</v>
      </c>
      <c r="AU112" s="256"/>
      <c r="AV112" s="124"/>
      <c r="AW112" s="117">
        <v>600040.42000000004</v>
      </c>
      <c r="AX112" s="119"/>
      <c r="AY112" s="119"/>
      <c r="AZ112" s="257"/>
      <c r="BA112" s="113">
        <f t="shared" si="31"/>
        <v>0</v>
      </c>
      <c r="BB112" s="113">
        <f t="shared" si="32"/>
        <v>0</v>
      </c>
      <c r="BC112" s="113">
        <f t="shared" si="33"/>
        <v>0</v>
      </c>
      <c r="BD112" s="113">
        <f t="shared" si="34"/>
        <v>0</v>
      </c>
      <c r="BE112" s="113">
        <f t="shared" si="35"/>
        <v>0</v>
      </c>
      <c r="BF112" s="113">
        <f t="shared" si="36"/>
        <v>0</v>
      </c>
    </row>
    <row r="113" spans="1:58" ht="114.75" x14ac:dyDescent="0.3">
      <c r="A113" s="253" t="s">
        <v>402</v>
      </c>
      <c r="B113" s="262" t="s">
        <v>308</v>
      </c>
      <c r="C113" s="254" t="s">
        <v>331</v>
      </c>
      <c r="D113" s="248" t="s">
        <v>332</v>
      </c>
      <c r="E113" s="248" t="s">
        <v>309</v>
      </c>
      <c r="F113" s="258" t="s">
        <v>403</v>
      </c>
      <c r="G113" s="255">
        <v>1392</v>
      </c>
      <c r="H113" s="241" t="s">
        <v>336</v>
      </c>
      <c r="I113" s="247" t="s">
        <v>328</v>
      </c>
      <c r="J113" s="259">
        <v>61405</v>
      </c>
      <c r="K113" s="248" t="s">
        <v>310</v>
      </c>
      <c r="L113" s="241" t="s">
        <v>344</v>
      </c>
      <c r="M113" s="247" t="s">
        <v>311</v>
      </c>
      <c r="N113" s="249" t="s">
        <v>394</v>
      </c>
      <c r="O113" s="113">
        <f t="shared" si="12"/>
        <v>2183139.96</v>
      </c>
      <c r="P113" s="113"/>
      <c r="Q113" s="113"/>
      <c r="R113" s="113">
        <v>2183139.96</v>
      </c>
      <c r="S113" s="113"/>
      <c r="T113" s="117"/>
      <c r="U113" s="249"/>
      <c r="V113" s="113"/>
      <c r="W113" s="113"/>
      <c r="X113" s="113"/>
      <c r="Y113" s="113"/>
      <c r="Z113" s="113"/>
      <c r="AA113" s="117"/>
      <c r="AB113" s="113">
        <f t="shared" si="13"/>
        <v>2182159.2999999998</v>
      </c>
      <c r="AC113" s="128"/>
      <c r="AD113" s="118"/>
      <c r="AE113" s="117">
        <v>2182159.2999999998</v>
      </c>
      <c r="AF113" s="118"/>
      <c r="AG113" s="118"/>
      <c r="AH113" s="113">
        <f t="shared" si="23"/>
        <v>2182159.2999999998</v>
      </c>
      <c r="AI113" s="113"/>
      <c r="AJ113" s="118"/>
      <c r="AK113" s="117">
        <v>2182159.2999999998</v>
      </c>
      <c r="AL113" s="118"/>
      <c r="AM113" s="118"/>
      <c r="AN113" s="113">
        <f t="shared" si="24"/>
        <v>2182159.2999999998</v>
      </c>
      <c r="AO113" s="113"/>
      <c r="AP113" s="118"/>
      <c r="AQ113" s="117">
        <v>2182159.2999999998</v>
      </c>
      <c r="AR113" s="118"/>
      <c r="AS113" s="118"/>
      <c r="AT113" s="113">
        <f t="shared" si="25"/>
        <v>2182159.2999999998</v>
      </c>
      <c r="AU113" s="256"/>
      <c r="AV113" s="124"/>
      <c r="AW113" s="117">
        <v>2182159.2999999998</v>
      </c>
      <c r="AX113" s="119"/>
      <c r="AY113" s="119"/>
      <c r="AZ113" s="257"/>
      <c r="BA113" s="113">
        <f t="shared" si="31"/>
        <v>0</v>
      </c>
      <c r="BB113" s="113">
        <f t="shared" si="32"/>
        <v>0</v>
      </c>
      <c r="BC113" s="113">
        <f t="shared" si="33"/>
        <v>0</v>
      </c>
      <c r="BD113" s="113">
        <f t="shared" si="34"/>
        <v>0</v>
      </c>
      <c r="BE113" s="113">
        <f t="shared" si="35"/>
        <v>0</v>
      </c>
      <c r="BF113" s="113">
        <f t="shared" si="36"/>
        <v>0</v>
      </c>
    </row>
    <row r="114" spans="1:58" ht="140.25" x14ac:dyDescent="0.3">
      <c r="A114" s="253" t="s">
        <v>404</v>
      </c>
      <c r="B114" s="262" t="s">
        <v>308</v>
      </c>
      <c r="C114" s="254" t="s">
        <v>405</v>
      </c>
      <c r="D114" s="248" t="s">
        <v>332</v>
      </c>
      <c r="E114" s="248" t="s">
        <v>309</v>
      </c>
      <c r="F114" s="258" t="s">
        <v>406</v>
      </c>
      <c r="G114" s="255">
        <v>610</v>
      </c>
      <c r="H114" s="241" t="s">
        <v>336</v>
      </c>
      <c r="I114" s="247" t="s">
        <v>328</v>
      </c>
      <c r="J114" s="259">
        <v>61405</v>
      </c>
      <c r="K114" s="248" t="s">
        <v>310</v>
      </c>
      <c r="L114" s="241" t="s">
        <v>344</v>
      </c>
      <c r="M114" s="247" t="s">
        <v>311</v>
      </c>
      <c r="N114" s="249" t="s">
        <v>394</v>
      </c>
      <c r="O114" s="113">
        <f t="shared" si="12"/>
        <v>2292598.16</v>
      </c>
      <c r="P114" s="113"/>
      <c r="Q114" s="113"/>
      <c r="R114" s="113">
        <v>2292598.16</v>
      </c>
      <c r="S114" s="113"/>
      <c r="T114" s="117"/>
      <c r="U114" s="249"/>
      <c r="V114" s="113"/>
      <c r="W114" s="113"/>
      <c r="X114" s="113"/>
      <c r="Y114" s="113"/>
      <c r="Z114" s="113"/>
      <c r="AA114" s="117"/>
      <c r="AB114" s="113">
        <f t="shared" si="13"/>
        <v>2292215.96</v>
      </c>
      <c r="AC114" s="128"/>
      <c r="AD114" s="118"/>
      <c r="AE114" s="117">
        <v>2292215.96</v>
      </c>
      <c r="AF114" s="118"/>
      <c r="AG114" s="118"/>
      <c r="AH114" s="113">
        <f t="shared" si="23"/>
        <v>2292215.96</v>
      </c>
      <c r="AI114" s="113"/>
      <c r="AJ114" s="118"/>
      <c r="AK114" s="117">
        <v>2292215.96</v>
      </c>
      <c r="AL114" s="118"/>
      <c r="AM114" s="118"/>
      <c r="AN114" s="113">
        <f t="shared" si="24"/>
        <v>2292215.96</v>
      </c>
      <c r="AO114" s="113"/>
      <c r="AP114" s="118"/>
      <c r="AQ114" s="117">
        <v>2292215.96</v>
      </c>
      <c r="AR114" s="118"/>
      <c r="AS114" s="118"/>
      <c r="AT114" s="113">
        <f t="shared" si="25"/>
        <v>2292215.96</v>
      </c>
      <c r="AU114" s="256"/>
      <c r="AV114" s="124"/>
      <c r="AW114" s="117">
        <v>2292215.96</v>
      </c>
      <c r="AX114" s="119"/>
      <c r="AY114" s="119"/>
      <c r="AZ114" s="257"/>
      <c r="BA114" s="113">
        <f t="shared" si="31"/>
        <v>0</v>
      </c>
      <c r="BB114" s="113">
        <f t="shared" si="32"/>
        <v>0</v>
      </c>
      <c r="BC114" s="113">
        <f t="shared" si="33"/>
        <v>0</v>
      </c>
      <c r="BD114" s="113">
        <f t="shared" si="34"/>
        <v>0</v>
      </c>
      <c r="BE114" s="113">
        <f t="shared" si="35"/>
        <v>0</v>
      </c>
      <c r="BF114" s="113">
        <f t="shared" si="36"/>
        <v>0</v>
      </c>
    </row>
    <row r="115" spans="1:58" ht="140.25" x14ac:dyDescent="0.3">
      <c r="A115" s="253" t="s">
        <v>407</v>
      </c>
      <c r="B115" s="262" t="s">
        <v>308</v>
      </c>
      <c r="C115" s="254" t="s">
        <v>408</v>
      </c>
      <c r="D115" s="248" t="s">
        <v>332</v>
      </c>
      <c r="E115" s="248" t="s">
        <v>309</v>
      </c>
      <c r="F115" s="258" t="s">
        <v>409</v>
      </c>
      <c r="G115" s="255">
        <v>1332</v>
      </c>
      <c r="H115" s="241" t="s">
        <v>336</v>
      </c>
      <c r="I115" s="247" t="s">
        <v>328</v>
      </c>
      <c r="J115" s="259">
        <v>61405</v>
      </c>
      <c r="K115" s="248" t="s">
        <v>310</v>
      </c>
      <c r="L115" s="241" t="s">
        <v>344</v>
      </c>
      <c r="M115" s="247" t="s">
        <v>311</v>
      </c>
      <c r="N115" s="249" t="s">
        <v>394</v>
      </c>
      <c r="O115" s="113">
        <f t="shared" si="12"/>
        <v>2080325.89</v>
      </c>
      <c r="P115" s="113"/>
      <c r="Q115" s="113"/>
      <c r="R115" s="113">
        <v>2080325.89</v>
      </c>
      <c r="S115" s="113"/>
      <c r="T115" s="117"/>
      <c r="U115" s="249"/>
      <c r="V115" s="113"/>
      <c r="W115" s="113"/>
      <c r="X115" s="113"/>
      <c r="Y115" s="113"/>
      <c r="Z115" s="113"/>
      <c r="AA115" s="117"/>
      <c r="AB115" s="113">
        <f t="shared" si="13"/>
        <v>2079817.26</v>
      </c>
      <c r="AC115" s="128"/>
      <c r="AD115" s="118"/>
      <c r="AE115" s="117">
        <v>2079817.26</v>
      </c>
      <c r="AF115" s="118"/>
      <c r="AG115" s="118"/>
      <c r="AH115" s="113">
        <f t="shared" si="23"/>
        <v>2079817.26</v>
      </c>
      <c r="AI115" s="113"/>
      <c r="AJ115" s="118"/>
      <c r="AK115" s="117">
        <v>2079817.26</v>
      </c>
      <c r="AL115" s="118"/>
      <c r="AM115" s="118"/>
      <c r="AN115" s="113">
        <f t="shared" si="24"/>
        <v>2079817.26</v>
      </c>
      <c r="AO115" s="113"/>
      <c r="AP115" s="118"/>
      <c r="AQ115" s="117">
        <v>2079817.26</v>
      </c>
      <c r="AR115" s="118"/>
      <c r="AS115" s="118"/>
      <c r="AT115" s="113">
        <f t="shared" si="25"/>
        <v>2079817.26</v>
      </c>
      <c r="AU115" s="256"/>
      <c r="AV115" s="124"/>
      <c r="AW115" s="117">
        <v>2079817.26</v>
      </c>
      <c r="AX115" s="119"/>
      <c r="AY115" s="119"/>
      <c r="AZ115" s="257"/>
      <c r="BA115" s="113">
        <f t="shared" si="31"/>
        <v>0</v>
      </c>
      <c r="BB115" s="113">
        <f t="shared" si="32"/>
        <v>0</v>
      </c>
      <c r="BC115" s="113">
        <f t="shared" si="33"/>
        <v>0</v>
      </c>
      <c r="BD115" s="113">
        <f t="shared" si="34"/>
        <v>0</v>
      </c>
      <c r="BE115" s="113">
        <f t="shared" si="35"/>
        <v>0</v>
      </c>
      <c r="BF115" s="113">
        <f t="shared" si="36"/>
        <v>0</v>
      </c>
    </row>
    <row r="116" spans="1:58" ht="51" x14ac:dyDescent="0.3">
      <c r="A116" s="253" t="s">
        <v>410</v>
      </c>
      <c r="B116" s="262" t="s">
        <v>308</v>
      </c>
      <c r="C116" s="254" t="s">
        <v>308</v>
      </c>
      <c r="D116" s="248" t="s">
        <v>332</v>
      </c>
      <c r="E116" s="248" t="s">
        <v>309</v>
      </c>
      <c r="F116" s="258" t="s">
        <v>411</v>
      </c>
      <c r="G116" s="255">
        <v>859</v>
      </c>
      <c r="H116" s="241" t="s">
        <v>336</v>
      </c>
      <c r="I116" s="247" t="s">
        <v>328</v>
      </c>
      <c r="J116" s="259">
        <v>61307</v>
      </c>
      <c r="K116" s="248" t="s">
        <v>310</v>
      </c>
      <c r="L116" s="241" t="s">
        <v>344</v>
      </c>
      <c r="M116" s="247" t="s">
        <v>311</v>
      </c>
      <c r="N116" s="249" t="s">
        <v>394</v>
      </c>
      <c r="O116" s="113">
        <f t="shared" si="12"/>
        <v>523325.36</v>
      </c>
      <c r="P116" s="113"/>
      <c r="Q116" s="113"/>
      <c r="R116" s="113">
        <v>523325.36</v>
      </c>
      <c r="S116" s="113"/>
      <c r="T116" s="117"/>
      <c r="U116" s="249"/>
      <c r="V116" s="113"/>
      <c r="W116" s="113"/>
      <c r="X116" s="113"/>
      <c r="Y116" s="113"/>
      <c r="Z116" s="113"/>
      <c r="AA116" s="117"/>
      <c r="AB116" s="113">
        <f t="shared" si="13"/>
        <v>522476.55</v>
      </c>
      <c r="AC116" s="128"/>
      <c r="AD116" s="118"/>
      <c r="AE116" s="117">
        <v>522476.55</v>
      </c>
      <c r="AF116" s="118"/>
      <c r="AG116" s="118"/>
      <c r="AH116" s="113">
        <f t="shared" si="23"/>
        <v>522476.55</v>
      </c>
      <c r="AI116" s="113"/>
      <c r="AJ116" s="118"/>
      <c r="AK116" s="117">
        <v>522476.55</v>
      </c>
      <c r="AL116" s="118"/>
      <c r="AM116" s="118"/>
      <c r="AN116" s="113">
        <f t="shared" si="24"/>
        <v>522476.55</v>
      </c>
      <c r="AO116" s="113"/>
      <c r="AP116" s="118"/>
      <c r="AQ116" s="117">
        <v>522476.55</v>
      </c>
      <c r="AR116" s="118"/>
      <c r="AS116" s="118"/>
      <c r="AT116" s="113">
        <f t="shared" si="25"/>
        <v>0</v>
      </c>
      <c r="AU116" s="256"/>
      <c r="AV116" s="124"/>
      <c r="AW116" s="107">
        <v>0</v>
      </c>
      <c r="AX116" s="119"/>
      <c r="AY116" s="119"/>
      <c r="AZ116" s="257"/>
      <c r="BA116" s="113">
        <f t="shared" si="31"/>
        <v>522476.55</v>
      </c>
      <c r="BB116" s="113">
        <f t="shared" si="32"/>
        <v>0</v>
      </c>
      <c r="BC116" s="113">
        <f t="shared" si="33"/>
        <v>0</v>
      </c>
      <c r="BD116" s="113">
        <f t="shared" si="34"/>
        <v>522476.55</v>
      </c>
      <c r="BE116" s="113">
        <f t="shared" si="35"/>
        <v>0</v>
      </c>
      <c r="BF116" s="113">
        <f t="shared" si="36"/>
        <v>0</v>
      </c>
    </row>
    <row r="117" spans="1:58" ht="102" x14ac:dyDescent="0.3">
      <c r="A117" s="253" t="s">
        <v>412</v>
      </c>
      <c r="B117" s="262" t="s">
        <v>308</v>
      </c>
      <c r="C117" s="254" t="s">
        <v>308</v>
      </c>
      <c r="D117" s="248" t="s">
        <v>332</v>
      </c>
      <c r="E117" s="248" t="s">
        <v>309</v>
      </c>
      <c r="F117" s="258" t="s">
        <v>413</v>
      </c>
      <c r="G117" s="255">
        <v>960</v>
      </c>
      <c r="H117" s="241" t="s">
        <v>336</v>
      </c>
      <c r="I117" s="247" t="s">
        <v>328</v>
      </c>
      <c r="J117" s="259">
        <v>61202</v>
      </c>
      <c r="K117" s="248" t="s">
        <v>310</v>
      </c>
      <c r="L117" s="241" t="s">
        <v>344</v>
      </c>
      <c r="M117" s="247" t="s">
        <v>311</v>
      </c>
      <c r="N117" s="249" t="s">
        <v>394</v>
      </c>
      <c r="O117" s="113">
        <f t="shared" si="12"/>
        <v>1676154.56</v>
      </c>
      <c r="P117" s="113"/>
      <c r="Q117" s="113"/>
      <c r="R117" s="113">
        <v>1676154.56</v>
      </c>
      <c r="S117" s="113"/>
      <c r="T117" s="117"/>
      <c r="U117" s="249"/>
      <c r="V117" s="113"/>
      <c r="W117" s="113"/>
      <c r="X117" s="113"/>
      <c r="Y117" s="113"/>
      <c r="Z117" s="113"/>
      <c r="AA117" s="117"/>
      <c r="AB117" s="113">
        <f t="shared" si="13"/>
        <v>1672909.81</v>
      </c>
      <c r="AC117" s="128"/>
      <c r="AD117" s="118"/>
      <c r="AE117" s="117">
        <v>1672909.81</v>
      </c>
      <c r="AF117" s="118"/>
      <c r="AG117" s="118"/>
      <c r="AH117" s="113">
        <f t="shared" si="23"/>
        <v>1672909.81</v>
      </c>
      <c r="AI117" s="113"/>
      <c r="AJ117" s="118"/>
      <c r="AK117" s="117">
        <v>1672909.81</v>
      </c>
      <c r="AL117" s="118"/>
      <c r="AM117" s="118"/>
      <c r="AN117" s="113">
        <f t="shared" si="24"/>
        <v>1672909.81</v>
      </c>
      <c r="AO117" s="113"/>
      <c r="AP117" s="118"/>
      <c r="AQ117" s="117">
        <v>1672909.81</v>
      </c>
      <c r="AR117" s="118"/>
      <c r="AS117" s="118"/>
      <c r="AT117" s="113">
        <f t="shared" si="25"/>
        <v>1672909.81</v>
      </c>
      <c r="AU117" s="256"/>
      <c r="AV117" s="124"/>
      <c r="AW117" s="117">
        <v>1672909.81</v>
      </c>
      <c r="AX117" s="119"/>
      <c r="AY117" s="119"/>
      <c r="AZ117" s="257"/>
      <c r="BA117" s="113">
        <f t="shared" si="31"/>
        <v>0</v>
      </c>
      <c r="BB117" s="113">
        <f t="shared" si="32"/>
        <v>0</v>
      </c>
      <c r="BC117" s="113">
        <f t="shared" si="33"/>
        <v>0</v>
      </c>
      <c r="BD117" s="113">
        <f t="shared" si="34"/>
        <v>0</v>
      </c>
      <c r="BE117" s="113">
        <f t="shared" si="35"/>
        <v>0</v>
      </c>
      <c r="BF117" s="113">
        <f t="shared" si="36"/>
        <v>0</v>
      </c>
    </row>
    <row r="118" spans="1:58" ht="63.75" x14ac:dyDescent="0.3">
      <c r="A118" s="253" t="s">
        <v>414</v>
      </c>
      <c r="B118" s="262" t="s">
        <v>308</v>
      </c>
      <c r="C118" s="254" t="s">
        <v>308</v>
      </c>
      <c r="D118" s="248" t="s">
        <v>332</v>
      </c>
      <c r="E118" s="248" t="s">
        <v>309</v>
      </c>
      <c r="F118" s="258" t="s">
        <v>377</v>
      </c>
      <c r="G118" s="255">
        <v>120</v>
      </c>
      <c r="H118" s="241" t="s">
        <v>336</v>
      </c>
      <c r="I118" s="247" t="s">
        <v>328</v>
      </c>
      <c r="J118" s="259">
        <v>61202</v>
      </c>
      <c r="K118" s="248" t="s">
        <v>310</v>
      </c>
      <c r="L118" s="241" t="s">
        <v>344</v>
      </c>
      <c r="M118" s="247" t="s">
        <v>311</v>
      </c>
      <c r="N118" s="249" t="s">
        <v>394</v>
      </c>
      <c r="O118" s="113">
        <f t="shared" si="12"/>
        <v>906168.79</v>
      </c>
      <c r="P118" s="113"/>
      <c r="Q118" s="113"/>
      <c r="R118" s="113">
        <v>906168.79</v>
      </c>
      <c r="S118" s="113"/>
      <c r="T118" s="117"/>
      <c r="U118" s="249"/>
      <c r="V118" s="113"/>
      <c r="W118" s="113"/>
      <c r="X118" s="113"/>
      <c r="Y118" s="113"/>
      <c r="Z118" s="113"/>
      <c r="AA118" s="117"/>
      <c r="AB118" s="113">
        <f t="shared" si="13"/>
        <v>904502.14</v>
      </c>
      <c r="AC118" s="128"/>
      <c r="AD118" s="118"/>
      <c r="AE118" s="117">
        <v>904502.14</v>
      </c>
      <c r="AF118" s="118"/>
      <c r="AG118" s="118"/>
      <c r="AH118" s="113">
        <f t="shared" si="23"/>
        <v>904502.14</v>
      </c>
      <c r="AI118" s="113"/>
      <c r="AJ118" s="118"/>
      <c r="AK118" s="117">
        <v>904502.14</v>
      </c>
      <c r="AL118" s="118"/>
      <c r="AM118" s="118"/>
      <c r="AN118" s="113">
        <f t="shared" si="24"/>
        <v>904502.14</v>
      </c>
      <c r="AO118" s="113"/>
      <c r="AP118" s="118"/>
      <c r="AQ118" s="117">
        <v>904502.14</v>
      </c>
      <c r="AR118" s="118"/>
      <c r="AS118" s="118"/>
      <c r="AT118" s="113">
        <f t="shared" si="25"/>
        <v>904502.14</v>
      </c>
      <c r="AU118" s="256"/>
      <c r="AV118" s="124"/>
      <c r="AW118" s="117">
        <v>904502.14</v>
      </c>
      <c r="AX118" s="119"/>
      <c r="AY118" s="119"/>
      <c r="AZ118" s="257"/>
      <c r="BA118" s="113">
        <f t="shared" si="31"/>
        <v>0</v>
      </c>
      <c r="BB118" s="113">
        <f t="shared" si="32"/>
        <v>0</v>
      </c>
      <c r="BC118" s="113">
        <f t="shared" si="33"/>
        <v>0</v>
      </c>
      <c r="BD118" s="113">
        <f t="shared" si="34"/>
        <v>0</v>
      </c>
      <c r="BE118" s="113">
        <f t="shared" si="35"/>
        <v>0</v>
      </c>
      <c r="BF118" s="113">
        <f t="shared" si="36"/>
        <v>0</v>
      </c>
    </row>
    <row r="119" spans="1:58" ht="76.5" x14ac:dyDescent="0.3">
      <c r="A119" s="253" t="s">
        <v>415</v>
      </c>
      <c r="B119" s="262" t="s">
        <v>308</v>
      </c>
      <c r="C119" s="254" t="s">
        <v>308</v>
      </c>
      <c r="D119" s="248" t="s">
        <v>332</v>
      </c>
      <c r="E119" s="248" t="s">
        <v>309</v>
      </c>
      <c r="F119" s="258" t="s">
        <v>416</v>
      </c>
      <c r="G119" s="255">
        <v>1445</v>
      </c>
      <c r="H119" s="241" t="s">
        <v>336</v>
      </c>
      <c r="I119" s="247" t="s">
        <v>328</v>
      </c>
      <c r="J119" s="259">
        <v>61405</v>
      </c>
      <c r="K119" s="248" t="s">
        <v>310</v>
      </c>
      <c r="L119" s="241" t="s">
        <v>344</v>
      </c>
      <c r="M119" s="247" t="s">
        <v>311</v>
      </c>
      <c r="N119" s="249" t="s">
        <v>394</v>
      </c>
      <c r="O119" s="113">
        <f t="shared" si="12"/>
        <v>602535.32999999996</v>
      </c>
      <c r="P119" s="113"/>
      <c r="Q119" s="113"/>
      <c r="R119" s="113">
        <v>602535.32999999996</v>
      </c>
      <c r="S119" s="113"/>
      <c r="T119" s="117"/>
      <c r="U119" s="249"/>
      <c r="V119" s="113"/>
      <c r="W119" s="113"/>
      <c r="X119" s="113"/>
      <c r="Y119" s="113"/>
      <c r="Z119" s="113"/>
      <c r="AA119" s="117"/>
      <c r="AB119" s="113">
        <f t="shared" si="13"/>
        <v>599006.96</v>
      </c>
      <c r="AC119" s="128"/>
      <c r="AD119" s="118"/>
      <c r="AE119" s="117">
        <v>599006.96</v>
      </c>
      <c r="AF119" s="118"/>
      <c r="AG119" s="118"/>
      <c r="AH119" s="113">
        <f t="shared" si="23"/>
        <v>599006.96</v>
      </c>
      <c r="AI119" s="113"/>
      <c r="AJ119" s="118"/>
      <c r="AK119" s="117">
        <v>599006.96</v>
      </c>
      <c r="AL119" s="118"/>
      <c r="AM119" s="118"/>
      <c r="AN119" s="113">
        <f t="shared" si="24"/>
        <v>599006.96</v>
      </c>
      <c r="AO119" s="113"/>
      <c r="AP119" s="118"/>
      <c r="AQ119" s="117">
        <v>599006.96</v>
      </c>
      <c r="AR119" s="118"/>
      <c r="AS119" s="118"/>
      <c r="AT119" s="113">
        <f t="shared" si="25"/>
        <v>599006.96</v>
      </c>
      <c r="AU119" s="256"/>
      <c r="AV119" s="124"/>
      <c r="AW119" s="117">
        <v>599006.96</v>
      </c>
      <c r="AX119" s="119"/>
      <c r="AY119" s="119"/>
      <c r="AZ119" s="257"/>
      <c r="BA119" s="113">
        <f t="shared" si="31"/>
        <v>0</v>
      </c>
      <c r="BB119" s="113">
        <f t="shared" si="32"/>
        <v>0</v>
      </c>
      <c r="BC119" s="113">
        <f t="shared" si="33"/>
        <v>0</v>
      </c>
      <c r="BD119" s="113">
        <f t="shared" si="34"/>
        <v>0</v>
      </c>
      <c r="BE119" s="113">
        <f t="shared" si="35"/>
        <v>0</v>
      </c>
      <c r="BF119" s="113">
        <f t="shared" si="36"/>
        <v>0</v>
      </c>
    </row>
    <row r="120" spans="1:58" ht="89.25" x14ac:dyDescent="0.3">
      <c r="A120" s="253" t="s">
        <v>417</v>
      </c>
      <c r="B120" s="262" t="s">
        <v>308</v>
      </c>
      <c r="C120" s="254" t="s">
        <v>418</v>
      </c>
      <c r="D120" s="248" t="s">
        <v>332</v>
      </c>
      <c r="E120" s="248" t="s">
        <v>309</v>
      </c>
      <c r="F120" s="258" t="s">
        <v>419</v>
      </c>
      <c r="G120" s="255">
        <v>992</v>
      </c>
      <c r="H120" s="241" t="s">
        <v>336</v>
      </c>
      <c r="I120" s="247" t="s">
        <v>328</v>
      </c>
      <c r="J120" s="259">
        <v>61405</v>
      </c>
      <c r="K120" s="248" t="s">
        <v>310</v>
      </c>
      <c r="L120" s="241" t="s">
        <v>344</v>
      </c>
      <c r="M120" s="247" t="s">
        <v>311</v>
      </c>
      <c r="N120" s="249" t="s">
        <v>420</v>
      </c>
      <c r="O120" s="113">
        <f t="shared" si="12"/>
        <v>4164958.15</v>
      </c>
      <c r="P120" s="113"/>
      <c r="Q120" s="113"/>
      <c r="R120" s="113">
        <v>4164958.15</v>
      </c>
      <c r="S120" s="113"/>
      <c r="T120" s="117"/>
      <c r="U120" s="249"/>
      <c r="V120" s="113"/>
      <c r="W120" s="113"/>
      <c r="X120" s="113"/>
      <c r="Y120" s="113"/>
      <c r="Z120" s="113"/>
      <c r="AA120" s="117"/>
      <c r="AB120" s="113">
        <f t="shared" si="13"/>
        <v>4162450.47</v>
      </c>
      <c r="AC120" s="128"/>
      <c r="AD120" s="118"/>
      <c r="AE120" s="117">
        <v>4162450.47</v>
      </c>
      <c r="AF120" s="118"/>
      <c r="AG120" s="118"/>
      <c r="AH120" s="113">
        <f t="shared" si="23"/>
        <v>4162450.47</v>
      </c>
      <c r="AI120" s="113"/>
      <c r="AJ120" s="118"/>
      <c r="AK120" s="117">
        <v>4162450.47</v>
      </c>
      <c r="AL120" s="118"/>
      <c r="AM120" s="118"/>
      <c r="AN120" s="113">
        <f t="shared" si="24"/>
        <v>4162450.47</v>
      </c>
      <c r="AO120" s="113"/>
      <c r="AP120" s="118"/>
      <c r="AQ120" s="117">
        <v>4162450.47</v>
      </c>
      <c r="AR120" s="118"/>
      <c r="AS120" s="118"/>
      <c r="AT120" s="113">
        <f t="shared" si="25"/>
        <v>3645224.57</v>
      </c>
      <c r="AU120" s="256"/>
      <c r="AV120" s="124"/>
      <c r="AW120" s="107">
        <v>3645224.57</v>
      </c>
      <c r="AX120" s="119"/>
      <c r="AY120" s="119"/>
      <c r="AZ120" s="257"/>
      <c r="BA120" s="113">
        <f t="shared" si="31"/>
        <v>517225.90000000037</v>
      </c>
      <c r="BB120" s="113">
        <f t="shared" si="32"/>
        <v>0</v>
      </c>
      <c r="BC120" s="113">
        <f t="shared" si="33"/>
        <v>0</v>
      </c>
      <c r="BD120" s="113">
        <f t="shared" si="34"/>
        <v>517225.90000000037</v>
      </c>
      <c r="BE120" s="113">
        <f t="shared" si="35"/>
        <v>0</v>
      </c>
      <c r="BF120" s="113">
        <f t="shared" si="36"/>
        <v>0</v>
      </c>
    </row>
    <row r="121" spans="1:58" ht="76.5" x14ac:dyDescent="0.3">
      <c r="A121" s="253" t="s">
        <v>421</v>
      </c>
      <c r="B121" s="262" t="s">
        <v>308</v>
      </c>
      <c r="C121" s="254" t="s">
        <v>372</v>
      </c>
      <c r="D121" s="248" t="s">
        <v>332</v>
      </c>
      <c r="E121" s="248" t="s">
        <v>309</v>
      </c>
      <c r="F121" s="258" t="s">
        <v>422</v>
      </c>
      <c r="G121" s="255">
        <v>1495</v>
      </c>
      <c r="H121" s="241" t="s">
        <v>336</v>
      </c>
      <c r="I121" s="247" t="s">
        <v>328</v>
      </c>
      <c r="J121" s="259">
        <v>61204</v>
      </c>
      <c r="K121" s="248" t="s">
        <v>310</v>
      </c>
      <c r="L121" s="241" t="s">
        <v>344</v>
      </c>
      <c r="M121" s="247" t="s">
        <v>311</v>
      </c>
      <c r="N121" s="249" t="s">
        <v>420</v>
      </c>
      <c r="O121" s="113">
        <f t="shared" si="12"/>
        <v>1399747.36</v>
      </c>
      <c r="P121" s="113"/>
      <c r="Q121" s="113"/>
      <c r="R121" s="113">
        <v>1399747.36</v>
      </c>
      <c r="S121" s="113"/>
      <c r="T121" s="117"/>
      <c r="U121" s="249"/>
      <c r="V121" s="113"/>
      <c r="W121" s="113"/>
      <c r="X121" s="113"/>
      <c r="Y121" s="113"/>
      <c r="Z121" s="113"/>
      <c r="AA121" s="117"/>
      <c r="AB121" s="113">
        <f t="shared" si="13"/>
        <v>1398052.74</v>
      </c>
      <c r="AC121" s="128"/>
      <c r="AD121" s="118"/>
      <c r="AE121" s="117">
        <v>1398052.74</v>
      </c>
      <c r="AF121" s="118"/>
      <c r="AG121" s="118"/>
      <c r="AH121" s="113">
        <f t="shared" si="23"/>
        <v>1398052.74</v>
      </c>
      <c r="AI121" s="113"/>
      <c r="AJ121" s="118"/>
      <c r="AK121" s="117">
        <v>1398052.74</v>
      </c>
      <c r="AL121" s="118"/>
      <c r="AM121" s="118"/>
      <c r="AN121" s="113">
        <f t="shared" si="24"/>
        <v>1398052.74</v>
      </c>
      <c r="AO121" s="113"/>
      <c r="AP121" s="118"/>
      <c r="AQ121" s="117">
        <v>1398052.74</v>
      </c>
      <c r="AR121" s="118"/>
      <c r="AS121" s="118"/>
      <c r="AT121" s="113">
        <f t="shared" si="25"/>
        <v>1398052.74</v>
      </c>
      <c r="AU121" s="256"/>
      <c r="AV121" s="124"/>
      <c r="AW121" s="107">
        <v>1398052.74</v>
      </c>
      <c r="AX121" s="119"/>
      <c r="AY121" s="119"/>
      <c r="AZ121" s="257"/>
      <c r="BA121" s="113">
        <f t="shared" si="31"/>
        <v>0</v>
      </c>
      <c r="BB121" s="113">
        <f t="shared" si="32"/>
        <v>0</v>
      </c>
      <c r="BC121" s="113">
        <f t="shared" si="33"/>
        <v>0</v>
      </c>
      <c r="BD121" s="113">
        <f t="shared" si="34"/>
        <v>0</v>
      </c>
      <c r="BE121" s="113">
        <f t="shared" si="35"/>
        <v>0</v>
      </c>
      <c r="BF121" s="113">
        <f t="shared" si="36"/>
        <v>0</v>
      </c>
    </row>
    <row r="122" spans="1:58" ht="76.5" x14ac:dyDescent="0.3">
      <c r="A122" s="253" t="s">
        <v>423</v>
      </c>
      <c r="B122" s="262" t="s">
        <v>308</v>
      </c>
      <c r="C122" s="254" t="s">
        <v>424</v>
      </c>
      <c r="D122" s="248" t="s">
        <v>332</v>
      </c>
      <c r="E122" s="248" t="s">
        <v>309</v>
      </c>
      <c r="F122" s="258" t="s">
        <v>425</v>
      </c>
      <c r="G122" s="255">
        <v>280</v>
      </c>
      <c r="H122" s="241" t="s">
        <v>336</v>
      </c>
      <c r="I122" s="247" t="s">
        <v>328</v>
      </c>
      <c r="J122" s="259">
        <v>61202</v>
      </c>
      <c r="K122" s="248" t="s">
        <v>310</v>
      </c>
      <c r="L122" s="241" t="s">
        <v>344</v>
      </c>
      <c r="M122" s="247" t="s">
        <v>311</v>
      </c>
      <c r="N122" s="249" t="s">
        <v>420</v>
      </c>
      <c r="O122" s="113">
        <f t="shared" si="12"/>
        <v>513424.56</v>
      </c>
      <c r="P122" s="113"/>
      <c r="Q122" s="113"/>
      <c r="R122" s="113">
        <v>513424.56</v>
      </c>
      <c r="S122" s="113"/>
      <c r="T122" s="117"/>
      <c r="U122" s="249"/>
      <c r="V122" s="113"/>
      <c r="W122" s="113"/>
      <c r="X122" s="113"/>
      <c r="Y122" s="113"/>
      <c r="Z122" s="113"/>
      <c r="AA122" s="117"/>
      <c r="AB122" s="113">
        <f t="shared" si="13"/>
        <v>513179.22</v>
      </c>
      <c r="AC122" s="128"/>
      <c r="AD122" s="118"/>
      <c r="AE122" s="117">
        <v>513179.22</v>
      </c>
      <c r="AF122" s="118"/>
      <c r="AG122" s="118"/>
      <c r="AH122" s="113">
        <f t="shared" si="23"/>
        <v>513179.22</v>
      </c>
      <c r="AI122" s="113"/>
      <c r="AJ122" s="118"/>
      <c r="AK122" s="117">
        <v>513179.22</v>
      </c>
      <c r="AL122" s="118"/>
      <c r="AM122" s="118"/>
      <c r="AN122" s="113">
        <f t="shared" si="24"/>
        <v>513179.22</v>
      </c>
      <c r="AO122" s="113"/>
      <c r="AP122" s="118"/>
      <c r="AQ122" s="117">
        <v>513179.22</v>
      </c>
      <c r="AR122" s="118"/>
      <c r="AS122" s="118"/>
      <c r="AT122" s="113">
        <f t="shared" si="25"/>
        <v>513179.22</v>
      </c>
      <c r="AU122" s="256"/>
      <c r="AV122" s="124"/>
      <c r="AW122" s="117">
        <v>513179.22</v>
      </c>
      <c r="AX122" s="119"/>
      <c r="AY122" s="119"/>
      <c r="AZ122" s="257"/>
      <c r="BA122" s="113">
        <f t="shared" si="31"/>
        <v>0</v>
      </c>
      <c r="BB122" s="113">
        <f t="shared" si="32"/>
        <v>0</v>
      </c>
      <c r="BC122" s="113">
        <f t="shared" si="33"/>
        <v>0</v>
      </c>
      <c r="BD122" s="113">
        <f t="shared" si="34"/>
        <v>0</v>
      </c>
      <c r="BE122" s="113">
        <f t="shared" si="35"/>
        <v>0</v>
      </c>
      <c r="BF122" s="113">
        <f t="shared" si="36"/>
        <v>0</v>
      </c>
    </row>
    <row r="123" spans="1:58" ht="89.25" x14ac:dyDescent="0.3">
      <c r="A123" s="253" t="s">
        <v>426</v>
      </c>
      <c r="B123" s="262" t="s">
        <v>308</v>
      </c>
      <c r="C123" s="254" t="s">
        <v>427</v>
      </c>
      <c r="D123" s="248" t="s">
        <v>332</v>
      </c>
      <c r="E123" s="248" t="s">
        <v>309</v>
      </c>
      <c r="F123" s="258" t="s">
        <v>428</v>
      </c>
      <c r="G123" s="255">
        <v>80</v>
      </c>
      <c r="H123" s="241" t="s">
        <v>336</v>
      </c>
      <c r="I123" s="247" t="s">
        <v>328</v>
      </c>
      <c r="J123" s="259">
        <v>61202</v>
      </c>
      <c r="K123" s="248" t="s">
        <v>310</v>
      </c>
      <c r="L123" s="241" t="s">
        <v>344</v>
      </c>
      <c r="M123" s="247" t="s">
        <v>311</v>
      </c>
      <c r="N123" s="249" t="s">
        <v>420</v>
      </c>
      <c r="O123" s="113">
        <f t="shared" si="12"/>
        <v>596745.01</v>
      </c>
      <c r="P123" s="113"/>
      <c r="Q123" s="113"/>
      <c r="R123" s="113">
        <v>596745.01</v>
      </c>
      <c r="S123" s="113"/>
      <c r="T123" s="117"/>
      <c r="U123" s="249"/>
      <c r="V123" s="113"/>
      <c r="W123" s="113"/>
      <c r="X123" s="113"/>
      <c r="Y123" s="113"/>
      <c r="Z123" s="113"/>
      <c r="AA123" s="117"/>
      <c r="AB123" s="113">
        <f t="shared" si="13"/>
        <v>596586.68999999994</v>
      </c>
      <c r="AC123" s="128"/>
      <c r="AD123" s="118"/>
      <c r="AE123" s="117">
        <v>596586.68999999994</v>
      </c>
      <c r="AF123" s="118"/>
      <c r="AG123" s="118"/>
      <c r="AH123" s="113">
        <f t="shared" si="23"/>
        <v>596586.68999999994</v>
      </c>
      <c r="AI123" s="113"/>
      <c r="AJ123" s="118"/>
      <c r="AK123" s="117">
        <v>596586.68999999994</v>
      </c>
      <c r="AL123" s="118"/>
      <c r="AM123" s="118"/>
      <c r="AN123" s="113">
        <f t="shared" si="24"/>
        <v>596586.68999999994</v>
      </c>
      <c r="AO123" s="113"/>
      <c r="AP123" s="118"/>
      <c r="AQ123" s="117">
        <v>596586.68999999994</v>
      </c>
      <c r="AR123" s="118"/>
      <c r="AS123" s="118"/>
      <c r="AT123" s="113">
        <f t="shared" si="25"/>
        <v>596586.68999999994</v>
      </c>
      <c r="AU123" s="256"/>
      <c r="AV123" s="124"/>
      <c r="AW123" s="117">
        <v>596586.68999999994</v>
      </c>
      <c r="AX123" s="119"/>
      <c r="AY123" s="119"/>
      <c r="AZ123" s="257"/>
      <c r="BA123" s="113">
        <f t="shared" si="31"/>
        <v>0</v>
      </c>
      <c r="BB123" s="113">
        <f t="shared" si="32"/>
        <v>0</v>
      </c>
      <c r="BC123" s="113">
        <f t="shared" si="33"/>
        <v>0</v>
      </c>
      <c r="BD123" s="113">
        <f t="shared" si="34"/>
        <v>0</v>
      </c>
      <c r="BE123" s="113">
        <f t="shared" si="35"/>
        <v>0</v>
      </c>
      <c r="BF123" s="113">
        <f t="shared" si="36"/>
        <v>0</v>
      </c>
    </row>
    <row r="124" spans="1:58" ht="76.5" x14ac:dyDescent="0.3">
      <c r="A124" s="253" t="s">
        <v>429</v>
      </c>
      <c r="B124" s="262" t="s">
        <v>308</v>
      </c>
      <c r="C124" s="254" t="s">
        <v>308</v>
      </c>
      <c r="D124" s="248" t="s">
        <v>332</v>
      </c>
      <c r="E124" s="248" t="s">
        <v>309</v>
      </c>
      <c r="F124" s="258" t="s">
        <v>430</v>
      </c>
      <c r="G124" s="255">
        <v>1447</v>
      </c>
      <c r="H124" s="241" t="s">
        <v>336</v>
      </c>
      <c r="I124" s="247" t="s">
        <v>328</v>
      </c>
      <c r="J124" s="259">
        <v>61204</v>
      </c>
      <c r="K124" s="248" t="s">
        <v>310</v>
      </c>
      <c r="L124" s="241" t="s">
        <v>344</v>
      </c>
      <c r="M124" s="247" t="s">
        <v>311</v>
      </c>
      <c r="N124" s="249" t="s">
        <v>420</v>
      </c>
      <c r="O124" s="113">
        <f t="shared" si="12"/>
        <v>1266499.19</v>
      </c>
      <c r="P124" s="113"/>
      <c r="Q124" s="113"/>
      <c r="R124" s="113">
        <v>1266499.19</v>
      </c>
      <c r="S124" s="113"/>
      <c r="T124" s="117"/>
      <c r="U124" s="249"/>
      <c r="V124" s="113"/>
      <c r="W124" s="113"/>
      <c r="X124" s="113"/>
      <c r="Y124" s="113"/>
      <c r="Z124" s="113"/>
      <c r="AA124" s="117"/>
      <c r="AB124" s="113">
        <f t="shared" si="13"/>
        <v>1266144.99</v>
      </c>
      <c r="AC124" s="128"/>
      <c r="AD124" s="118"/>
      <c r="AE124" s="117">
        <v>1266144.99</v>
      </c>
      <c r="AF124" s="118"/>
      <c r="AG124" s="118"/>
      <c r="AH124" s="113">
        <f t="shared" si="23"/>
        <v>1266144.99</v>
      </c>
      <c r="AI124" s="113"/>
      <c r="AJ124" s="118"/>
      <c r="AK124" s="117">
        <v>1266144.99</v>
      </c>
      <c r="AL124" s="118"/>
      <c r="AM124" s="118"/>
      <c r="AN124" s="113">
        <f t="shared" si="24"/>
        <v>1266144.99</v>
      </c>
      <c r="AO124" s="113"/>
      <c r="AP124" s="118"/>
      <c r="AQ124" s="117">
        <v>1266144.99</v>
      </c>
      <c r="AR124" s="118"/>
      <c r="AS124" s="118"/>
      <c r="AT124" s="113">
        <f t="shared" si="25"/>
        <v>1266144.99</v>
      </c>
      <c r="AU124" s="256"/>
      <c r="AV124" s="124"/>
      <c r="AW124" s="117">
        <v>1266144.99</v>
      </c>
      <c r="AX124" s="119"/>
      <c r="AY124" s="119"/>
      <c r="AZ124" s="257"/>
      <c r="BA124" s="113">
        <f t="shared" si="31"/>
        <v>0</v>
      </c>
      <c r="BB124" s="113">
        <f t="shared" si="32"/>
        <v>0</v>
      </c>
      <c r="BC124" s="113">
        <f t="shared" si="33"/>
        <v>0</v>
      </c>
      <c r="BD124" s="113">
        <f t="shared" si="34"/>
        <v>0</v>
      </c>
      <c r="BE124" s="113">
        <f t="shared" si="35"/>
        <v>0</v>
      </c>
      <c r="BF124" s="113">
        <f t="shared" si="36"/>
        <v>0</v>
      </c>
    </row>
    <row r="125" spans="1:58" ht="76.5" x14ac:dyDescent="0.3">
      <c r="A125" s="253" t="s">
        <v>431</v>
      </c>
      <c r="B125" s="262" t="s">
        <v>308</v>
      </c>
      <c r="C125" s="254" t="s">
        <v>308</v>
      </c>
      <c r="D125" s="248" t="s">
        <v>332</v>
      </c>
      <c r="E125" s="248" t="s">
        <v>309</v>
      </c>
      <c r="F125" s="258" t="s">
        <v>432</v>
      </c>
      <c r="G125" s="255">
        <v>74881</v>
      </c>
      <c r="H125" s="241" t="s">
        <v>336</v>
      </c>
      <c r="I125" s="247" t="s">
        <v>328</v>
      </c>
      <c r="J125" s="259">
        <v>61204</v>
      </c>
      <c r="K125" s="248" t="s">
        <v>310</v>
      </c>
      <c r="L125" s="241" t="s">
        <v>344</v>
      </c>
      <c r="M125" s="247" t="s">
        <v>311</v>
      </c>
      <c r="N125" s="249" t="s">
        <v>420</v>
      </c>
      <c r="O125" s="113">
        <f t="shared" si="12"/>
        <v>5949916.9699999997</v>
      </c>
      <c r="P125" s="113"/>
      <c r="Q125" s="113"/>
      <c r="R125" s="113">
        <v>5949916.9699999997</v>
      </c>
      <c r="S125" s="113"/>
      <c r="T125" s="117"/>
      <c r="U125" s="249"/>
      <c r="V125" s="113"/>
      <c r="W125" s="113"/>
      <c r="X125" s="113"/>
      <c r="Y125" s="113"/>
      <c r="Z125" s="113"/>
      <c r="AA125" s="117"/>
      <c r="AB125" s="113">
        <f t="shared" si="13"/>
        <v>5949516.75</v>
      </c>
      <c r="AC125" s="128"/>
      <c r="AD125" s="118"/>
      <c r="AE125" s="117">
        <v>5949516.75</v>
      </c>
      <c r="AF125" s="118"/>
      <c r="AG125" s="118"/>
      <c r="AH125" s="117">
        <v>5949516.75</v>
      </c>
      <c r="AI125" s="113"/>
      <c r="AJ125" s="118"/>
      <c r="AK125" s="117">
        <v>5949516.75</v>
      </c>
      <c r="AL125" s="118"/>
      <c r="AM125" s="118"/>
      <c r="AN125" s="113">
        <f t="shared" si="24"/>
        <v>5949516.75</v>
      </c>
      <c r="AO125" s="113"/>
      <c r="AP125" s="118"/>
      <c r="AQ125" s="117">
        <v>5949516.75</v>
      </c>
      <c r="AR125" s="118"/>
      <c r="AS125" s="118"/>
      <c r="AT125" s="113">
        <f t="shared" si="25"/>
        <v>3620399.65</v>
      </c>
      <c r="AU125" s="256"/>
      <c r="AV125" s="124"/>
      <c r="AW125" s="117">
        <v>3620399.65</v>
      </c>
      <c r="AX125" s="119"/>
      <c r="AY125" s="119"/>
      <c r="AZ125" s="257"/>
      <c r="BA125" s="113">
        <f t="shared" si="31"/>
        <v>2329117.1</v>
      </c>
      <c r="BB125" s="113">
        <f t="shared" si="32"/>
        <v>0</v>
      </c>
      <c r="BC125" s="113">
        <f t="shared" si="33"/>
        <v>0</v>
      </c>
      <c r="BD125" s="113">
        <f t="shared" si="34"/>
        <v>2329117.1</v>
      </c>
      <c r="BE125" s="113">
        <f t="shared" si="35"/>
        <v>0</v>
      </c>
      <c r="BF125" s="113">
        <f t="shared" si="36"/>
        <v>0</v>
      </c>
    </row>
    <row r="126" spans="1:58" ht="114.75" x14ac:dyDescent="0.3">
      <c r="A126" s="253" t="s">
        <v>433</v>
      </c>
      <c r="B126" s="262" t="s">
        <v>308</v>
      </c>
      <c r="C126" s="254" t="s">
        <v>308</v>
      </c>
      <c r="D126" s="248" t="s">
        <v>332</v>
      </c>
      <c r="E126" s="248" t="s">
        <v>309</v>
      </c>
      <c r="F126" s="258" t="s">
        <v>434</v>
      </c>
      <c r="G126" s="255">
        <v>2520</v>
      </c>
      <c r="H126" s="241" t="s">
        <v>336</v>
      </c>
      <c r="I126" s="247" t="s">
        <v>328</v>
      </c>
      <c r="J126" s="259">
        <v>61202</v>
      </c>
      <c r="K126" s="248" t="s">
        <v>310</v>
      </c>
      <c r="L126" s="241" t="s">
        <v>344</v>
      </c>
      <c r="M126" s="247" t="s">
        <v>311</v>
      </c>
      <c r="N126" s="249" t="s">
        <v>435</v>
      </c>
      <c r="O126" s="113">
        <f t="shared" si="12"/>
        <v>2516855.35</v>
      </c>
      <c r="P126" s="113"/>
      <c r="Q126" s="113"/>
      <c r="R126" s="113">
        <v>2516855.35</v>
      </c>
      <c r="S126" s="113"/>
      <c r="T126" s="117"/>
      <c r="U126" s="249"/>
      <c r="V126" s="113"/>
      <c r="W126" s="113"/>
      <c r="X126" s="113"/>
      <c r="Y126" s="113"/>
      <c r="Z126" s="113"/>
      <c r="AA126" s="117"/>
      <c r="AB126" s="113">
        <f t="shared" si="13"/>
        <v>2514967.5099999998</v>
      </c>
      <c r="AC126" s="128"/>
      <c r="AD126" s="118"/>
      <c r="AE126" s="117">
        <v>2514967.5099999998</v>
      </c>
      <c r="AF126" s="118"/>
      <c r="AG126" s="118"/>
      <c r="AH126" s="113">
        <f t="shared" si="23"/>
        <v>2514967.5099999998</v>
      </c>
      <c r="AI126" s="113"/>
      <c r="AJ126" s="118"/>
      <c r="AK126" s="117">
        <v>2514967.5099999998</v>
      </c>
      <c r="AL126" s="118"/>
      <c r="AM126" s="118"/>
      <c r="AN126" s="113">
        <f t="shared" si="24"/>
        <v>2514967.5099999998</v>
      </c>
      <c r="AO126" s="113"/>
      <c r="AP126" s="118"/>
      <c r="AQ126" s="117">
        <v>2514967.5099999998</v>
      </c>
      <c r="AR126" s="118"/>
      <c r="AS126" s="118"/>
      <c r="AT126" s="113">
        <f t="shared" si="25"/>
        <v>2514967.5099999998</v>
      </c>
      <c r="AU126" s="256"/>
      <c r="AV126" s="124"/>
      <c r="AW126" s="117">
        <v>2514967.5099999998</v>
      </c>
      <c r="AX126" s="119"/>
      <c r="AY126" s="119"/>
      <c r="AZ126" s="257"/>
      <c r="BA126" s="113">
        <f t="shared" si="31"/>
        <v>0</v>
      </c>
      <c r="BB126" s="113">
        <f t="shared" si="32"/>
        <v>0</v>
      </c>
      <c r="BC126" s="113">
        <f t="shared" si="33"/>
        <v>0</v>
      </c>
      <c r="BD126" s="113">
        <f t="shared" si="34"/>
        <v>0</v>
      </c>
      <c r="BE126" s="113">
        <f t="shared" si="35"/>
        <v>0</v>
      </c>
      <c r="BF126" s="113">
        <f t="shared" si="36"/>
        <v>0</v>
      </c>
    </row>
    <row r="127" spans="1:58" ht="76.5" x14ac:dyDescent="0.3">
      <c r="A127" s="253" t="s">
        <v>436</v>
      </c>
      <c r="B127" s="262" t="s">
        <v>308</v>
      </c>
      <c r="C127" s="254" t="s">
        <v>308</v>
      </c>
      <c r="D127" s="248" t="s">
        <v>332</v>
      </c>
      <c r="E127" s="248" t="s">
        <v>309</v>
      </c>
      <c r="F127" s="258" t="s">
        <v>437</v>
      </c>
      <c r="G127" s="255">
        <v>360</v>
      </c>
      <c r="H127" s="241" t="s">
        <v>336</v>
      </c>
      <c r="I127" s="247" t="s">
        <v>328</v>
      </c>
      <c r="J127" s="259">
        <v>61202</v>
      </c>
      <c r="K127" s="248" t="s">
        <v>310</v>
      </c>
      <c r="L127" s="241" t="s">
        <v>344</v>
      </c>
      <c r="M127" s="247" t="s">
        <v>311</v>
      </c>
      <c r="N127" s="249" t="s">
        <v>435</v>
      </c>
      <c r="O127" s="113">
        <f t="shared" si="12"/>
        <v>467882.9</v>
      </c>
      <c r="P127" s="113"/>
      <c r="Q127" s="113"/>
      <c r="R127" s="113">
        <v>467882.9</v>
      </c>
      <c r="S127" s="113"/>
      <c r="T127" s="117"/>
      <c r="U127" s="249"/>
      <c r="V127" s="113"/>
      <c r="W127" s="113"/>
      <c r="X127" s="113"/>
      <c r="Y127" s="113"/>
      <c r="Z127" s="113"/>
      <c r="AA127" s="117"/>
      <c r="AB127" s="113">
        <f t="shared" si="13"/>
        <v>467015.48</v>
      </c>
      <c r="AC127" s="128"/>
      <c r="AD127" s="118"/>
      <c r="AE127" s="117">
        <v>467015.48</v>
      </c>
      <c r="AF127" s="118"/>
      <c r="AG127" s="118"/>
      <c r="AH127" s="113">
        <f t="shared" si="23"/>
        <v>467015.48</v>
      </c>
      <c r="AI127" s="113"/>
      <c r="AJ127" s="118"/>
      <c r="AK127" s="117">
        <v>467015.48</v>
      </c>
      <c r="AL127" s="118"/>
      <c r="AM127" s="118"/>
      <c r="AN127" s="113">
        <f t="shared" si="24"/>
        <v>467015.48</v>
      </c>
      <c r="AO127" s="113"/>
      <c r="AP127" s="118"/>
      <c r="AQ127" s="117">
        <v>467015.48</v>
      </c>
      <c r="AR127" s="118"/>
      <c r="AS127" s="118"/>
      <c r="AT127" s="113">
        <f t="shared" si="25"/>
        <v>467015.48</v>
      </c>
      <c r="AU127" s="256"/>
      <c r="AV127" s="124"/>
      <c r="AW127" s="117">
        <v>467015.48</v>
      </c>
      <c r="AX127" s="119"/>
      <c r="AY127" s="119"/>
      <c r="AZ127" s="257"/>
      <c r="BA127" s="113">
        <f t="shared" si="31"/>
        <v>0</v>
      </c>
      <c r="BB127" s="113">
        <f t="shared" si="32"/>
        <v>0</v>
      </c>
      <c r="BC127" s="113">
        <f t="shared" si="33"/>
        <v>0</v>
      </c>
      <c r="BD127" s="113">
        <f t="shared" si="34"/>
        <v>0</v>
      </c>
      <c r="BE127" s="113">
        <f t="shared" si="35"/>
        <v>0</v>
      </c>
      <c r="BF127" s="113">
        <f t="shared" si="36"/>
        <v>0</v>
      </c>
    </row>
    <row r="128" spans="1:58" ht="76.5" x14ac:dyDescent="0.3">
      <c r="A128" s="253" t="s">
        <v>438</v>
      </c>
      <c r="B128" s="262" t="s">
        <v>308</v>
      </c>
      <c r="C128" s="254" t="s">
        <v>308</v>
      </c>
      <c r="D128" s="248" t="s">
        <v>332</v>
      </c>
      <c r="E128" s="248" t="s">
        <v>309</v>
      </c>
      <c r="F128" s="258" t="s">
        <v>439</v>
      </c>
      <c r="G128" s="255">
        <v>1620</v>
      </c>
      <c r="H128" s="241" t="s">
        <v>336</v>
      </c>
      <c r="I128" s="247" t="s">
        <v>328</v>
      </c>
      <c r="J128" s="259">
        <v>61202</v>
      </c>
      <c r="K128" s="248" t="s">
        <v>310</v>
      </c>
      <c r="L128" s="241" t="s">
        <v>344</v>
      </c>
      <c r="M128" s="247" t="s">
        <v>311</v>
      </c>
      <c r="N128" s="249" t="s">
        <v>435</v>
      </c>
      <c r="O128" s="113">
        <f t="shared" si="12"/>
        <v>863530.45</v>
      </c>
      <c r="P128" s="113"/>
      <c r="Q128" s="113"/>
      <c r="R128" s="113">
        <v>863530.45</v>
      </c>
      <c r="S128" s="113"/>
      <c r="T128" s="117"/>
      <c r="U128" s="249"/>
      <c r="V128" s="113"/>
      <c r="W128" s="113"/>
      <c r="X128" s="113"/>
      <c r="Y128" s="113"/>
      <c r="Z128" s="113"/>
      <c r="AA128" s="117"/>
      <c r="AB128" s="113">
        <f t="shared" si="13"/>
        <v>861636.03</v>
      </c>
      <c r="AC128" s="128"/>
      <c r="AD128" s="118"/>
      <c r="AE128" s="117">
        <v>861636.03</v>
      </c>
      <c r="AF128" s="118"/>
      <c r="AG128" s="118"/>
      <c r="AH128" s="113">
        <f t="shared" si="23"/>
        <v>789752.59</v>
      </c>
      <c r="AI128" s="113"/>
      <c r="AJ128" s="118"/>
      <c r="AK128" s="117">
        <v>789752.59</v>
      </c>
      <c r="AL128" s="118"/>
      <c r="AM128" s="118"/>
      <c r="AN128" s="113">
        <f t="shared" si="24"/>
        <v>861636.03</v>
      </c>
      <c r="AO128" s="113"/>
      <c r="AP128" s="118"/>
      <c r="AQ128" s="117">
        <v>861636.03</v>
      </c>
      <c r="AR128" s="118"/>
      <c r="AS128" s="118"/>
      <c r="AT128" s="113">
        <f t="shared" si="25"/>
        <v>861636.03</v>
      </c>
      <c r="AU128" s="256"/>
      <c r="AV128" s="124"/>
      <c r="AW128" s="117">
        <v>861636.03</v>
      </c>
      <c r="AX128" s="119"/>
      <c r="AY128" s="119"/>
      <c r="AZ128" s="257"/>
      <c r="BA128" s="113">
        <f t="shared" si="31"/>
        <v>0</v>
      </c>
      <c r="BB128" s="113">
        <f t="shared" si="32"/>
        <v>0</v>
      </c>
      <c r="BC128" s="113">
        <f t="shared" si="33"/>
        <v>0</v>
      </c>
      <c r="BD128" s="113">
        <f t="shared" si="34"/>
        <v>0</v>
      </c>
      <c r="BE128" s="113">
        <f t="shared" si="35"/>
        <v>0</v>
      </c>
      <c r="BF128" s="113">
        <f t="shared" si="36"/>
        <v>0</v>
      </c>
    </row>
    <row r="129" spans="1:58" ht="76.5" x14ac:dyDescent="0.3">
      <c r="A129" s="253" t="s">
        <v>440</v>
      </c>
      <c r="B129" s="262" t="s">
        <v>308</v>
      </c>
      <c r="C129" s="254" t="s">
        <v>308</v>
      </c>
      <c r="D129" s="248" t="s">
        <v>332</v>
      </c>
      <c r="E129" s="248" t="s">
        <v>309</v>
      </c>
      <c r="F129" s="258" t="s">
        <v>441</v>
      </c>
      <c r="G129" s="255">
        <v>495</v>
      </c>
      <c r="H129" s="241" t="s">
        <v>336</v>
      </c>
      <c r="I129" s="247" t="s">
        <v>328</v>
      </c>
      <c r="J129" s="259">
        <v>61202</v>
      </c>
      <c r="K129" s="248" t="s">
        <v>310</v>
      </c>
      <c r="L129" s="241" t="s">
        <v>344</v>
      </c>
      <c r="M129" s="247" t="s">
        <v>311</v>
      </c>
      <c r="N129" s="249" t="s">
        <v>435</v>
      </c>
      <c r="O129" s="113">
        <f t="shared" si="12"/>
        <v>555226.29</v>
      </c>
      <c r="P129" s="113"/>
      <c r="Q129" s="113"/>
      <c r="R129" s="113">
        <v>555226.29</v>
      </c>
      <c r="S129" s="113"/>
      <c r="T129" s="117"/>
      <c r="U129" s="249"/>
      <c r="V129" s="113"/>
      <c r="W129" s="113"/>
      <c r="X129" s="113"/>
      <c r="Y129" s="113"/>
      <c r="Z129" s="113"/>
      <c r="AA129" s="117"/>
      <c r="AB129" s="113">
        <f t="shared" si="13"/>
        <v>553989.11</v>
      </c>
      <c r="AC129" s="128"/>
      <c r="AD129" s="118"/>
      <c r="AE129" s="117">
        <v>553989.11</v>
      </c>
      <c r="AF129" s="118"/>
      <c r="AG129" s="118"/>
      <c r="AH129" s="113">
        <f t="shared" si="23"/>
        <v>553989.11</v>
      </c>
      <c r="AI129" s="113"/>
      <c r="AJ129" s="118"/>
      <c r="AK129" s="117">
        <v>553989.11</v>
      </c>
      <c r="AL129" s="118"/>
      <c r="AM129" s="118"/>
      <c r="AN129" s="113">
        <f t="shared" si="24"/>
        <v>553989.11</v>
      </c>
      <c r="AO129" s="113"/>
      <c r="AP129" s="118"/>
      <c r="AQ129" s="117">
        <v>553989.11</v>
      </c>
      <c r="AR129" s="118"/>
      <c r="AS129" s="118"/>
      <c r="AT129" s="113">
        <f t="shared" si="25"/>
        <v>553989.11</v>
      </c>
      <c r="AU129" s="256"/>
      <c r="AV129" s="124"/>
      <c r="AW129" s="117">
        <v>553989.11</v>
      </c>
      <c r="AX129" s="119"/>
      <c r="AY129" s="119"/>
      <c r="AZ129" s="257"/>
      <c r="BA129" s="113">
        <f t="shared" si="31"/>
        <v>0</v>
      </c>
      <c r="BB129" s="113">
        <f t="shared" si="32"/>
        <v>0</v>
      </c>
      <c r="BC129" s="113">
        <f t="shared" si="33"/>
        <v>0</v>
      </c>
      <c r="BD129" s="113">
        <f t="shared" si="34"/>
        <v>0</v>
      </c>
      <c r="BE129" s="113">
        <f t="shared" si="35"/>
        <v>0</v>
      </c>
      <c r="BF129" s="113">
        <f t="shared" si="36"/>
        <v>0</v>
      </c>
    </row>
    <row r="130" spans="1:58" ht="63.75" x14ac:dyDescent="0.3">
      <c r="A130" s="253" t="s">
        <v>442</v>
      </c>
      <c r="B130" s="262" t="s">
        <v>308</v>
      </c>
      <c r="C130" s="254" t="s">
        <v>443</v>
      </c>
      <c r="D130" s="248" t="s">
        <v>332</v>
      </c>
      <c r="E130" s="248" t="s">
        <v>309</v>
      </c>
      <c r="F130" s="258" t="s">
        <v>444</v>
      </c>
      <c r="G130" s="255">
        <v>283</v>
      </c>
      <c r="H130" s="241" t="s">
        <v>336</v>
      </c>
      <c r="I130" s="247" t="s">
        <v>328</v>
      </c>
      <c r="J130" s="259">
        <v>61301</v>
      </c>
      <c r="K130" s="248" t="s">
        <v>310</v>
      </c>
      <c r="L130" s="241" t="s">
        <v>344</v>
      </c>
      <c r="M130" s="247" t="s">
        <v>311</v>
      </c>
      <c r="N130" s="249" t="s">
        <v>435</v>
      </c>
      <c r="O130" s="113">
        <f t="shared" si="12"/>
        <v>1323938.6599999999</v>
      </c>
      <c r="P130" s="113"/>
      <c r="Q130" s="113"/>
      <c r="R130" s="113">
        <v>1323938.6599999999</v>
      </c>
      <c r="S130" s="113"/>
      <c r="T130" s="117"/>
      <c r="U130" s="249"/>
      <c r="V130" s="113"/>
      <c r="W130" s="113"/>
      <c r="X130" s="113"/>
      <c r="Y130" s="113"/>
      <c r="Z130" s="113"/>
      <c r="AA130" s="117"/>
      <c r="AB130" s="113">
        <f t="shared" si="13"/>
        <v>1322950.77</v>
      </c>
      <c r="AC130" s="128"/>
      <c r="AD130" s="118"/>
      <c r="AE130" s="117">
        <v>1322950.77</v>
      </c>
      <c r="AF130" s="118"/>
      <c r="AG130" s="118"/>
      <c r="AH130" s="113">
        <f t="shared" si="23"/>
        <v>1322950.77</v>
      </c>
      <c r="AI130" s="113"/>
      <c r="AJ130" s="118"/>
      <c r="AK130" s="117">
        <v>1322950.77</v>
      </c>
      <c r="AL130" s="118"/>
      <c r="AM130" s="118"/>
      <c r="AN130" s="113">
        <f t="shared" si="24"/>
        <v>1322950.77</v>
      </c>
      <c r="AO130" s="113"/>
      <c r="AP130" s="118"/>
      <c r="AQ130" s="117">
        <v>1322950.77</v>
      </c>
      <c r="AR130" s="118"/>
      <c r="AS130" s="118"/>
      <c r="AT130" s="113">
        <f t="shared" si="25"/>
        <v>1322950.77</v>
      </c>
      <c r="AU130" s="256"/>
      <c r="AV130" s="124"/>
      <c r="AW130" s="117">
        <v>1322950.77</v>
      </c>
      <c r="AX130" s="119"/>
      <c r="AY130" s="119"/>
      <c r="AZ130" s="257"/>
      <c r="BA130" s="113">
        <f t="shared" si="31"/>
        <v>0</v>
      </c>
      <c r="BB130" s="113">
        <f t="shared" si="32"/>
        <v>0</v>
      </c>
      <c r="BC130" s="113">
        <f t="shared" si="33"/>
        <v>0</v>
      </c>
      <c r="BD130" s="113">
        <f t="shared" si="34"/>
        <v>0</v>
      </c>
      <c r="BE130" s="113">
        <f t="shared" si="35"/>
        <v>0</v>
      </c>
      <c r="BF130" s="113">
        <f t="shared" si="36"/>
        <v>0</v>
      </c>
    </row>
    <row r="131" spans="1:58" ht="63.75" x14ac:dyDescent="0.3">
      <c r="A131" s="253" t="s">
        <v>445</v>
      </c>
      <c r="B131" s="262" t="s">
        <v>308</v>
      </c>
      <c r="C131" s="254" t="s">
        <v>443</v>
      </c>
      <c r="D131" s="248" t="s">
        <v>332</v>
      </c>
      <c r="E131" s="248" t="s">
        <v>309</v>
      </c>
      <c r="F131" s="258" t="s">
        <v>446</v>
      </c>
      <c r="G131" s="255">
        <v>283</v>
      </c>
      <c r="H131" s="241" t="s">
        <v>336</v>
      </c>
      <c r="I131" s="247" t="s">
        <v>328</v>
      </c>
      <c r="J131" s="259">
        <v>61306</v>
      </c>
      <c r="K131" s="248" t="s">
        <v>310</v>
      </c>
      <c r="L131" s="241" t="s">
        <v>344</v>
      </c>
      <c r="M131" s="247" t="s">
        <v>311</v>
      </c>
      <c r="N131" s="249" t="s">
        <v>435</v>
      </c>
      <c r="O131" s="113">
        <f t="shared" si="12"/>
        <v>2052216.66</v>
      </c>
      <c r="P131" s="113"/>
      <c r="Q131" s="113"/>
      <c r="R131" s="113">
        <v>2052216.66</v>
      </c>
      <c r="S131" s="113"/>
      <c r="T131" s="117"/>
      <c r="U131" s="249"/>
      <c r="V131" s="113"/>
      <c r="W131" s="113"/>
      <c r="X131" s="113"/>
      <c r="Y131" s="113"/>
      <c r="Z131" s="113"/>
      <c r="AA131" s="117"/>
      <c r="AB131" s="113">
        <f t="shared" si="13"/>
        <v>2051165.16</v>
      </c>
      <c r="AC131" s="128"/>
      <c r="AD131" s="118"/>
      <c r="AE131" s="117">
        <v>2051165.16</v>
      </c>
      <c r="AF131" s="118"/>
      <c r="AG131" s="118"/>
      <c r="AH131" s="113">
        <f t="shared" si="23"/>
        <v>2051165.16</v>
      </c>
      <c r="AI131" s="113"/>
      <c r="AJ131" s="118"/>
      <c r="AK131" s="117">
        <v>2051165.16</v>
      </c>
      <c r="AL131" s="118"/>
      <c r="AM131" s="118"/>
      <c r="AN131" s="113">
        <f t="shared" si="24"/>
        <v>2051165.16</v>
      </c>
      <c r="AO131" s="113"/>
      <c r="AP131" s="118"/>
      <c r="AQ131" s="117">
        <v>2051165.16</v>
      </c>
      <c r="AR131" s="118"/>
      <c r="AS131" s="118"/>
      <c r="AT131" s="113">
        <f t="shared" si="25"/>
        <v>2051165.16</v>
      </c>
      <c r="AU131" s="256"/>
      <c r="AV131" s="124"/>
      <c r="AW131" s="117">
        <v>2051165.16</v>
      </c>
      <c r="AX131" s="119"/>
      <c r="AY131" s="119"/>
      <c r="AZ131" s="257"/>
      <c r="BA131" s="113">
        <f t="shared" si="31"/>
        <v>0</v>
      </c>
      <c r="BB131" s="113">
        <f t="shared" si="32"/>
        <v>0</v>
      </c>
      <c r="BC131" s="113">
        <f t="shared" si="33"/>
        <v>0</v>
      </c>
      <c r="BD131" s="113">
        <f t="shared" si="34"/>
        <v>0</v>
      </c>
      <c r="BE131" s="113">
        <f t="shared" si="35"/>
        <v>0</v>
      </c>
      <c r="BF131" s="113">
        <f t="shared" si="36"/>
        <v>0</v>
      </c>
    </row>
    <row r="132" spans="1:58" ht="76.5" x14ac:dyDescent="0.3">
      <c r="A132" s="253" t="s">
        <v>447</v>
      </c>
      <c r="B132" s="262" t="s">
        <v>308</v>
      </c>
      <c r="C132" s="254" t="s">
        <v>308</v>
      </c>
      <c r="D132" s="248" t="s">
        <v>332</v>
      </c>
      <c r="E132" s="248" t="s">
        <v>309</v>
      </c>
      <c r="F132" s="258" t="s">
        <v>448</v>
      </c>
      <c r="G132" s="255">
        <v>465</v>
      </c>
      <c r="H132" s="241" t="s">
        <v>336</v>
      </c>
      <c r="I132" s="247" t="s">
        <v>328</v>
      </c>
      <c r="J132" s="259">
        <v>61202</v>
      </c>
      <c r="K132" s="248" t="s">
        <v>310</v>
      </c>
      <c r="L132" s="241" t="s">
        <v>344</v>
      </c>
      <c r="M132" s="247" t="s">
        <v>311</v>
      </c>
      <c r="N132" s="249" t="s">
        <v>435</v>
      </c>
      <c r="O132" s="113">
        <f t="shared" ref="O132:O151" si="37">SUM(P132:T132)</f>
        <v>493855.82</v>
      </c>
      <c r="P132" s="113"/>
      <c r="Q132" s="113"/>
      <c r="R132" s="113">
        <v>493855.82</v>
      </c>
      <c r="S132" s="113"/>
      <c r="T132" s="117"/>
      <c r="U132" s="249"/>
      <c r="V132" s="113"/>
      <c r="W132" s="113"/>
      <c r="X132" s="113"/>
      <c r="Y132" s="113"/>
      <c r="Z132" s="113"/>
      <c r="AA132" s="117"/>
      <c r="AB132" s="113">
        <f t="shared" ref="AB132:AB151" si="38">SUM(AC132:AG132)</f>
        <v>492262.98</v>
      </c>
      <c r="AC132" s="128"/>
      <c r="AD132" s="118"/>
      <c r="AE132" s="117">
        <v>492262.98</v>
      </c>
      <c r="AF132" s="118"/>
      <c r="AG132" s="118"/>
      <c r="AH132" s="113">
        <f t="shared" si="23"/>
        <v>492262.98</v>
      </c>
      <c r="AI132" s="113"/>
      <c r="AJ132" s="118"/>
      <c r="AK132" s="117">
        <v>492262.98</v>
      </c>
      <c r="AL132" s="118"/>
      <c r="AM132" s="118"/>
      <c r="AN132" s="113">
        <f t="shared" si="24"/>
        <v>492262.98</v>
      </c>
      <c r="AO132" s="113"/>
      <c r="AP132" s="118"/>
      <c r="AQ132" s="117">
        <v>492262.98</v>
      </c>
      <c r="AR132" s="118"/>
      <c r="AS132" s="118"/>
      <c r="AT132" s="113">
        <f t="shared" si="25"/>
        <v>492262.98</v>
      </c>
      <c r="AU132" s="256"/>
      <c r="AV132" s="124"/>
      <c r="AW132" s="117">
        <v>492262.98</v>
      </c>
      <c r="AX132" s="119"/>
      <c r="AY132" s="119"/>
      <c r="AZ132" s="257"/>
      <c r="BA132" s="113">
        <f t="shared" si="31"/>
        <v>0</v>
      </c>
      <c r="BB132" s="113">
        <f t="shared" si="32"/>
        <v>0</v>
      </c>
      <c r="BC132" s="113">
        <f t="shared" si="33"/>
        <v>0</v>
      </c>
      <c r="BD132" s="113">
        <f t="shared" si="34"/>
        <v>0</v>
      </c>
      <c r="BE132" s="113">
        <f t="shared" si="35"/>
        <v>0</v>
      </c>
      <c r="BF132" s="113">
        <f t="shared" si="36"/>
        <v>0</v>
      </c>
    </row>
    <row r="133" spans="1:58" ht="89.25" x14ac:dyDescent="0.3">
      <c r="A133" s="253" t="s">
        <v>449</v>
      </c>
      <c r="B133" s="262" t="s">
        <v>308</v>
      </c>
      <c r="C133" s="254" t="s">
        <v>308</v>
      </c>
      <c r="D133" s="248" t="s">
        <v>332</v>
      </c>
      <c r="E133" s="248" t="s">
        <v>309</v>
      </c>
      <c r="F133" s="258" t="s">
        <v>450</v>
      </c>
      <c r="G133" s="255">
        <v>149762</v>
      </c>
      <c r="H133" s="241" t="s">
        <v>336</v>
      </c>
      <c r="I133" s="247" t="s">
        <v>328</v>
      </c>
      <c r="J133" s="259">
        <v>61208</v>
      </c>
      <c r="K133" s="248" t="s">
        <v>310</v>
      </c>
      <c r="L133" s="241" t="s">
        <v>344</v>
      </c>
      <c r="M133" s="247" t="s">
        <v>311</v>
      </c>
      <c r="N133" s="249" t="s">
        <v>451</v>
      </c>
      <c r="O133" s="113">
        <f t="shared" si="37"/>
        <v>11857764.17</v>
      </c>
      <c r="P133" s="113"/>
      <c r="Q133" s="113"/>
      <c r="R133" s="113">
        <v>11857764.17</v>
      </c>
      <c r="S133" s="113"/>
      <c r="T133" s="117"/>
      <c r="U133" s="249"/>
      <c r="V133" s="113"/>
      <c r="W133" s="113"/>
      <c r="X133" s="113"/>
      <c r="Y133" s="113"/>
      <c r="Z133" s="113"/>
      <c r="AA133" s="117"/>
      <c r="AB133" s="113">
        <f t="shared" si="38"/>
        <v>11856658.560000001</v>
      </c>
      <c r="AC133" s="128"/>
      <c r="AD133" s="118"/>
      <c r="AE133" s="117">
        <v>11856658.560000001</v>
      </c>
      <c r="AF133" s="118"/>
      <c r="AG133" s="118"/>
      <c r="AH133" s="113">
        <f t="shared" si="23"/>
        <v>11856658.560000001</v>
      </c>
      <c r="AI133" s="113"/>
      <c r="AJ133" s="118"/>
      <c r="AK133" s="117">
        <v>11856658.560000001</v>
      </c>
      <c r="AL133" s="118"/>
      <c r="AM133" s="118"/>
      <c r="AN133" s="113">
        <f t="shared" si="24"/>
        <v>11856658.560000001</v>
      </c>
      <c r="AO133" s="113"/>
      <c r="AP133" s="118"/>
      <c r="AQ133" s="117">
        <v>11856658.560000001</v>
      </c>
      <c r="AR133" s="118"/>
      <c r="AS133" s="118"/>
      <c r="AT133" s="113">
        <f t="shared" si="25"/>
        <v>3840876.16</v>
      </c>
      <c r="AU133" s="256"/>
      <c r="AV133" s="124"/>
      <c r="AW133" s="107">
        <v>3840876.16</v>
      </c>
      <c r="AX133" s="119"/>
      <c r="AY133" s="119"/>
      <c r="AZ133" s="257"/>
      <c r="BA133" s="113">
        <f t="shared" si="31"/>
        <v>8015782.4000000004</v>
      </c>
      <c r="BB133" s="113">
        <f t="shared" si="32"/>
        <v>0</v>
      </c>
      <c r="BC133" s="113">
        <f t="shared" si="33"/>
        <v>0</v>
      </c>
      <c r="BD133" s="113">
        <f t="shared" si="34"/>
        <v>8015782.4000000004</v>
      </c>
      <c r="BE133" s="113">
        <f t="shared" si="35"/>
        <v>0</v>
      </c>
      <c r="BF133" s="113">
        <f t="shared" si="36"/>
        <v>0</v>
      </c>
    </row>
    <row r="134" spans="1:58" ht="89.25" x14ac:dyDescent="0.3">
      <c r="A134" s="253" t="s">
        <v>452</v>
      </c>
      <c r="B134" s="262" t="s">
        <v>308</v>
      </c>
      <c r="C134" s="254" t="s">
        <v>308</v>
      </c>
      <c r="D134" s="248" t="s">
        <v>332</v>
      </c>
      <c r="E134" s="248" t="s">
        <v>309</v>
      </c>
      <c r="F134" s="258" t="s">
        <v>380</v>
      </c>
      <c r="G134" s="255">
        <v>515</v>
      </c>
      <c r="H134" s="241" t="s">
        <v>336</v>
      </c>
      <c r="I134" s="247" t="s">
        <v>328</v>
      </c>
      <c r="J134" s="259">
        <v>61307</v>
      </c>
      <c r="K134" s="248" t="s">
        <v>310</v>
      </c>
      <c r="L134" s="241" t="s">
        <v>344</v>
      </c>
      <c r="M134" s="247" t="s">
        <v>311</v>
      </c>
      <c r="N134" s="249" t="s">
        <v>451</v>
      </c>
      <c r="O134" s="113">
        <f t="shared" si="37"/>
        <v>666296.47</v>
      </c>
      <c r="P134" s="113"/>
      <c r="Q134" s="113"/>
      <c r="R134" s="113">
        <v>666296.47</v>
      </c>
      <c r="S134" s="113"/>
      <c r="T134" s="117"/>
      <c r="U134" s="249"/>
      <c r="V134" s="113"/>
      <c r="W134" s="113"/>
      <c r="X134" s="113"/>
      <c r="Y134" s="113"/>
      <c r="Z134" s="113"/>
      <c r="AA134" s="117"/>
      <c r="AB134" s="113">
        <f t="shared" si="38"/>
        <v>665786.65</v>
      </c>
      <c r="AC134" s="128"/>
      <c r="AD134" s="118"/>
      <c r="AE134" s="117">
        <v>665786.65</v>
      </c>
      <c r="AF134" s="118"/>
      <c r="AG134" s="118"/>
      <c r="AH134" s="113">
        <f t="shared" si="23"/>
        <v>665786.65</v>
      </c>
      <c r="AI134" s="113"/>
      <c r="AJ134" s="118"/>
      <c r="AK134" s="117">
        <v>665786.65</v>
      </c>
      <c r="AL134" s="118"/>
      <c r="AM134" s="118"/>
      <c r="AN134" s="113">
        <f t="shared" si="24"/>
        <v>665786.65</v>
      </c>
      <c r="AO134" s="113"/>
      <c r="AP134" s="118"/>
      <c r="AQ134" s="117">
        <v>665786.65</v>
      </c>
      <c r="AR134" s="118"/>
      <c r="AS134" s="118"/>
      <c r="AT134" s="113">
        <f t="shared" si="25"/>
        <v>665786.65</v>
      </c>
      <c r="AU134" s="256"/>
      <c r="AV134" s="124"/>
      <c r="AW134" s="117">
        <v>665786.65</v>
      </c>
      <c r="AX134" s="119"/>
      <c r="AY134" s="119"/>
      <c r="AZ134" s="257"/>
      <c r="BA134" s="113">
        <f t="shared" si="31"/>
        <v>0</v>
      </c>
      <c r="BB134" s="113">
        <f t="shared" si="32"/>
        <v>0</v>
      </c>
      <c r="BC134" s="113">
        <f t="shared" si="33"/>
        <v>0</v>
      </c>
      <c r="BD134" s="113">
        <f t="shared" si="34"/>
        <v>0</v>
      </c>
      <c r="BE134" s="113">
        <f t="shared" si="35"/>
        <v>0</v>
      </c>
      <c r="BF134" s="113">
        <f t="shared" si="36"/>
        <v>0</v>
      </c>
    </row>
    <row r="135" spans="1:58" ht="102" x14ac:dyDescent="0.3">
      <c r="A135" s="253" t="s">
        <v>453</v>
      </c>
      <c r="B135" s="262" t="s">
        <v>308</v>
      </c>
      <c r="C135" s="254" t="s">
        <v>308</v>
      </c>
      <c r="D135" s="248" t="s">
        <v>332</v>
      </c>
      <c r="E135" s="248" t="s">
        <v>309</v>
      </c>
      <c r="F135" s="258" t="s">
        <v>454</v>
      </c>
      <c r="G135" s="255">
        <v>689</v>
      </c>
      <c r="H135" s="241" t="s">
        <v>336</v>
      </c>
      <c r="I135" s="247" t="s">
        <v>328</v>
      </c>
      <c r="J135" s="259">
        <v>61405</v>
      </c>
      <c r="K135" s="248" t="s">
        <v>310</v>
      </c>
      <c r="L135" s="241" t="s">
        <v>344</v>
      </c>
      <c r="M135" s="247" t="s">
        <v>311</v>
      </c>
      <c r="N135" s="249" t="s">
        <v>451</v>
      </c>
      <c r="O135" s="113">
        <f t="shared" si="37"/>
        <v>385564.94</v>
      </c>
      <c r="P135" s="113"/>
      <c r="Q135" s="113"/>
      <c r="R135" s="113">
        <v>385564.94</v>
      </c>
      <c r="S135" s="113"/>
      <c r="T135" s="117"/>
      <c r="U135" s="249"/>
      <c r="V135" s="113"/>
      <c r="W135" s="113"/>
      <c r="X135" s="113"/>
      <c r="Y135" s="113"/>
      <c r="Z135" s="113"/>
      <c r="AA135" s="117"/>
      <c r="AB135" s="113">
        <f t="shared" si="38"/>
        <v>385564.94</v>
      </c>
      <c r="AC135" s="128"/>
      <c r="AD135" s="118"/>
      <c r="AE135" s="117">
        <v>385564.94</v>
      </c>
      <c r="AF135" s="118"/>
      <c r="AG135" s="118"/>
      <c r="AH135" s="113">
        <f t="shared" si="23"/>
        <v>385564.94</v>
      </c>
      <c r="AI135" s="113"/>
      <c r="AJ135" s="118"/>
      <c r="AK135" s="117">
        <v>385564.94</v>
      </c>
      <c r="AL135" s="118"/>
      <c r="AM135" s="118"/>
      <c r="AN135" s="113">
        <f t="shared" si="24"/>
        <v>385564.94</v>
      </c>
      <c r="AO135" s="113"/>
      <c r="AP135" s="118"/>
      <c r="AQ135" s="117">
        <v>385564.94</v>
      </c>
      <c r="AR135" s="118"/>
      <c r="AS135" s="118"/>
      <c r="AT135" s="113">
        <f t="shared" si="25"/>
        <v>385564.94</v>
      </c>
      <c r="AU135" s="256"/>
      <c r="AV135" s="124"/>
      <c r="AW135" s="117">
        <v>385564.94</v>
      </c>
      <c r="AX135" s="119"/>
      <c r="AY135" s="119"/>
      <c r="AZ135" s="257"/>
      <c r="BA135" s="113">
        <f t="shared" si="31"/>
        <v>0</v>
      </c>
      <c r="BB135" s="113">
        <f t="shared" si="32"/>
        <v>0</v>
      </c>
      <c r="BC135" s="113">
        <f t="shared" si="33"/>
        <v>0</v>
      </c>
      <c r="BD135" s="113">
        <f t="shared" si="34"/>
        <v>0</v>
      </c>
      <c r="BE135" s="113">
        <f t="shared" si="35"/>
        <v>0</v>
      </c>
      <c r="BF135" s="113">
        <f t="shared" si="36"/>
        <v>0</v>
      </c>
    </row>
    <row r="136" spans="1:58" ht="127.5" x14ac:dyDescent="0.3">
      <c r="A136" s="253" t="s">
        <v>455</v>
      </c>
      <c r="B136" s="248" t="s">
        <v>308</v>
      </c>
      <c r="C136" s="254" t="s">
        <v>456</v>
      </c>
      <c r="D136" s="248" t="s">
        <v>332</v>
      </c>
      <c r="E136" s="248" t="s">
        <v>309</v>
      </c>
      <c r="F136" s="248" t="s">
        <v>457</v>
      </c>
      <c r="G136" s="255">
        <v>600</v>
      </c>
      <c r="H136" s="247">
        <v>25</v>
      </c>
      <c r="I136" s="247" t="s">
        <v>328</v>
      </c>
      <c r="J136" s="259">
        <v>61202</v>
      </c>
      <c r="K136" s="248" t="s">
        <v>310</v>
      </c>
      <c r="L136" s="241" t="s">
        <v>339</v>
      </c>
      <c r="M136" s="247" t="s">
        <v>311</v>
      </c>
      <c r="N136" s="249" t="s">
        <v>458</v>
      </c>
      <c r="O136" s="113">
        <f t="shared" si="37"/>
        <v>2469104.2999999998</v>
      </c>
      <c r="P136" s="113"/>
      <c r="Q136" s="113"/>
      <c r="R136" s="113">
        <v>2469104.2999999998</v>
      </c>
      <c r="S136" s="113"/>
      <c r="T136" s="113"/>
      <c r="U136" s="249"/>
      <c r="V136" s="113"/>
      <c r="W136" s="113"/>
      <c r="X136" s="113"/>
      <c r="Y136" s="113"/>
      <c r="Z136" s="113"/>
      <c r="AA136" s="113"/>
      <c r="AB136" s="113">
        <f t="shared" si="38"/>
        <v>2461387.27</v>
      </c>
      <c r="AC136" s="113"/>
      <c r="AD136" s="118"/>
      <c r="AE136" s="117">
        <v>2461387.27</v>
      </c>
      <c r="AF136" s="118"/>
      <c r="AG136" s="118"/>
      <c r="AH136" s="113">
        <f t="shared" si="23"/>
        <v>2461387.27</v>
      </c>
      <c r="AI136" s="113"/>
      <c r="AJ136" s="118"/>
      <c r="AK136" s="117">
        <v>2461387.27</v>
      </c>
      <c r="AL136" s="118"/>
      <c r="AM136" s="118"/>
      <c r="AN136" s="113">
        <f t="shared" si="24"/>
        <v>2461387.27</v>
      </c>
      <c r="AO136" s="113"/>
      <c r="AP136" s="118"/>
      <c r="AQ136" s="117">
        <v>2461387.27</v>
      </c>
      <c r="AR136" s="118"/>
      <c r="AS136" s="118"/>
      <c r="AT136" s="113">
        <f t="shared" si="25"/>
        <v>0</v>
      </c>
      <c r="AU136" s="256"/>
      <c r="AV136" s="124"/>
      <c r="AW136" s="107">
        <v>0</v>
      </c>
      <c r="AX136" s="119"/>
      <c r="AY136" s="119"/>
      <c r="AZ136" s="257"/>
      <c r="BA136" s="113">
        <f t="shared" si="31"/>
        <v>2461387.27</v>
      </c>
      <c r="BB136" s="113">
        <f t="shared" si="32"/>
        <v>0</v>
      </c>
      <c r="BC136" s="113">
        <f t="shared" si="33"/>
        <v>0</v>
      </c>
      <c r="BD136" s="113">
        <f t="shared" si="34"/>
        <v>2461387.27</v>
      </c>
      <c r="BE136" s="113">
        <f t="shared" si="35"/>
        <v>0</v>
      </c>
      <c r="BF136" s="113">
        <f t="shared" si="36"/>
        <v>0</v>
      </c>
    </row>
    <row r="137" spans="1:58" ht="76.5" x14ac:dyDescent="0.3">
      <c r="A137" s="253" t="s">
        <v>459</v>
      </c>
      <c r="B137" s="248" t="s">
        <v>308</v>
      </c>
      <c r="C137" s="248" t="s">
        <v>372</v>
      </c>
      <c r="D137" s="248" t="s">
        <v>332</v>
      </c>
      <c r="E137" s="248" t="s">
        <v>309</v>
      </c>
      <c r="F137" s="258" t="s">
        <v>460</v>
      </c>
      <c r="G137" s="255">
        <v>480</v>
      </c>
      <c r="H137" s="247">
        <v>25</v>
      </c>
      <c r="I137" s="247" t="s">
        <v>328</v>
      </c>
      <c r="J137" s="259">
        <v>61202</v>
      </c>
      <c r="K137" s="248" t="s">
        <v>310</v>
      </c>
      <c r="L137" s="241" t="s">
        <v>339</v>
      </c>
      <c r="M137" s="247" t="s">
        <v>311</v>
      </c>
      <c r="N137" s="249" t="s">
        <v>458</v>
      </c>
      <c r="O137" s="113">
        <f t="shared" si="37"/>
        <v>170510.09</v>
      </c>
      <c r="P137" s="113"/>
      <c r="Q137" s="113"/>
      <c r="R137" s="113">
        <v>170510.09</v>
      </c>
      <c r="S137" s="113"/>
      <c r="T137" s="113"/>
      <c r="U137" s="249"/>
      <c r="V137" s="113"/>
      <c r="W137" s="113"/>
      <c r="X137" s="113"/>
      <c r="Y137" s="113"/>
      <c r="Z137" s="113"/>
      <c r="AA137" s="113"/>
      <c r="AB137" s="113">
        <f t="shared" si="38"/>
        <v>170462.52</v>
      </c>
      <c r="AC137" s="128"/>
      <c r="AD137" s="118"/>
      <c r="AE137" s="117">
        <v>170462.52</v>
      </c>
      <c r="AF137" s="118"/>
      <c r="AG137" s="118"/>
      <c r="AH137" s="113">
        <f t="shared" si="23"/>
        <v>170462.52</v>
      </c>
      <c r="AI137" s="113"/>
      <c r="AK137" s="117">
        <v>170462.52</v>
      </c>
      <c r="AL137" s="118"/>
      <c r="AM137" s="118"/>
      <c r="AN137" s="113">
        <f t="shared" si="24"/>
        <v>170462.52</v>
      </c>
      <c r="AO137" s="113"/>
      <c r="AP137" s="118"/>
      <c r="AQ137" s="117">
        <v>170462.52</v>
      </c>
      <c r="AR137" s="118"/>
      <c r="AS137" s="118"/>
      <c r="AT137" s="113">
        <f t="shared" si="25"/>
        <v>136208.71</v>
      </c>
      <c r="AU137" s="256"/>
      <c r="AV137" s="124"/>
      <c r="AW137" s="107">
        <v>136208.71</v>
      </c>
      <c r="AX137" s="119"/>
      <c r="AY137" s="119"/>
      <c r="AZ137" s="257"/>
      <c r="BA137" s="113">
        <f t="shared" si="31"/>
        <v>34253.81</v>
      </c>
      <c r="BB137" s="113">
        <f t="shared" si="32"/>
        <v>0</v>
      </c>
      <c r="BC137" s="113">
        <f t="shared" si="33"/>
        <v>0</v>
      </c>
      <c r="BD137" s="113">
        <f t="shared" si="34"/>
        <v>34253.81</v>
      </c>
      <c r="BE137" s="113">
        <f t="shared" si="35"/>
        <v>0</v>
      </c>
      <c r="BF137" s="113">
        <f t="shared" si="36"/>
        <v>0</v>
      </c>
    </row>
    <row r="138" spans="1:58" ht="89.25" x14ac:dyDescent="0.3">
      <c r="A138" s="253" t="s">
        <v>461</v>
      </c>
      <c r="B138" s="248" t="s">
        <v>308</v>
      </c>
      <c r="C138" s="248" t="s">
        <v>408</v>
      </c>
      <c r="D138" s="248" t="s">
        <v>332</v>
      </c>
      <c r="E138" s="248" t="s">
        <v>309</v>
      </c>
      <c r="F138" s="258" t="s">
        <v>462</v>
      </c>
      <c r="G138" s="255">
        <v>845</v>
      </c>
      <c r="H138" s="247">
        <v>25</v>
      </c>
      <c r="I138" s="247" t="s">
        <v>328</v>
      </c>
      <c r="J138" s="259">
        <v>61405</v>
      </c>
      <c r="K138" s="248" t="s">
        <v>310</v>
      </c>
      <c r="L138" s="241" t="s">
        <v>334</v>
      </c>
      <c r="M138" s="247" t="s">
        <v>311</v>
      </c>
      <c r="N138" s="249" t="s">
        <v>458</v>
      </c>
      <c r="O138" s="113">
        <f t="shared" si="37"/>
        <v>474286.52</v>
      </c>
      <c r="P138" s="113"/>
      <c r="Q138" s="113"/>
      <c r="R138" s="113">
        <v>474286.52</v>
      </c>
      <c r="S138" s="113"/>
      <c r="T138" s="113"/>
      <c r="U138" s="249"/>
      <c r="V138" s="113"/>
      <c r="W138" s="113"/>
      <c r="X138" s="113"/>
      <c r="Y138" s="113"/>
      <c r="Z138" s="113"/>
      <c r="AA138" s="113"/>
      <c r="AB138" s="113">
        <f t="shared" si="38"/>
        <v>473913.66</v>
      </c>
      <c r="AC138" s="128"/>
      <c r="AD138" s="118"/>
      <c r="AE138" s="117">
        <v>473913.66</v>
      </c>
      <c r="AF138" s="118"/>
      <c r="AG138" s="118"/>
      <c r="AH138" s="113">
        <f t="shared" si="23"/>
        <v>473913.66</v>
      </c>
      <c r="AI138" s="113"/>
      <c r="AJ138" s="118"/>
      <c r="AK138" s="117">
        <v>473913.66</v>
      </c>
      <c r="AL138" s="118"/>
      <c r="AM138" s="118"/>
      <c r="AN138" s="113">
        <f t="shared" si="24"/>
        <v>473913.66</v>
      </c>
      <c r="AO138" s="113"/>
      <c r="AP138" s="118"/>
      <c r="AQ138" s="117">
        <v>473913.66</v>
      </c>
      <c r="AR138" s="118"/>
      <c r="AS138" s="118"/>
      <c r="AT138" s="113">
        <f t="shared" si="25"/>
        <v>381067.38</v>
      </c>
      <c r="AU138" s="256"/>
      <c r="AV138" s="124"/>
      <c r="AW138" s="107">
        <v>381067.38</v>
      </c>
      <c r="AX138" s="119"/>
      <c r="AY138" s="119"/>
      <c r="AZ138" s="257"/>
      <c r="BA138" s="113">
        <f t="shared" si="31"/>
        <v>92846.27999999997</v>
      </c>
      <c r="BB138" s="113">
        <f t="shared" si="32"/>
        <v>0</v>
      </c>
      <c r="BC138" s="113">
        <f t="shared" si="33"/>
        <v>0</v>
      </c>
      <c r="BD138" s="113">
        <f t="shared" si="34"/>
        <v>92846.27999999997</v>
      </c>
      <c r="BE138" s="113">
        <f t="shared" si="35"/>
        <v>0</v>
      </c>
      <c r="BF138" s="113">
        <f t="shared" si="36"/>
        <v>0</v>
      </c>
    </row>
    <row r="139" spans="1:58" ht="114.75" x14ac:dyDescent="0.3">
      <c r="A139" s="253" t="s">
        <v>463</v>
      </c>
      <c r="B139" s="248" t="s">
        <v>308</v>
      </c>
      <c r="C139" s="248" t="s">
        <v>464</v>
      </c>
      <c r="D139" s="248" t="s">
        <v>332</v>
      </c>
      <c r="E139" s="248" t="s">
        <v>309</v>
      </c>
      <c r="F139" s="258" t="s">
        <v>465</v>
      </c>
      <c r="G139" s="255">
        <v>480</v>
      </c>
      <c r="H139" s="247">
        <v>25</v>
      </c>
      <c r="I139" s="247" t="s">
        <v>328</v>
      </c>
      <c r="J139" s="259">
        <v>61202</v>
      </c>
      <c r="K139" s="248" t="s">
        <v>310</v>
      </c>
      <c r="L139" s="241" t="s">
        <v>339</v>
      </c>
      <c r="M139" s="247" t="s">
        <v>311</v>
      </c>
      <c r="N139" s="249" t="s">
        <v>458</v>
      </c>
      <c r="O139" s="113">
        <f t="shared" si="37"/>
        <v>1653181.53</v>
      </c>
      <c r="P139" s="113"/>
      <c r="Q139" s="113"/>
      <c r="R139" s="113">
        <v>1653181.53</v>
      </c>
      <c r="S139" s="113"/>
      <c r="T139" s="113"/>
      <c r="U139" s="249"/>
      <c r="V139" s="113"/>
      <c r="W139" s="113"/>
      <c r="X139" s="113"/>
      <c r="Y139" s="113"/>
      <c r="Z139" s="113"/>
      <c r="AA139" s="113"/>
      <c r="AB139" s="113">
        <f t="shared" si="38"/>
        <v>1652927.98</v>
      </c>
      <c r="AC139" s="128"/>
      <c r="AD139" s="118"/>
      <c r="AE139" s="117">
        <v>1652927.98</v>
      </c>
      <c r="AF139" s="118"/>
      <c r="AG139" s="118"/>
      <c r="AH139" s="113">
        <f t="shared" si="23"/>
        <v>1652927.98</v>
      </c>
      <c r="AI139" s="113"/>
      <c r="AJ139" s="118"/>
      <c r="AK139" s="117">
        <v>1652927.98</v>
      </c>
      <c r="AL139" s="118"/>
      <c r="AM139" s="118"/>
      <c r="AN139" s="113">
        <f t="shared" si="24"/>
        <v>1652927.98</v>
      </c>
      <c r="AO139" s="113"/>
      <c r="AP139" s="118"/>
      <c r="AQ139" s="117">
        <v>1652927.98</v>
      </c>
      <c r="AR139" s="118"/>
      <c r="AS139" s="118"/>
      <c r="AT139" s="113">
        <f t="shared" si="25"/>
        <v>0</v>
      </c>
      <c r="AU139" s="256"/>
      <c r="AV139" s="124"/>
      <c r="AW139" s="107">
        <v>0</v>
      </c>
      <c r="AX139" s="119"/>
      <c r="AY139" s="119"/>
      <c r="AZ139" s="257"/>
      <c r="BA139" s="113">
        <f t="shared" si="31"/>
        <v>1652927.98</v>
      </c>
      <c r="BB139" s="113">
        <f t="shared" si="32"/>
        <v>0</v>
      </c>
      <c r="BC139" s="113">
        <f t="shared" si="33"/>
        <v>0</v>
      </c>
      <c r="BD139" s="113">
        <f t="shared" si="34"/>
        <v>1652927.98</v>
      </c>
      <c r="BE139" s="113">
        <f t="shared" si="35"/>
        <v>0</v>
      </c>
      <c r="BF139" s="113">
        <f t="shared" si="36"/>
        <v>0</v>
      </c>
    </row>
    <row r="140" spans="1:58" ht="89.25" x14ac:dyDescent="0.3">
      <c r="A140" s="253" t="s">
        <v>466</v>
      </c>
      <c r="B140" s="248" t="s">
        <v>308</v>
      </c>
      <c r="C140" s="248" t="s">
        <v>467</v>
      </c>
      <c r="D140" s="248" t="s">
        <v>332</v>
      </c>
      <c r="E140" s="248" t="s">
        <v>309</v>
      </c>
      <c r="F140" s="258" t="s">
        <v>468</v>
      </c>
      <c r="G140" s="255">
        <v>360</v>
      </c>
      <c r="H140" s="247">
        <v>25</v>
      </c>
      <c r="I140" s="247" t="s">
        <v>328</v>
      </c>
      <c r="J140" s="259">
        <v>61202</v>
      </c>
      <c r="K140" s="248" t="s">
        <v>310</v>
      </c>
      <c r="L140" s="241" t="s">
        <v>339</v>
      </c>
      <c r="M140" s="247" t="s">
        <v>311</v>
      </c>
      <c r="N140" s="249" t="s">
        <v>458</v>
      </c>
      <c r="O140" s="113">
        <f t="shared" si="37"/>
        <v>876220.84</v>
      </c>
      <c r="P140" s="113"/>
      <c r="Q140" s="113"/>
      <c r="R140" s="113">
        <v>876220.84</v>
      </c>
      <c r="S140" s="113"/>
      <c r="T140" s="113"/>
      <c r="U140" s="249"/>
      <c r="V140" s="113"/>
      <c r="W140" s="113"/>
      <c r="X140" s="113"/>
      <c r="Y140" s="113"/>
      <c r="Z140" s="113"/>
      <c r="AA140" s="113"/>
      <c r="AB140" s="113">
        <f t="shared" si="38"/>
        <v>876052.9</v>
      </c>
      <c r="AC140" s="128"/>
      <c r="AD140" s="118"/>
      <c r="AE140" s="117">
        <v>876052.9</v>
      </c>
      <c r="AF140" s="118"/>
      <c r="AG140" s="118"/>
      <c r="AH140" s="113">
        <f t="shared" si="23"/>
        <v>876052.9</v>
      </c>
      <c r="AI140" s="113"/>
      <c r="AJ140" s="118"/>
      <c r="AK140" s="117">
        <v>876052.9</v>
      </c>
      <c r="AL140" s="118"/>
      <c r="AM140" s="118"/>
      <c r="AN140" s="113">
        <f t="shared" si="24"/>
        <v>876052.9</v>
      </c>
      <c r="AO140" s="113"/>
      <c r="AP140" s="118"/>
      <c r="AQ140" s="117">
        <v>876052.9</v>
      </c>
      <c r="AR140" s="118"/>
      <c r="AS140" s="118"/>
      <c r="AT140" s="113">
        <f t="shared" si="25"/>
        <v>0</v>
      </c>
      <c r="AU140" s="256"/>
      <c r="AV140" s="124"/>
      <c r="AW140" s="107">
        <v>0</v>
      </c>
      <c r="AX140" s="119"/>
      <c r="AY140" s="119"/>
      <c r="AZ140" s="257"/>
      <c r="BA140" s="113">
        <f t="shared" si="31"/>
        <v>876052.9</v>
      </c>
      <c r="BB140" s="113">
        <f t="shared" si="32"/>
        <v>0</v>
      </c>
      <c r="BC140" s="113">
        <f t="shared" si="33"/>
        <v>0</v>
      </c>
      <c r="BD140" s="113">
        <f t="shared" si="34"/>
        <v>876052.9</v>
      </c>
      <c r="BE140" s="113">
        <f t="shared" si="35"/>
        <v>0</v>
      </c>
      <c r="BF140" s="113">
        <f t="shared" si="36"/>
        <v>0</v>
      </c>
    </row>
    <row r="141" spans="1:58" ht="76.5" x14ac:dyDescent="0.3">
      <c r="A141" s="253" t="s">
        <v>469</v>
      </c>
      <c r="B141" s="248" t="s">
        <v>308</v>
      </c>
      <c r="C141" s="248" t="s">
        <v>408</v>
      </c>
      <c r="D141" s="248" t="s">
        <v>332</v>
      </c>
      <c r="E141" s="248" t="s">
        <v>309</v>
      </c>
      <c r="F141" s="258" t="s">
        <v>470</v>
      </c>
      <c r="G141" s="255">
        <v>1397</v>
      </c>
      <c r="H141" s="247">
        <v>25</v>
      </c>
      <c r="I141" s="247" t="s">
        <v>328</v>
      </c>
      <c r="J141" s="259">
        <v>61301</v>
      </c>
      <c r="K141" s="248" t="s">
        <v>310</v>
      </c>
      <c r="L141" s="241" t="s">
        <v>471</v>
      </c>
      <c r="M141" s="247" t="s">
        <v>311</v>
      </c>
      <c r="N141" s="249" t="s">
        <v>458</v>
      </c>
      <c r="O141" s="113">
        <f t="shared" si="37"/>
        <v>223059.31</v>
      </c>
      <c r="P141" s="113"/>
      <c r="Q141" s="113"/>
      <c r="R141" s="113">
        <v>223059.31</v>
      </c>
      <c r="S141" s="113"/>
      <c r="T141" s="113"/>
      <c r="U141" s="249"/>
      <c r="V141" s="113"/>
      <c r="W141" s="113"/>
      <c r="X141" s="113"/>
      <c r="Y141" s="113"/>
      <c r="Z141" s="113"/>
      <c r="AA141" s="113"/>
      <c r="AB141" s="113">
        <f t="shared" si="38"/>
        <v>222649.1</v>
      </c>
      <c r="AC141" s="128"/>
      <c r="AD141" s="118"/>
      <c r="AE141" s="117">
        <v>222649.1</v>
      </c>
      <c r="AF141" s="118"/>
      <c r="AG141" s="118"/>
      <c r="AH141" s="113">
        <f t="shared" si="23"/>
        <v>222649.1</v>
      </c>
      <c r="AI141" s="113"/>
      <c r="AJ141" s="118"/>
      <c r="AK141" s="117">
        <v>222649.1</v>
      </c>
      <c r="AL141" s="118"/>
      <c r="AM141" s="118"/>
      <c r="AN141" s="113">
        <f t="shared" si="24"/>
        <v>222649.1</v>
      </c>
      <c r="AO141" s="113"/>
      <c r="AP141" s="118"/>
      <c r="AQ141" s="117">
        <v>222649.1</v>
      </c>
      <c r="AR141" s="118"/>
      <c r="AS141" s="118"/>
      <c r="AT141" s="113">
        <f t="shared" si="25"/>
        <v>181228.75</v>
      </c>
      <c r="AU141" s="256"/>
      <c r="AV141" s="124"/>
      <c r="AW141" s="107">
        <v>181228.75</v>
      </c>
      <c r="AX141" s="119"/>
      <c r="AY141" s="119"/>
      <c r="AZ141" s="257"/>
      <c r="BA141" s="113">
        <f t="shared" si="31"/>
        <v>41420.350000000006</v>
      </c>
      <c r="BB141" s="113">
        <f t="shared" si="32"/>
        <v>0</v>
      </c>
      <c r="BC141" s="113">
        <f t="shared" si="33"/>
        <v>0</v>
      </c>
      <c r="BD141" s="113">
        <f t="shared" si="34"/>
        <v>41420.350000000006</v>
      </c>
      <c r="BE141" s="113">
        <f t="shared" si="35"/>
        <v>0</v>
      </c>
      <c r="BF141" s="113">
        <f t="shared" si="36"/>
        <v>0</v>
      </c>
    </row>
    <row r="142" spans="1:58" ht="102" x14ac:dyDescent="0.3">
      <c r="A142" s="253" t="s">
        <v>472</v>
      </c>
      <c r="B142" s="248" t="s">
        <v>308</v>
      </c>
      <c r="C142" s="248" t="s">
        <v>308</v>
      </c>
      <c r="D142" s="248" t="s">
        <v>332</v>
      </c>
      <c r="E142" s="248" t="s">
        <v>309</v>
      </c>
      <c r="F142" s="258" t="s">
        <v>473</v>
      </c>
      <c r="G142" s="255">
        <v>3240</v>
      </c>
      <c r="H142" s="247">
        <v>25</v>
      </c>
      <c r="I142" s="247" t="s">
        <v>328</v>
      </c>
      <c r="J142" s="259">
        <v>61202</v>
      </c>
      <c r="K142" s="248" t="s">
        <v>310</v>
      </c>
      <c r="L142" s="241" t="s">
        <v>339</v>
      </c>
      <c r="M142" s="247" t="s">
        <v>311</v>
      </c>
      <c r="N142" s="249" t="s">
        <v>458</v>
      </c>
      <c r="O142" s="113">
        <f t="shared" si="37"/>
        <v>3208697.89</v>
      </c>
      <c r="P142" s="113"/>
      <c r="Q142" s="113"/>
      <c r="R142" s="113">
        <v>3208697.89</v>
      </c>
      <c r="S142" s="113"/>
      <c r="T142" s="113"/>
      <c r="U142" s="249"/>
      <c r="V142" s="113"/>
      <c r="W142" s="113"/>
      <c r="X142" s="113"/>
      <c r="Y142" s="113"/>
      <c r="Z142" s="113"/>
      <c r="AA142" s="113"/>
      <c r="AB142" s="113">
        <f t="shared" si="38"/>
        <v>3208464.1</v>
      </c>
      <c r="AC142" s="128"/>
      <c r="AD142" s="118"/>
      <c r="AE142" s="117">
        <v>3208464.1</v>
      </c>
      <c r="AF142" s="118"/>
      <c r="AG142" s="118"/>
      <c r="AH142" s="113">
        <f t="shared" si="23"/>
        <v>3208464.1</v>
      </c>
      <c r="AI142" s="113"/>
      <c r="AJ142" s="118"/>
      <c r="AK142" s="117">
        <v>3208464.1</v>
      </c>
      <c r="AL142" s="118"/>
      <c r="AM142" s="118"/>
      <c r="AN142" s="113">
        <f t="shared" si="24"/>
        <v>3208464.1</v>
      </c>
      <c r="AO142" s="113"/>
      <c r="AP142" s="118"/>
      <c r="AQ142" s="117">
        <v>3208464.1</v>
      </c>
      <c r="AR142" s="118"/>
      <c r="AS142" s="118"/>
      <c r="AT142" s="113">
        <f t="shared" si="25"/>
        <v>2568390.08</v>
      </c>
      <c r="AU142" s="256"/>
      <c r="AV142" s="124"/>
      <c r="AW142" s="107">
        <v>2568390.08</v>
      </c>
      <c r="AX142" s="119"/>
      <c r="AY142" s="119"/>
      <c r="AZ142" s="257"/>
      <c r="BA142" s="113">
        <f t="shared" si="31"/>
        <v>640074.02</v>
      </c>
      <c r="BB142" s="113">
        <f t="shared" si="32"/>
        <v>0</v>
      </c>
      <c r="BC142" s="113">
        <f t="shared" si="33"/>
        <v>0</v>
      </c>
      <c r="BD142" s="113">
        <f t="shared" si="34"/>
        <v>640074.02</v>
      </c>
      <c r="BE142" s="113">
        <f t="shared" si="35"/>
        <v>0</v>
      </c>
      <c r="BF142" s="113">
        <f t="shared" si="36"/>
        <v>0</v>
      </c>
    </row>
    <row r="143" spans="1:58" ht="76.5" x14ac:dyDescent="0.3">
      <c r="A143" s="253" t="s">
        <v>474</v>
      </c>
      <c r="B143" s="248" t="s">
        <v>308</v>
      </c>
      <c r="C143" s="248" t="s">
        <v>308</v>
      </c>
      <c r="D143" s="248" t="s">
        <v>332</v>
      </c>
      <c r="E143" s="248" t="s">
        <v>309</v>
      </c>
      <c r="F143" s="258" t="s">
        <v>401</v>
      </c>
      <c r="G143" s="255">
        <v>1080</v>
      </c>
      <c r="H143" s="247">
        <v>25</v>
      </c>
      <c r="I143" s="247" t="s">
        <v>328</v>
      </c>
      <c r="J143" s="259">
        <v>61202</v>
      </c>
      <c r="K143" s="248" t="s">
        <v>310</v>
      </c>
      <c r="L143" s="241" t="s">
        <v>339</v>
      </c>
      <c r="M143" s="247" t="s">
        <v>311</v>
      </c>
      <c r="N143" s="249" t="s">
        <v>458</v>
      </c>
      <c r="O143" s="113">
        <f t="shared" si="37"/>
        <v>473038.79</v>
      </c>
      <c r="P143" s="113"/>
      <c r="Q143" s="113"/>
      <c r="R143" s="113">
        <v>473038.79</v>
      </c>
      <c r="S143" s="113"/>
      <c r="T143" s="113"/>
      <c r="U143" s="249"/>
      <c r="V143" s="113"/>
      <c r="W143" s="113"/>
      <c r="X143" s="113"/>
      <c r="Y143" s="113"/>
      <c r="Z143" s="113"/>
      <c r="AA143" s="113"/>
      <c r="AB143" s="113">
        <f t="shared" si="38"/>
        <v>472870.02</v>
      </c>
      <c r="AC143" s="128"/>
      <c r="AD143" s="118"/>
      <c r="AE143" s="117">
        <v>472870.02</v>
      </c>
      <c r="AF143" s="118"/>
      <c r="AG143" s="118"/>
      <c r="AH143" s="113">
        <f t="shared" si="23"/>
        <v>472870.02</v>
      </c>
      <c r="AI143" s="113"/>
      <c r="AJ143" s="118"/>
      <c r="AK143" s="117">
        <v>472870.02</v>
      </c>
      <c r="AL143" s="118"/>
      <c r="AM143" s="118"/>
      <c r="AN143" s="113">
        <f t="shared" si="24"/>
        <v>472870.02</v>
      </c>
      <c r="AO143" s="113"/>
      <c r="AP143" s="118"/>
      <c r="AQ143" s="117">
        <v>472870.02</v>
      </c>
      <c r="AR143" s="118"/>
      <c r="AS143" s="118"/>
      <c r="AT143" s="113">
        <f t="shared" si="25"/>
        <v>0</v>
      </c>
      <c r="AU143" s="256"/>
      <c r="AV143" s="124"/>
      <c r="AW143" s="107">
        <v>0</v>
      </c>
      <c r="AX143" s="119"/>
      <c r="AY143" s="119"/>
      <c r="AZ143" s="257"/>
      <c r="BA143" s="113">
        <f t="shared" si="31"/>
        <v>472870.02</v>
      </c>
      <c r="BB143" s="113">
        <f t="shared" si="32"/>
        <v>0</v>
      </c>
      <c r="BC143" s="113">
        <f t="shared" si="33"/>
        <v>0</v>
      </c>
      <c r="BD143" s="113">
        <f t="shared" si="34"/>
        <v>472870.02</v>
      </c>
      <c r="BE143" s="113">
        <f t="shared" si="35"/>
        <v>0</v>
      </c>
      <c r="BF143" s="113">
        <f t="shared" si="36"/>
        <v>0</v>
      </c>
    </row>
    <row r="144" spans="1:58" ht="89.25" x14ac:dyDescent="0.3">
      <c r="A144" s="253" t="s">
        <v>475</v>
      </c>
      <c r="B144" s="248" t="s">
        <v>308</v>
      </c>
      <c r="C144" s="248" t="s">
        <v>308</v>
      </c>
      <c r="D144" s="248" t="s">
        <v>332</v>
      </c>
      <c r="E144" s="248" t="s">
        <v>309</v>
      </c>
      <c r="F144" s="258" t="s">
        <v>476</v>
      </c>
      <c r="G144" s="255">
        <v>5760</v>
      </c>
      <c r="H144" s="247">
        <v>25</v>
      </c>
      <c r="I144" s="247" t="s">
        <v>328</v>
      </c>
      <c r="J144" s="259">
        <v>61202</v>
      </c>
      <c r="K144" s="248" t="s">
        <v>310</v>
      </c>
      <c r="L144" s="241" t="s">
        <v>339</v>
      </c>
      <c r="M144" s="247" t="s">
        <v>311</v>
      </c>
      <c r="N144" s="249" t="s">
        <v>458</v>
      </c>
      <c r="O144" s="113">
        <f t="shared" si="37"/>
        <v>981627.61</v>
      </c>
      <c r="P144" s="113"/>
      <c r="Q144" s="113"/>
      <c r="R144" s="113">
        <v>981627.61</v>
      </c>
      <c r="S144" s="113"/>
      <c r="T144" s="113"/>
      <c r="U144" s="249"/>
      <c r="V144" s="113"/>
      <c r="W144" s="113"/>
      <c r="X144" s="113"/>
      <c r="Y144" s="113"/>
      <c r="Z144" s="113"/>
      <c r="AA144" s="113"/>
      <c r="AB144" s="113">
        <f t="shared" si="38"/>
        <v>981403.76</v>
      </c>
      <c r="AC144" s="128"/>
      <c r="AD144" s="118"/>
      <c r="AE144" s="117">
        <v>981403.76</v>
      </c>
      <c r="AF144" s="118"/>
      <c r="AG144" s="118"/>
      <c r="AH144" s="113">
        <f t="shared" si="23"/>
        <v>981403.76</v>
      </c>
      <c r="AI144" s="113"/>
      <c r="AJ144" s="118"/>
      <c r="AK144" s="117">
        <v>981403.76</v>
      </c>
      <c r="AL144" s="118"/>
      <c r="AM144" s="118"/>
      <c r="AN144" s="113">
        <f t="shared" si="24"/>
        <v>981403.76</v>
      </c>
      <c r="AO144" s="113"/>
      <c r="AP144" s="118"/>
      <c r="AQ144" s="117">
        <v>981403.76</v>
      </c>
      <c r="AR144" s="118"/>
      <c r="AS144" s="118"/>
      <c r="AT144" s="113">
        <f t="shared" si="25"/>
        <v>0</v>
      </c>
      <c r="AU144" s="256"/>
      <c r="AV144" s="124"/>
      <c r="AW144" s="107">
        <v>0</v>
      </c>
      <c r="AX144" s="119"/>
      <c r="AY144" s="119"/>
      <c r="AZ144" s="257"/>
      <c r="BA144" s="113">
        <f t="shared" si="31"/>
        <v>981403.76</v>
      </c>
      <c r="BB144" s="113">
        <f t="shared" si="32"/>
        <v>0</v>
      </c>
      <c r="BC144" s="113">
        <f t="shared" si="33"/>
        <v>0</v>
      </c>
      <c r="BD144" s="113">
        <f t="shared" si="34"/>
        <v>981403.76</v>
      </c>
      <c r="BE144" s="113">
        <f t="shared" si="35"/>
        <v>0</v>
      </c>
      <c r="BF144" s="113">
        <f t="shared" si="36"/>
        <v>0</v>
      </c>
    </row>
    <row r="145" spans="1:58" ht="76.5" x14ac:dyDescent="0.3">
      <c r="A145" s="253" t="s">
        <v>477</v>
      </c>
      <c r="B145" s="248" t="s">
        <v>308</v>
      </c>
      <c r="C145" s="248" t="s">
        <v>308</v>
      </c>
      <c r="D145" s="248" t="s">
        <v>332</v>
      </c>
      <c r="E145" s="248" t="s">
        <v>309</v>
      </c>
      <c r="F145" s="258" t="s">
        <v>478</v>
      </c>
      <c r="G145" s="255">
        <v>71357</v>
      </c>
      <c r="H145" s="247">
        <v>26</v>
      </c>
      <c r="I145" s="247" t="s">
        <v>333</v>
      </c>
      <c r="J145" s="259">
        <v>61208</v>
      </c>
      <c r="K145" s="248" t="s">
        <v>310</v>
      </c>
      <c r="L145" s="241" t="s">
        <v>479</v>
      </c>
      <c r="M145" s="247" t="s">
        <v>325</v>
      </c>
      <c r="N145" s="249" t="s">
        <v>480</v>
      </c>
      <c r="O145" s="113">
        <f t="shared" si="37"/>
        <v>9800000</v>
      </c>
      <c r="P145" s="113">
        <v>2940000</v>
      </c>
      <c r="Q145" s="113"/>
      <c r="R145" s="113"/>
      <c r="S145" s="113"/>
      <c r="T145" s="113">
        <v>6860000</v>
      </c>
      <c r="U145" s="249"/>
      <c r="V145" s="113"/>
      <c r="W145" s="113"/>
      <c r="X145" s="113"/>
      <c r="Y145" s="113"/>
      <c r="Z145" s="113"/>
      <c r="AA145" s="113"/>
      <c r="AB145" s="113">
        <f t="shared" si="38"/>
        <v>9798671.6699999999</v>
      </c>
      <c r="AC145" s="128"/>
      <c r="AD145" s="118"/>
      <c r="AE145" s="117"/>
      <c r="AF145" s="118"/>
      <c r="AG145" s="118">
        <v>9798671.6699999999</v>
      </c>
      <c r="AH145" s="113">
        <f t="shared" si="23"/>
        <v>9798671.6699999999</v>
      </c>
      <c r="AI145" s="113"/>
      <c r="AJ145" s="118"/>
      <c r="AK145" s="117"/>
      <c r="AL145" s="118"/>
      <c r="AM145" s="118">
        <v>9798671.6699999999</v>
      </c>
      <c r="AN145" s="113">
        <f t="shared" si="24"/>
        <v>9798671.6699999999</v>
      </c>
      <c r="AO145" s="113"/>
      <c r="AP145" s="118"/>
      <c r="AQ145" s="117"/>
      <c r="AR145" s="118"/>
      <c r="AS145" s="118">
        <v>9798671.6699999999</v>
      </c>
      <c r="AT145" s="113">
        <f t="shared" si="25"/>
        <v>0</v>
      </c>
      <c r="AU145" s="256"/>
      <c r="AV145" s="124"/>
      <c r="AW145" s="107"/>
      <c r="AX145" s="119"/>
      <c r="AY145" s="119">
        <v>0</v>
      </c>
      <c r="AZ145" s="257"/>
      <c r="BA145" s="113">
        <f t="shared" si="31"/>
        <v>9798671.6699999999</v>
      </c>
      <c r="BB145" s="113">
        <f t="shared" si="32"/>
        <v>0</v>
      </c>
      <c r="BC145" s="113">
        <f t="shared" si="33"/>
        <v>0</v>
      </c>
      <c r="BD145" s="113">
        <f t="shared" si="34"/>
        <v>0</v>
      </c>
      <c r="BE145" s="113">
        <f t="shared" si="35"/>
        <v>0</v>
      </c>
      <c r="BF145" s="113">
        <f t="shared" si="36"/>
        <v>9798671.6699999999</v>
      </c>
    </row>
    <row r="146" spans="1:58" ht="89.25" x14ac:dyDescent="0.3">
      <c r="A146" s="253" t="s">
        <v>481</v>
      </c>
      <c r="B146" s="248" t="s">
        <v>308</v>
      </c>
      <c r="C146" s="248" t="s">
        <v>482</v>
      </c>
      <c r="D146" s="248" t="s">
        <v>332</v>
      </c>
      <c r="E146" s="248" t="s">
        <v>309</v>
      </c>
      <c r="F146" s="258" t="s">
        <v>483</v>
      </c>
      <c r="G146" s="255">
        <v>480</v>
      </c>
      <c r="H146" s="247">
        <v>25</v>
      </c>
      <c r="I146" s="247" t="s">
        <v>328</v>
      </c>
      <c r="J146" s="259">
        <v>61202</v>
      </c>
      <c r="K146" s="248" t="s">
        <v>310</v>
      </c>
      <c r="L146" s="241" t="s">
        <v>339</v>
      </c>
      <c r="M146" s="247" t="s">
        <v>311</v>
      </c>
      <c r="N146" s="249" t="s">
        <v>484</v>
      </c>
      <c r="O146" s="113">
        <f t="shared" si="37"/>
        <v>661787.89</v>
      </c>
      <c r="P146" s="113"/>
      <c r="Q146" s="113"/>
      <c r="R146" s="113">
        <v>661787.89</v>
      </c>
      <c r="S146" s="113"/>
      <c r="T146" s="113"/>
      <c r="U146" s="249"/>
      <c r="V146" s="113"/>
      <c r="W146" s="113"/>
      <c r="X146" s="113"/>
      <c r="Y146" s="113"/>
      <c r="Z146" s="113"/>
      <c r="AA146" s="113"/>
      <c r="AB146" s="113">
        <f t="shared" si="38"/>
        <v>661724.51</v>
      </c>
      <c r="AC146" s="128"/>
      <c r="AD146" s="118"/>
      <c r="AE146" s="117">
        <v>661724.51</v>
      </c>
      <c r="AF146" s="118"/>
      <c r="AG146" s="118"/>
      <c r="AH146" s="113">
        <f t="shared" si="23"/>
        <v>661724.51</v>
      </c>
      <c r="AI146" s="113"/>
      <c r="AJ146" s="118"/>
      <c r="AK146" s="117">
        <v>661724.51</v>
      </c>
      <c r="AL146" s="118"/>
      <c r="AM146" s="118"/>
      <c r="AN146" s="113">
        <f t="shared" si="24"/>
        <v>661724.51</v>
      </c>
      <c r="AO146" s="113"/>
      <c r="AP146" s="118"/>
      <c r="AQ146" s="117">
        <v>661724.51</v>
      </c>
      <c r="AR146" s="118"/>
      <c r="AS146" s="118"/>
      <c r="AT146" s="113">
        <f t="shared" si="25"/>
        <v>0</v>
      </c>
      <c r="AU146" s="256"/>
      <c r="AV146" s="124"/>
      <c r="AW146" s="107">
        <v>0</v>
      </c>
      <c r="AX146" s="119"/>
      <c r="AY146" s="119"/>
      <c r="AZ146" s="257"/>
      <c r="BA146" s="113">
        <f t="shared" si="31"/>
        <v>661724.51</v>
      </c>
      <c r="BB146" s="113">
        <f t="shared" si="32"/>
        <v>0</v>
      </c>
      <c r="BC146" s="113">
        <f t="shared" si="33"/>
        <v>0</v>
      </c>
      <c r="BD146" s="113">
        <f t="shared" si="34"/>
        <v>661724.51</v>
      </c>
      <c r="BE146" s="113">
        <f t="shared" si="35"/>
        <v>0</v>
      </c>
      <c r="BF146" s="113">
        <f t="shared" si="36"/>
        <v>0</v>
      </c>
    </row>
    <row r="147" spans="1:58" ht="89.25" x14ac:dyDescent="0.3">
      <c r="A147" s="253" t="s">
        <v>485</v>
      </c>
      <c r="B147" s="248" t="s">
        <v>308</v>
      </c>
      <c r="C147" s="248" t="s">
        <v>405</v>
      </c>
      <c r="D147" s="248" t="s">
        <v>332</v>
      </c>
      <c r="E147" s="248" t="s">
        <v>309</v>
      </c>
      <c r="F147" s="258" t="s">
        <v>486</v>
      </c>
      <c r="G147" s="255">
        <v>480</v>
      </c>
      <c r="H147" s="247">
        <v>25</v>
      </c>
      <c r="I147" s="247" t="s">
        <v>328</v>
      </c>
      <c r="J147" s="259">
        <v>61202</v>
      </c>
      <c r="K147" s="248" t="s">
        <v>310</v>
      </c>
      <c r="L147" s="241" t="s">
        <v>339</v>
      </c>
      <c r="M147" s="247" t="s">
        <v>311</v>
      </c>
      <c r="N147" s="249" t="s">
        <v>484</v>
      </c>
      <c r="O147" s="113">
        <f t="shared" si="37"/>
        <v>1813392.34</v>
      </c>
      <c r="P147" s="113"/>
      <c r="Q147" s="113"/>
      <c r="R147" s="113">
        <v>1813392.34</v>
      </c>
      <c r="S147" s="113"/>
      <c r="T147" s="113"/>
      <c r="U147" s="249"/>
      <c r="V147" s="113"/>
      <c r="W147" s="113"/>
      <c r="X147" s="113"/>
      <c r="Y147" s="113"/>
      <c r="Z147" s="113"/>
      <c r="AA147" s="113"/>
      <c r="AB147" s="113">
        <f t="shared" si="38"/>
        <v>1813295.86</v>
      </c>
      <c r="AC147" s="128"/>
      <c r="AD147" s="118"/>
      <c r="AE147" s="117">
        <v>1813295.86</v>
      </c>
      <c r="AF147" s="118"/>
      <c r="AG147" s="118"/>
      <c r="AH147" s="113">
        <f t="shared" si="23"/>
        <v>1813295.86</v>
      </c>
      <c r="AI147" s="113"/>
      <c r="AJ147" s="118"/>
      <c r="AK147" s="117">
        <v>1813295.86</v>
      </c>
      <c r="AL147" s="118"/>
      <c r="AM147" s="118"/>
      <c r="AN147" s="113">
        <f t="shared" si="24"/>
        <v>1813295.86</v>
      </c>
      <c r="AO147" s="113"/>
      <c r="AP147" s="118"/>
      <c r="AQ147" s="117">
        <v>1813295.86</v>
      </c>
      <c r="AR147" s="118"/>
      <c r="AS147" s="118"/>
      <c r="AT147" s="113">
        <f t="shared" si="25"/>
        <v>0</v>
      </c>
      <c r="AU147" s="256"/>
      <c r="AV147" s="124"/>
      <c r="AW147" s="107">
        <v>0</v>
      </c>
      <c r="AX147" s="119"/>
      <c r="AY147" s="119"/>
      <c r="AZ147" s="257"/>
      <c r="BA147" s="113">
        <f t="shared" si="31"/>
        <v>1813295.86</v>
      </c>
      <c r="BB147" s="113">
        <f t="shared" si="32"/>
        <v>0</v>
      </c>
      <c r="BC147" s="113">
        <f t="shared" si="33"/>
        <v>0</v>
      </c>
      <c r="BD147" s="113">
        <f t="shared" si="34"/>
        <v>1813295.86</v>
      </c>
      <c r="BE147" s="113">
        <f t="shared" si="35"/>
        <v>0</v>
      </c>
      <c r="BF147" s="113">
        <f t="shared" si="36"/>
        <v>0</v>
      </c>
    </row>
    <row r="148" spans="1:58" ht="63.75" x14ac:dyDescent="0.3">
      <c r="A148" s="253" t="s">
        <v>487</v>
      </c>
      <c r="B148" s="248" t="s">
        <v>308</v>
      </c>
      <c r="C148" s="248" t="s">
        <v>488</v>
      </c>
      <c r="D148" s="248" t="s">
        <v>332</v>
      </c>
      <c r="E148" s="248" t="s">
        <v>309</v>
      </c>
      <c r="F148" s="258" t="s">
        <v>489</v>
      </c>
      <c r="G148" s="255">
        <v>3033</v>
      </c>
      <c r="H148" s="247">
        <v>25</v>
      </c>
      <c r="I148" s="247" t="s">
        <v>328</v>
      </c>
      <c r="J148" s="259">
        <v>61307</v>
      </c>
      <c r="K148" s="248" t="s">
        <v>310</v>
      </c>
      <c r="L148" s="241" t="s">
        <v>490</v>
      </c>
      <c r="M148" s="247" t="s">
        <v>311</v>
      </c>
      <c r="N148" s="249" t="s">
        <v>484</v>
      </c>
      <c r="O148" s="113">
        <f t="shared" si="37"/>
        <v>571640.98</v>
      </c>
      <c r="P148" s="113"/>
      <c r="Q148" s="113"/>
      <c r="R148" s="113">
        <v>571640.98</v>
      </c>
      <c r="S148" s="113"/>
      <c r="T148" s="113"/>
      <c r="U148" s="249"/>
      <c r="V148" s="113"/>
      <c r="W148" s="113"/>
      <c r="X148" s="113"/>
      <c r="Y148" s="113"/>
      <c r="Z148" s="113"/>
      <c r="AA148" s="113"/>
      <c r="AB148" s="113">
        <f t="shared" si="38"/>
        <v>571533.81000000006</v>
      </c>
      <c r="AC148" s="128"/>
      <c r="AD148" s="118"/>
      <c r="AE148" s="117">
        <v>571533.81000000006</v>
      </c>
      <c r="AF148" s="118"/>
      <c r="AG148" s="118"/>
      <c r="AH148" s="113">
        <f t="shared" si="23"/>
        <v>571533.81000000006</v>
      </c>
      <c r="AI148" s="113"/>
      <c r="AJ148" s="118"/>
      <c r="AK148" s="117">
        <v>571533.81000000006</v>
      </c>
      <c r="AL148" s="118"/>
      <c r="AM148" s="118"/>
      <c r="AN148" s="113">
        <f t="shared" si="24"/>
        <v>571533.81000000006</v>
      </c>
      <c r="AO148" s="113"/>
      <c r="AP148" s="118"/>
      <c r="AQ148" s="117">
        <v>571533.81000000006</v>
      </c>
      <c r="AR148" s="118"/>
      <c r="AS148" s="118"/>
      <c r="AT148" s="113">
        <f t="shared" si="25"/>
        <v>0</v>
      </c>
      <c r="AU148" s="256"/>
      <c r="AV148" s="124"/>
      <c r="AW148" s="107">
        <v>0</v>
      </c>
      <c r="AX148" s="119"/>
      <c r="AY148" s="119"/>
      <c r="AZ148" s="257"/>
      <c r="BA148" s="113">
        <f t="shared" si="31"/>
        <v>571533.81000000006</v>
      </c>
      <c r="BB148" s="113">
        <f t="shared" si="32"/>
        <v>0</v>
      </c>
      <c r="BC148" s="113">
        <f t="shared" si="33"/>
        <v>0</v>
      </c>
      <c r="BD148" s="113">
        <f t="shared" si="34"/>
        <v>571533.81000000006</v>
      </c>
      <c r="BE148" s="113">
        <f t="shared" si="35"/>
        <v>0</v>
      </c>
      <c r="BF148" s="113">
        <f t="shared" si="36"/>
        <v>0</v>
      </c>
    </row>
    <row r="149" spans="1:58" ht="89.25" x14ac:dyDescent="0.3">
      <c r="A149" s="253" t="s">
        <v>319</v>
      </c>
      <c r="B149" s="259" t="s">
        <v>308</v>
      </c>
      <c r="C149" s="254" t="s">
        <v>308</v>
      </c>
      <c r="D149" s="259" t="s">
        <v>332</v>
      </c>
      <c r="E149" s="259" t="s">
        <v>309</v>
      </c>
      <c r="F149" s="248" t="s">
        <v>322</v>
      </c>
      <c r="G149" s="255">
        <v>5343</v>
      </c>
      <c r="H149" s="247">
        <v>25</v>
      </c>
      <c r="I149" s="247" t="s">
        <v>328</v>
      </c>
      <c r="J149" s="259">
        <v>61405</v>
      </c>
      <c r="K149" s="248" t="s">
        <v>310</v>
      </c>
      <c r="L149" s="241" t="s">
        <v>334</v>
      </c>
      <c r="M149" s="247" t="s">
        <v>311</v>
      </c>
      <c r="N149" s="247" t="s">
        <v>491</v>
      </c>
      <c r="O149" s="113">
        <f t="shared" si="37"/>
        <v>12387349.16</v>
      </c>
      <c r="P149" s="113"/>
      <c r="Q149" s="113"/>
      <c r="R149" s="113">
        <v>12387349.16</v>
      </c>
      <c r="S149" s="113"/>
      <c r="T149" s="117"/>
      <c r="U149" s="247"/>
      <c r="V149" s="113"/>
      <c r="W149" s="113"/>
      <c r="X149" s="113"/>
      <c r="Y149" s="113"/>
      <c r="Z149" s="113"/>
      <c r="AA149" s="117"/>
      <c r="AB149" s="113">
        <f t="shared" si="38"/>
        <v>12356100.619999999</v>
      </c>
      <c r="AC149" s="118"/>
      <c r="AD149" s="118"/>
      <c r="AE149" s="113">
        <v>12356100.619999999</v>
      </c>
      <c r="AF149" s="118"/>
      <c r="AG149" s="118"/>
      <c r="AH149" s="113">
        <f>SUM(AI149:AM149)</f>
        <v>12356100.619999999</v>
      </c>
      <c r="AI149" s="113"/>
      <c r="AJ149" s="118"/>
      <c r="AK149" s="113">
        <v>12356100.619999999</v>
      </c>
      <c r="AL149" s="118"/>
      <c r="AM149" s="118"/>
      <c r="AN149" s="113">
        <f>SUM(AO149:AS149)</f>
        <v>12356100.619999999</v>
      </c>
      <c r="AO149" s="113"/>
      <c r="AP149" s="118"/>
      <c r="AQ149" s="113">
        <v>12356100.619999999</v>
      </c>
      <c r="AR149" s="118"/>
      <c r="AS149" s="118"/>
      <c r="AT149" s="113">
        <f>SUM(AU149:AY149)</f>
        <v>12356100.619999999</v>
      </c>
      <c r="AU149" s="256"/>
      <c r="AV149" s="124"/>
      <c r="AW149" s="113">
        <v>12356100.619999999</v>
      </c>
      <c r="AX149" s="119"/>
      <c r="AY149" s="119"/>
      <c r="AZ149" s="257"/>
      <c r="BA149" s="113">
        <f t="shared" si="31"/>
        <v>0</v>
      </c>
      <c r="BB149" s="113">
        <f>AC149-AU149</f>
        <v>0</v>
      </c>
      <c r="BC149" s="113">
        <f>AD149-AV149</f>
        <v>0</v>
      </c>
      <c r="BD149" s="113">
        <f>AE149-AW149</f>
        <v>0</v>
      </c>
      <c r="BE149" s="113">
        <f>AF149-AX149</f>
        <v>0</v>
      </c>
      <c r="BF149" s="113">
        <f>AG149-AY149</f>
        <v>0</v>
      </c>
    </row>
    <row r="150" spans="1:58" ht="102" x14ac:dyDescent="0.3">
      <c r="A150" s="253" t="s">
        <v>320</v>
      </c>
      <c r="B150" s="247" t="s">
        <v>308</v>
      </c>
      <c r="C150" s="254" t="s">
        <v>308</v>
      </c>
      <c r="D150" s="247" t="s">
        <v>332</v>
      </c>
      <c r="E150" s="247" t="s">
        <v>309</v>
      </c>
      <c r="F150" s="248" t="s">
        <v>323</v>
      </c>
      <c r="G150" s="253">
        <v>11688</v>
      </c>
      <c r="H150" s="247">
        <v>25</v>
      </c>
      <c r="I150" s="247" t="s">
        <v>328</v>
      </c>
      <c r="J150" s="259">
        <v>61405</v>
      </c>
      <c r="K150" s="248" t="s">
        <v>310</v>
      </c>
      <c r="L150" s="241" t="s">
        <v>334</v>
      </c>
      <c r="M150" s="247" t="s">
        <v>311</v>
      </c>
      <c r="N150" s="247" t="s">
        <v>491</v>
      </c>
      <c r="O150" s="113">
        <f t="shared" si="37"/>
        <v>17297543.890000001</v>
      </c>
      <c r="P150" s="113"/>
      <c r="Q150" s="113"/>
      <c r="R150" s="113">
        <v>17297543.890000001</v>
      </c>
      <c r="S150" s="113"/>
      <c r="T150" s="117"/>
      <c r="U150" s="247"/>
      <c r="V150" s="113"/>
      <c r="W150" s="113"/>
      <c r="X150" s="113"/>
      <c r="Y150" s="113"/>
      <c r="Z150" s="113"/>
      <c r="AA150" s="117"/>
      <c r="AB150" s="113">
        <f t="shared" si="38"/>
        <v>17278404.620000001</v>
      </c>
      <c r="AC150" s="118"/>
      <c r="AD150" s="118"/>
      <c r="AE150" s="113">
        <v>17278404.620000001</v>
      </c>
      <c r="AF150" s="113"/>
      <c r="AG150" s="118"/>
      <c r="AH150" s="113">
        <f t="shared" ref="AH150:AH151" si="39">SUM(AI150:AM150)</f>
        <v>17278404.620000001</v>
      </c>
      <c r="AI150" s="113"/>
      <c r="AJ150" s="118"/>
      <c r="AK150" s="113">
        <v>17278404.620000001</v>
      </c>
      <c r="AL150" s="118"/>
      <c r="AM150" s="118"/>
      <c r="AN150" s="113">
        <f t="shared" ref="AN150:AN151" si="40">SUM(AO150:AS150)</f>
        <v>17278404.620000001</v>
      </c>
      <c r="AO150" s="113"/>
      <c r="AP150" s="118"/>
      <c r="AQ150" s="113">
        <v>17278404.620000001</v>
      </c>
      <c r="AR150" s="118"/>
      <c r="AS150" s="118"/>
      <c r="AT150" s="113">
        <f t="shared" ref="AT150:AT151" si="41">SUM(AU150:AY150)</f>
        <v>17278404.620000001</v>
      </c>
      <c r="AU150" s="256"/>
      <c r="AV150" s="124"/>
      <c r="AW150" s="113">
        <v>17278404.620000001</v>
      </c>
      <c r="AX150" s="119"/>
      <c r="AY150" s="119"/>
      <c r="AZ150" s="257"/>
      <c r="BA150" s="113">
        <f t="shared" si="31"/>
        <v>0</v>
      </c>
      <c r="BB150" s="113">
        <f t="shared" ref="BB150:BB151" si="42">AC150-AU150</f>
        <v>0</v>
      </c>
      <c r="BC150" s="113">
        <f t="shared" ref="BC150:BC151" si="43">AD150-AV150</f>
        <v>0</v>
      </c>
      <c r="BD150" s="113">
        <f t="shared" ref="BD150:BD151" si="44">AE150-AW150</f>
        <v>0</v>
      </c>
      <c r="BE150" s="113">
        <f t="shared" ref="BE150:BE151" si="45">AF150-AX150</f>
        <v>0</v>
      </c>
      <c r="BF150" s="113">
        <f t="shared" ref="BF150:BF151" si="46">AG150-AY150</f>
        <v>0</v>
      </c>
    </row>
    <row r="151" spans="1:58" ht="102" x14ac:dyDescent="0.3">
      <c r="A151" s="253" t="s">
        <v>321</v>
      </c>
      <c r="B151" s="247" t="s">
        <v>308</v>
      </c>
      <c r="C151" s="254" t="s">
        <v>308</v>
      </c>
      <c r="D151" s="247" t="s">
        <v>332</v>
      </c>
      <c r="E151" s="247" t="s">
        <v>309</v>
      </c>
      <c r="F151" s="248" t="s">
        <v>324</v>
      </c>
      <c r="G151" s="253">
        <v>11688</v>
      </c>
      <c r="H151" s="247">
        <v>25</v>
      </c>
      <c r="I151" s="247" t="s">
        <v>328</v>
      </c>
      <c r="J151" s="259">
        <v>61405</v>
      </c>
      <c r="K151" s="248" t="s">
        <v>310</v>
      </c>
      <c r="L151" s="241" t="s">
        <v>334</v>
      </c>
      <c r="M151" s="247" t="s">
        <v>311</v>
      </c>
      <c r="N151" s="247" t="s">
        <v>491</v>
      </c>
      <c r="O151" s="113">
        <f t="shared" si="37"/>
        <v>17258106.879999999</v>
      </c>
      <c r="P151" s="113"/>
      <c r="Q151" s="113"/>
      <c r="R151" s="113">
        <v>17258106.879999999</v>
      </c>
      <c r="S151" s="113"/>
      <c r="T151" s="117"/>
      <c r="U151" s="247"/>
      <c r="V151" s="113"/>
      <c r="W151" s="113"/>
      <c r="X151" s="113"/>
      <c r="Y151" s="113"/>
      <c r="Z151" s="113"/>
      <c r="AA151" s="117"/>
      <c r="AB151" s="113">
        <f t="shared" si="38"/>
        <v>17236611.25</v>
      </c>
      <c r="AC151" s="118"/>
      <c r="AD151" s="118"/>
      <c r="AE151" s="113">
        <v>17236611.25</v>
      </c>
      <c r="AF151" s="113"/>
      <c r="AG151" s="118"/>
      <c r="AH151" s="113">
        <f t="shared" si="39"/>
        <v>17236611.25</v>
      </c>
      <c r="AI151" s="113"/>
      <c r="AJ151" s="118"/>
      <c r="AK151" s="113">
        <v>17236611.25</v>
      </c>
      <c r="AL151" s="118"/>
      <c r="AM151" s="118"/>
      <c r="AN151" s="113">
        <f t="shared" si="40"/>
        <v>17236611.25</v>
      </c>
      <c r="AO151" s="113"/>
      <c r="AP151" s="118"/>
      <c r="AQ151" s="113">
        <v>17236611.25</v>
      </c>
      <c r="AR151" s="118"/>
      <c r="AS151" s="118"/>
      <c r="AT151" s="113">
        <f t="shared" si="41"/>
        <v>17236611.25</v>
      </c>
      <c r="AU151" s="256"/>
      <c r="AV151" s="124"/>
      <c r="AW151" s="113">
        <v>17236611.25</v>
      </c>
      <c r="AX151" s="119"/>
      <c r="AY151" s="119"/>
      <c r="AZ151" s="257"/>
      <c r="BA151" s="113">
        <f t="shared" si="31"/>
        <v>0</v>
      </c>
      <c r="BB151" s="113">
        <f t="shared" si="42"/>
        <v>0</v>
      </c>
      <c r="BC151" s="113">
        <f t="shared" si="43"/>
        <v>0</v>
      </c>
      <c r="BD151" s="113">
        <f t="shared" si="44"/>
        <v>0</v>
      </c>
      <c r="BE151" s="113">
        <f t="shared" si="45"/>
        <v>0</v>
      </c>
      <c r="BF151" s="113">
        <f t="shared" si="46"/>
        <v>0</v>
      </c>
    </row>
    <row r="152" spans="1:58" x14ac:dyDescent="0.3">
      <c r="A152" s="263"/>
      <c r="B152" s="264"/>
      <c r="C152" s="264"/>
      <c r="D152" s="264"/>
      <c r="E152" s="264"/>
      <c r="F152" s="264"/>
      <c r="G152" s="265"/>
      <c r="H152" s="265"/>
      <c r="I152" s="265"/>
      <c r="J152" s="264"/>
      <c r="K152" s="266"/>
      <c r="L152" s="264"/>
      <c r="M152" s="264"/>
      <c r="N152" s="267" t="s">
        <v>152</v>
      </c>
      <c r="O152" s="121">
        <f>SUM('ANEXO 3'!$P152:$T152)</f>
        <v>312996802.68999994</v>
      </c>
      <c r="P152" s="121">
        <f>SUM(P10:P151)</f>
        <v>11505841</v>
      </c>
      <c r="Q152" s="121">
        <f>SUM(Q10:Q151)</f>
        <v>0</v>
      </c>
      <c r="R152" s="121">
        <f>SUM(R10:R151)</f>
        <v>243566969.68999994</v>
      </c>
      <c r="S152" s="121">
        <f>SUM(S10:S151)</f>
        <v>0</v>
      </c>
      <c r="T152" s="121">
        <f>SUM(T10:T151)</f>
        <v>57923992</v>
      </c>
      <c r="U152" s="267" t="s">
        <v>152</v>
      </c>
      <c r="V152" s="268">
        <f>SUM(W152:AA152)</f>
        <v>0</v>
      </c>
      <c r="W152" s="268">
        <f>SUM(W10:W151)</f>
        <v>0</v>
      </c>
      <c r="X152" s="268">
        <f>SUM(X10:X151)</f>
        <v>0</v>
      </c>
      <c r="Y152" s="268">
        <f>SUM(Y10:Y151)</f>
        <v>0</v>
      </c>
      <c r="Z152" s="268">
        <f>SUM(Z10:Z151)</f>
        <v>0</v>
      </c>
      <c r="AA152" s="268">
        <f>SUM(AA10:AA151)</f>
        <v>0</v>
      </c>
      <c r="AB152" s="123">
        <f>SUM(AC152:AG152)</f>
        <v>187061035.67999998</v>
      </c>
      <c r="AC152" s="122">
        <f>SUM(AC10:AC151)</f>
        <v>8555794.1600000001</v>
      </c>
      <c r="AD152" s="122">
        <f>SUM(AD10:AD151)</f>
        <v>0</v>
      </c>
      <c r="AE152" s="122">
        <f>SUM(AE10:AE151)</f>
        <v>168206569.84999999</v>
      </c>
      <c r="AF152" s="122">
        <f>SUM(AF10:AF151)</f>
        <v>0</v>
      </c>
      <c r="AG152" s="122">
        <f>SUM(AG10:AG151)</f>
        <v>10298671.67</v>
      </c>
      <c r="AH152" s="123">
        <f>SUM(AI152:AM152)</f>
        <v>186989152.23999998</v>
      </c>
      <c r="AI152" s="123">
        <f>SUM(AI10:AI151)</f>
        <v>8555794.1600000001</v>
      </c>
      <c r="AJ152" s="123">
        <f>SUM(AJ10:AJ151)</f>
        <v>0</v>
      </c>
      <c r="AK152" s="123">
        <f>SUM(AK10:AK151)</f>
        <v>168134686.41</v>
      </c>
      <c r="AL152" s="123">
        <f>SUM(AL10:AL151)</f>
        <v>0</v>
      </c>
      <c r="AM152" s="123">
        <f>SUM(AM10:AM151)</f>
        <v>10298671.67</v>
      </c>
      <c r="AN152" s="123">
        <f>SUM(AO152:AS152)</f>
        <v>187061035.67999998</v>
      </c>
      <c r="AO152" s="123">
        <f>SUM(AO10:AO151)</f>
        <v>8555794.1600000001</v>
      </c>
      <c r="AP152" s="123">
        <f>SUM(AP10:AP151)</f>
        <v>0</v>
      </c>
      <c r="AQ152" s="123">
        <f>SUM(AQ10:AQ151)</f>
        <v>168206569.84999999</v>
      </c>
      <c r="AR152" s="123">
        <f>SUM(AR10:AR151)</f>
        <v>0</v>
      </c>
      <c r="AS152" s="123">
        <f>SUM(AS10:AS151)</f>
        <v>10298671.67</v>
      </c>
      <c r="AT152" s="269">
        <f>SUM(AU152:AY152)</f>
        <v>152267632.56</v>
      </c>
      <c r="AU152" s="270">
        <f>SUM(AU10:AU151)</f>
        <v>5642992.7000000002</v>
      </c>
      <c r="AV152" s="271">
        <f>SUM(AV10:AV151)</f>
        <v>0</v>
      </c>
      <c r="AW152" s="270">
        <f>SUM(AW10:AW151)</f>
        <v>146124639.86000001</v>
      </c>
      <c r="AX152" s="270">
        <f>SUM(AX10:AX151)</f>
        <v>0</v>
      </c>
      <c r="AY152" s="270">
        <f>SUM(AY10:AY151)</f>
        <v>500000</v>
      </c>
      <c r="AZ152" s="267" t="s">
        <v>152</v>
      </c>
      <c r="BA152" s="272">
        <f>SUM(BB152:BF152)</f>
        <v>34793403.120000005</v>
      </c>
      <c r="BB152" s="123">
        <f>SUM(BB10:BB151)</f>
        <v>2912801.46</v>
      </c>
      <c r="BC152" s="123">
        <f>SUM(BC10:BC151)</f>
        <v>0</v>
      </c>
      <c r="BD152" s="123">
        <f>SUM(BD10:BD151)</f>
        <v>22081929.990000002</v>
      </c>
      <c r="BE152" s="123">
        <f>SUM(BE10:BE151)</f>
        <v>0</v>
      </c>
      <c r="BF152" s="123">
        <f>SUM(BF10:BF151)</f>
        <v>9798671.6699999999</v>
      </c>
    </row>
    <row r="153" spans="1:58" x14ac:dyDescent="0.3">
      <c r="A153" s="233"/>
      <c r="B153" s="233"/>
      <c r="C153" s="233"/>
      <c r="D153" s="233"/>
      <c r="E153" s="233"/>
      <c r="F153" s="233"/>
      <c r="G153" s="233"/>
      <c r="H153" s="233"/>
      <c r="I153" s="233"/>
      <c r="J153" s="233"/>
      <c r="K153" s="233"/>
      <c r="L153" s="233"/>
      <c r="M153" s="233"/>
      <c r="N153" s="273"/>
      <c r="O153" s="110"/>
      <c r="P153" s="273"/>
      <c r="Q153" s="273"/>
      <c r="R153" s="273"/>
      <c r="S153" s="273"/>
      <c r="T153" s="273"/>
      <c r="U153" s="273"/>
      <c r="V153" s="273"/>
      <c r="W153" s="273"/>
      <c r="X153" s="273"/>
      <c r="Y153" s="273"/>
      <c r="Z153" s="273"/>
      <c r="AA153" s="273"/>
      <c r="AB153" s="273"/>
      <c r="AC153" s="273"/>
      <c r="AD153" s="273"/>
      <c r="AE153" s="273"/>
      <c r="AZ153" s="274"/>
      <c r="BA153" s="114"/>
      <c r="BB153" s="274"/>
      <c r="BC153" s="274"/>
      <c r="BD153" s="274"/>
      <c r="BE153" s="274"/>
      <c r="BF153" s="274"/>
    </row>
    <row r="154" spans="1:58" x14ac:dyDescent="0.3">
      <c r="A154" s="233"/>
      <c r="I154" s="233"/>
      <c r="J154" s="233"/>
      <c r="K154" s="233"/>
      <c r="L154" s="233"/>
      <c r="M154" s="233"/>
      <c r="N154" s="273"/>
      <c r="O154" s="110"/>
      <c r="P154" s="273"/>
      <c r="Q154" s="273"/>
      <c r="R154" s="273"/>
      <c r="S154" s="273"/>
      <c r="T154" s="273"/>
      <c r="U154" s="273"/>
      <c r="V154" s="273"/>
      <c r="W154" s="273"/>
      <c r="X154" s="273"/>
      <c r="Y154" s="273"/>
      <c r="Z154" s="273"/>
      <c r="AA154" s="273"/>
      <c r="AB154" s="273"/>
      <c r="AC154" s="273"/>
      <c r="AD154" s="273"/>
      <c r="AE154" s="273"/>
      <c r="BA154" s="114"/>
      <c r="BB154" s="274"/>
      <c r="BC154" s="274"/>
      <c r="BD154" s="274"/>
      <c r="BE154" s="274"/>
      <c r="BF154" s="274"/>
    </row>
    <row r="155" spans="1:58" x14ac:dyDescent="0.3">
      <c r="A155" s="233"/>
      <c r="B155" s="233"/>
      <c r="C155" s="233"/>
      <c r="D155" s="275"/>
      <c r="E155" s="275"/>
      <c r="F155" s="275"/>
      <c r="G155" s="275"/>
      <c r="H155" s="233"/>
      <c r="I155" s="233"/>
      <c r="J155" s="233"/>
      <c r="K155" s="233"/>
      <c r="L155" s="233"/>
      <c r="M155" s="233"/>
      <c r="N155" s="273"/>
      <c r="U155" s="273"/>
      <c r="V155" s="273"/>
      <c r="W155" s="273"/>
      <c r="X155" s="110"/>
      <c r="Y155" s="273"/>
      <c r="Z155" s="273"/>
      <c r="AA155" s="273"/>
      <c r="AB155" s="273"/>
      <c r="AH155" s="273"/>
      <c r="AZ155" s="276"/>
      <c r="BA155" s="276"/>
      <c r="BB155" s="276"/>
      <c r="BC155" s="276"/>
      <c r="BE155" s="274"/>
      <c r="BF155" s="274"/>
    </row>
    <row r="156" spans="1:58" ht="16.5" customHeight="1" x14ac:dyDescent="0.3">
      <c r="A156" s="233"/>
      <c r="B156" s="233"/>
      <c r="C156" s="233"/>
      <c r="D156" s="277" t="s">
        <v>312</v>
      </c>
      <c r="E156" s="277"/>
      <c r="F156" s="277"/>
      <c r="G156" s="277"/>
      <c r="H156" s="233"/>
      <c r="I156" s="233"/>
      <c r="J156" s="233"/>
      <c r="K156" s="233"/>
      <c r="L156" s="233"/>
      <c r="M156" s="233"/>
      <c r="N156" s="273"/>
      <c r="U156" s="273"/>
      <c r="V156" s="273"/>
      <c r="W156" s="273"/>
      <c r="X156" s="110"/>
      <c r="Y156" s="277" t="s">
        <v>314</v>
      </c>
      <c r="Z156" s="277"/>
      <c r="AA156" s="277"/>
      <c r="AB156" s="277"/>
      <c r="AH156" s="278"/>
      <c r="AZ156" s="279" t="s">
        <v>306</v>
      </c>
      <c r="BA156" s="279"/>
      <c r="BB156" s="279"/>
      <c r="BC156" s="279"/>
      <c r="BE156" s="274"/>
      <c r="BF156" s="274"/>
    </row>
    <row r="157" spans="1:58" ht="16.5" customHeight="1" x14ac:dyDescent="0.3">
      <c r="A157" s="233"/>
      <c r="B157" s="233"/>
      <c r="C157" s="233"/>
      <c r="D157" s="280" t="s">
        <v>313</v>
      </c>
      <c r="E157" s="280"/>
      <c r="F157" s="280"/>
      <c r="G157" s="280"/>
      <c r="H157" s="233"/>
      <c r="I157" s="233"/>
      <c r="J157" s="233"/>
      <c r="K157" s="233"/>
      <c r="L157" s="233"/>
      <c r="M157" s="233"/>
      <c r="N157" s="273"/>
      <c r="U157" s="273"/>
      <c r="V157" s="273"/>
      <c r="W157" s="273"/>
      <c r="X157" s="110"/>
      <c r="Y157" s="280" t="s">
        <v>153</v>
      </c>
      <c r="Z157" s="280"/>
      <c r="AA157" s="280"/>
      <c r="AB157" s="280"/>
      <c r="AH157" s="278"/>
      <c r="AZ157" s="279" t="s">
        <v>315</v>
      </c>
      <c r="BA157" s="279"/>
      <c r="BB157" s="279"/>
      <c r="BC157" s="279"/>
      <c r="BE157" s="274"/>
      <c r="BF157" s="274"/>
    </row>
    <row r="158" spans="1:58" ht="16.5" customHeight="1" x14ac:dyDescent="0.3">
      <c r="A158" s="233"/>
      <c r="B158" s="233"/>
      <c r="C158" s="233"/>
      <c r="D158" s="233"/>
      <c r="E158" s="233"/>
      <c r="F158" s="233"/>
      <c r="G158" s="233"/>
      <c r="H158" s="233"/>
      <c r="I158" s="233"/>
      <c r="J158" s="233"/>
      <c r="K158" s="233"/>
      <c r="L158" s="233"/>
      <c r="M158" s="233"/>
      <c r="N158" s="273"/>
      <c r="U158" s="273"/>
      <c r="V158" s="273"/>
      <c r="W158" s="273"/>
      <c r="X158" s="110"/>
      <c r="AH158" s="281"/>
      <c r="AU158" s="104"/>
      <c r="AV158" s="104"/>
      <c r="AW158" s="104"/>
      <c r="AX158" s="104"/>
      <c r="AY158" s="104"/>
      <c r="AZ158" s="104"/>
      <c r="BA158" s="104"/>
      <c r="BB158" s="104"/>
      <c r="BC158" s="104"/>
      <c r="BE158" s="274"/>
      <c r="BF158" s="274"/>
    </row>
    <row r="159" spans="1:58" x14ac:dyDescent="0.3">
      <c r="A159" s="274" t="s">
        <v>154</v>
      </c>
      <c r="AU159" s="104"/>
      <c r="AV159" s="104"/>
      <c r="AW159" s="104"/>
      <c r="AX159" s="104"/>
      <c r="AY159" s="104"/>
      <c r="AZ159" s="104"/>
      <c r="BA159" s="114"/>
    </row>
    <row r="160" spans="1:58" x14ac:dyDescent="0.3">
      <c r="AU160" s="104"/>
      <c r="AV160" s="104"/>
      <c r="AW160" s="104"/>
      <c r="AX160" s="104"/>
      <c r="AY160" s="104"/>
      <c r="AZ160" s="104"/>
      <c r="BA160" s="114"/>
    </row>
    <row r="161" spans="47:53" x14ac:dyDescent="0.3">
      <c r="AU161" s="104"/>
      <c r="AV161" s="104"/>
      <c r="AW161" s="104"/>
      <c r="AX161" s="104"/>
      <c r="AY161" s="104"/>
      <c r="AZ161" s="104"/>
      <c r="BA161" s="114"/>
    </row>
    <row r="162" spans="47:53" x14ac:dyDescent="0.3">
      <c r="AU162" s="104"/>
      <c r="AV162" s="104"/>
      <c r="AW162" s="104"/>
      <c r="AX162" s="104"/>
      <c r="AY162" s="104"/>
      <c r="AZ162" s="104"/>
      <c r="BA162" s="115"/>
    </row>
    <row r="163" spans="47:53" x14ac:dyDescent="0.3">
      <c r="AU163" s="104"/>
      <c r="AV163" s="104"/>
      <c r="AW163" s="104"/>
      <c r="AX163" s="104"/>
      <c r="AY163" s="104"/>
      <c r="AZ163" s="104"/>
    </row>
  </sheetData>
  <mergeCells count="17">
    <mergeCell ref="U7:AA7"/>
    <mergeCell ref="A7:E7"/>
    <mergeCell ref="F7:G7"/>
    <mergeCell ref="H7:I7"/>
    <mergeCell ref="J7:M7"/>
    <mergeCell ref="N7:T7"/>
    <mergeCell ref="AB7:AG7"/>
    <mergeCell ref="AH7:AM7"/>
    <mergeCell ref="AN7:AS7"/>
    <mergeCell ref="AT7:AY7"/>
    <mergeCell ref="AZ7:BF7"/>
    <mergeCell ref="D156:G156"/>
    <mergeCell ref="D157:G157"/>
    <mergeCell ref="Y156:AB156"/>
    <mergeCell ref="Y157:AB157"/>
    <mergeCell ref="AZ156:BC156"/>
    <mergeCell ref="AZ157:BC157"/>
  </mergeCells>
  <phoneticPr fontId="59" type="noConversion"/>
  <pageMargins left="0.23622047244094491" right="0.23622047244094491" top="0.74803149606299213" bottom="0.74803149606299213" header="0.31496062992125984" footer="0.31496062992125984"/>
  <pageSetup paperSize="17" scale="26"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85" zoomScaleNormal="85" workbookViewId="0">
      <selection activeCell="B25" sqref="B25"/>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162" t="s">
        <v>260</v>
      </c>
      <c r="B1" s="162"/>
    </row>
    <row r="2" spans="1:2" ht="9.75" customHeight="1" x14ac:dyDescent="0.2">
      <c r="A2" s="57" t="s">
        <v>155</v>
      </c>
      <c r="B2" s="58" t="s">
        <v>156</v>
      </c>
    </row>
    <row r="3" spans="1:2" ht="26.25" customHeight="1" x14ac:dyDescent="0.2">
      <c r="A3" s="59">
        <v>-1</v>
      </c>
      <c r="B3" s="60" t="s">
        <v>157</v>
      </c>
    </row>
    <row r="4" spans="1:2" ht="26.25" customHeight="1" x14ac:dyDescent="0.2">
      <c r="A4" s="59">
        <v>-2</v>
      </c>
      <c r="B4" s="60" t="s">
        <v>158</v>
      </c>
    </row>
    <row r="5" spans="1:2" ht="11.1" customHeight="1" x14ac:dyDescent="0.2">
      <c r="A5" s="59">
        <v>-3</v>
      </c>
      <c r="B5" s="60" t="s">
        <v>159</v>
      </c>
    </row>
    <row r="6" spans="1:2" ht="9.9499999999999993" customHeight="1" x14ac:dyDescent="0.2">
      <c r="A6" s="59">
        <v>-4</v>
      </c>
      <c r="B6" s="60" t="s">
        <v>160</v>
      </c>
    </row>
    <row r="7" spans="1:2" ht="11.1" customHeight="1" x14ac:dyDescent="0.2">
      <c r="A7" s="59">
        <v>-5</v>
      </c>
      <c r="B7" s="60" t="s">
        <v>161</v>
      </c>
    </row>
    <row r="8" spans="1:2" ht="11.25" customHeight="1" x14ac:dyDescent="0.2">
      <c r="A8" s="59">
        <v>-6</v>
      </c>
      <c r="B8" s="60" t="s">
        <v>162</v>
      </c>
    </row>
    <row r="9" spans="1:2" ht="11.25" customHeight="1" x14ac:dyDescent="0.2">
      <c r="A9" s="59">
        <v>-7</v>
      </c>
      <c r="B9" s="60" t="s">
        <v>261</v>
      </c>
    </row>
    <row r="10" spans="1:2" ht="11.25" customHeight="1" x14ac:dyDescent="0.2">
      <c r="A10" s="59">
        <v>-8</v>
      </c>
      <c r="B10" s="60" t="s">
        <v>163</v>
      </c>
    </row>
    <row r="11" spans="1:2" ht="11.25" customHeight="1" x14ac:dyDescent="0.2">
      <c r="A11" s="59">
        <v>-9</v>
      </c>
      <c r="B11" s="60" t="s">
        <v>262</v>
      </c>
    </row>
    <row r="12" spans="1:2" ht="11.25" customHeight="1" x14ac:dyDescent="0.2">
      <c r="A12" s="59">
        <v>-10</v>
      </c>
      <c r="B12" s="60" t="s">
        <v>164</v>
      </c>
    </row>
    <row r="13" spans="1:2" ht="12" customHeight="1" x14ac:dyDescent="0.2">
      <c r="A13" s="59">
        <v>-11</v>
      </c>
      <c r="B13" s="60" t="s">
        <v>165</v>
      </c>
    </row>
    <row r="14" spans="1:2" ht="12.75" customHeight="1" x14ac:dyDescent="0.2">
      <c r="A14" s="59">
        <v>-12</v>
      </c>
      <c r="B14" s="60" t="s">
        <v>166</v>
      </c>
    </row>
    <row r="15" spans="1:2" ht="12" customHeight="1" x14ac:dyDescent="0.2">
      <c r="A15" s="59">
        <v>-13</v>
      </c>
      <c r="B15" s="60" t="s">
        <v>167</v>
      </c>
    </row>
    <row r="16" spans="1:2" ht="12" customHeight="1" x14ac:dyDescent="0.2">
      <c r="A16" s="59">
        <v>-14</v>
      </c>
      <c r="B16" s="60" t="s">
        <v>263</v>
      </c>
    </row>
    <row r="17" spans="1:2" ht="12" customHeight="1" x14ac:dyDescent="0.2">
      <c r="A17" s="59">
        <v>-15</v>
      </c>
      <c r="B17" s="60" t="s">
        <v>168</v>
      </c>
    </row>
    <row r="18" spans="1:2" ht="15.75" customHeight="1" x14ac:dyDescent="0.2">
      <c r="A18" s="59">
        <v>-16</v>
      </c>
      <c r="B18" s="60" t="s">
        <v>169</v>
      </c>
    </row>
    <row r="19" spans="1:2" ht="26.25" customHeight="1" x14ac:dyDescent="0.2">
      <c r="A19" s="59">
        <v>-17</v>
      </c>
      <c r="B19" s="60" t="s">
        <v>170</v>
      </c>
    </row>
    <row r="20" spans="1:2" ht="37.5" customHeight="1" x14ac:dyDescent="0.2">
      <c r="A20" s="59">
        <v>-18</v>
      </c>
      <c r="B20" s="60" t="s">
        <v>264</v>
      </c>
    </row>
    <row r="21" spans="1:2" ht="24" customHeight="1" x14ac:dyDescent="0.2">
      <c r="A21" s="59">
        <v>-19</v>
      </c>
      <c r="B21" s="60" t="s">
        <v>171</v>
      </c>
    </row>
    <row r="22" spans="1:2" ht="26.25" customHeight="1" x14ac:dyDescent="0.2">
      <c r="A22" s="59">
        <v>-20</v>
      </c>
      <c r="B22" s="60" t="s">
        <v>172</v>
      </c>
    </row>
    <row r="23" spans="1:2" ht="24.75" customHeight="1" x14ac:dyDescent="0.2">
      <c r="A23" s="59">
        <v>-21</v>
      </c>
      <c r="B23" s="60" t="s">
        <v>173</v>
      </c>
    </row>
    <row r="24" spans="1:2" ht="23.25" customHeight="1" x14ac:dyDescent="0.2">
      <c r="A24" s="59">
        <v>-22</v>
      </c>
      <c r="B24" s="60" t="s">
        <v>174</v>
      </c>
    </row>
    <row r="25" spans="1:2" ht="12" customHeight="1" x14ac:dyDescent="0.2">
      <c r="A25" s="59">
        <v>-23</v>
      </c>
      <c r="B25" s="60" t="s">
        <v>175</v>
      </c>
    </row>
    <row r="26" spans="1:2" ht="11.25" customHeight="1" x14ac:dyDescent="0.2">
      <c r="A26" s="59">
        <v>-24</v>
      </c>
      <c r="B26" s="60" t="s">
        <v>265</v>
      </c>
    </row>
    <row r="27" spans="1:2" ht="12.75" customHeight="1" x14ac:dyDescent="0.2">
      <c r="A27" s="59">
        <v>-25</v>
      </c>
      <c r="B27" s="60" t="s">
        <v>266</v>
      </c>
    </row>
    <row r="28" spans="1:2" ht="11.25" customHeight="1" x14ac:dyDescent="0.2">
      <c r="A28" s="59">
        <v>-26</v>
      </c>
      <c r="B28" s="60" t="s">
        <v>176</v>
      </c>
    </row>
    <row r="29" spans="1:2" ht="12.95" customHeight="1" x14ac:dyDescent="0.2">
      <c r="A29" s="59">
        <v>-27</v>
      </c>
      <c r="B29" s="60" t="s">
        <v>177</v>
      </c>
    </row>
  </sheetData>
  <mergeCells count="1">
    <mergeCell ref="A1:B1"/>
  </mergeCells>
  <pageMargins left="0.23622047244094491" right="0.1574803149606299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30" zoomScaleSheetLayoutView="100" workbookViewId="0">
      <selection activeCell="A19" sqref="A19:F19"/>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4" ht="26.25" customHeight="1" x14ac:dyDescent="0.2">
      <c r="A1" s="168" t="s">
        <v>178</v>
      </c>
      <c r="B1" s="168"/>
      <c r="C1" s="168"/>
      <c r="D1" s="168"/>
      <c r="E1" s="168"/>
      <c r="F1" s="168"/>
      <c r="G1" s="168"/>
      <c r="H1" s="168"/>
      <c r="I1" s="168"/>
      <c r="J1" s="168"/>
      <c r="K1" s="168"/>
      <c r="L1" s="168"/>
    </row>
    <row r="2" spans="1:14" ht="31.5" customHeight="1" x14ac:dyDescent="0.2">
      <c r="A2" s="169" t="s">
        <v>179</v>
      </c>
      <c r="B2" s="169"/>
      <c r="C2" s="169"/>
      <c r="D2" s="169"/>
      <c r="E2" s="169"/>
      <c r="F2" s="169"/>
      <c r="G2" s="169"/>
      <c r="H2" s="169"/>
      <c r="I2" s="169"/>
      <c r="J2" s="169"/>
      <c r="K2" s="169"/>
      <c r="L2" s="169"/>
    </row>
    <row r="3" spans="1:14" ht="24" customHeight="1" x14ac:dyDescent="0.2">
      <c r="A3" s="170" t="s">
        <v>180</v>
      </c>
      <c r="B3" s="171" t="s">
        <v>181</v>
      </c>
      <c r="C3" s="172"/>
      <c r="D3" s="173"/>
      <c r="E3" s="170" t="s">
        <v>182</v>
      </c>
      <c r="F3" s="170" t="s">
        <v>183</v>
      </c>
      <c r="G3" s="170" t="s">
        <v>184</v>
      </c>
      <c r="H3" s="170"/>
      <c r="I3" s="170" t="s">
        <v>185</v>
      </c>
      <c r="J3" s="170"/>
      <c r="K3" s="170"/>
      <c r="L3" s="170"/>
    </row>
    <row r="4" spans="1:14" ht="37.5" customHeight="1" x14ac:dyDescent="0.2">
      <c r="A4" s="170"/>
      <c r="B4" s="174"/>
      <c r="C4" s="175"/>
      <c r="D4" s="176"/>
      <c r="E4" s="170"/>
      <c r="F4" s="170"/>
      <c r="G4" s="61" t="s">
        <v>186</v>
      </c>
      <c r="H4" s="61" t="s">
        <v>187</v>
      </c>
      <c r="I4" s="61" t="s">
        <v>188</v>
      </c>
      <c r="J4" s="61" t="s">
        <v>189</v>
      </c>
      <c r="K4" s="61" t="s">
        <v>190</v>
      </c>
      <c r="L4" s="61" t="s">
        <v>191</v>
      </c>
    </row>
    <row r="5" spans="1:14" x14ac:dyDescent="0.2">
      <c r="A5" s="62" t="s">
        <v>147</v>
      </c>
      <c r="B5" s="177">
        <v>-6</v>
      </c>
      <c r="C5" s="178"/>
      <c r="D5" s="179"/>
      <c r="E5" s="62" t="s">
        <v>192</v>
      </c>
      <c r="F5" s="62" t="s">
        <v>150</v>
      </c>
      <c r="G5" s="62" t="s">
        <v>44</v>
      </c>
      <c r="H5" s="64" t="s">
        <v>58</v>
      </c>
      <c r="I5" s="64" t="s">
        <v>59</v>
      </c>
      <c r="J5" s="62" t="s">
        <v>60</v>
      </c>
      <c r="K5" s="62" t="s">
        <v>61</v>
      </c>
      <c r="L5" s="62" t="s">
        <v>62</v>
      </c>
    </row>
    <row r="6" spans="1:14" x14ac:dyDescent="0.2">
      <c r="A6" s="62"/>
      <c r="B6" s="180"/>
      <c r="C6" s="181"/>
      <c r="D6" s="182"/>
      <c r="E6" s="62"/>
      <c r="F6" s="63"/>
      <c r="G6" s="62"/>
      <c r="H6" s="62"/>
      <c r="I6" s="62"/>
      <c r="J6" s="64"/>
      <c r="K6" s="64"/>
      <c r="L6" s="62"/>
      <c r="M6" s="62"/>
      <c r="N6" s="62"/>
    </row>
    <row r="7" spans="1:14" x14ac:dyDescent="0.2">
      <c r="A7" s="65"/>
      <c r="B7" s="183"/>
      <c r="C7" s="184"/>
      <c r="D7" s="185"/>
      <c r="E7" s="65"/>
      <c r="F7" s="63"/>
      <c r="G7" s="62"/>
      <c r="H7" s="62"/>
      <c r="I7" s="62"/>
      <c r="J7" s="64"/>
      <c r="K7" s="64"/>
      <c r="L7" s="62"/>
      <c r="M7" s="62"/>
      <c r="N7" s="62"/>
    </row>
    <row r="8" spans="1:14" x14ac:dyDescent="0.2">
      <c r="A8" s="62"/>
      <c r="B8" s="180"/>
      <c r="C8" s="181"/>
      <c r="D8" s="182"/>
      <c r="E8" s="62"/>
      <c r="F8" s="63"/>
      <c r="G8" s="62"/>
      <c r="H8" s="62"/>
      <c r="I8" s="62"/>
      <c r="J8" s="64"/>
      <c r="K8" s="64"/>
      <c r="L8" s="62"/>
      <c r="M8" s="62"/>
      <c r="N8" s="62"/>
    </row>
    <row r="9" spans="1:14" x14ac:dyDescent="0.2">
      <c r="A9" s="66"/>
      <c r="B9" s="186"/>
      <c r="C9" s="187"/>
      <c r="D9" s="188"/>
      <c r="E9" s="66"/>
      <c r="F9" s="65"/>
      <c r="G9" s="65"/>
      <c r="H9" s="65"/>
      <c r="I9" s="65"/>
      <c r="J9" s="65"/>
      <c r="K9" s="65"/>
      <c r="L9" s="65"/>
      <c r="M9" s="65"/>
      <c r="N9" s="65"/>
    </row>
    <row r="10" spans="1:14" x14ac:dyDescent="0.2">
      <c r="A10" s="65"/>
      <c r="B10" s="183"/>
      <c r="C10" s="184"/>
      <c r="D10" s="185"/>
      <c r="E10" s="65"/>
      <c r="F10" s="65"/>
      <c r="G10" s="65"/>
      <c r="H10" s="65"/>
      <c r="I10" s="65"/>
      <c r="J10" s="65"/>
      <c r="K10" s="65"/>
      <c r="L10" s="65"/>
      <c r="M10" s="65"/>
      <c r="N10" s="65"/>
    </row>
    <row r="11" spans="1:14" x14ac:dyDescent="0.2">
      <c r="A11" s="65"/>
      <c r="B11" s="189"/>
      <c r="C11" s="190"/>
      <c r="D11" s="191"/>
      <c r="E11" s="65"/>
      <c r="F11" s="65"/>
      <c r="G11" s="65"/>
      <c r="H11" s="65"/>
      <c r="I11" s="65"/>
      <c r="J11" s="65"/>
      <c r="K11" s="65"/>
      <c r="L11" s="65"/>
      <c r="M11" s="65"/>
      <c r="N11" s="65"/>
    </row>
    <row r="12" spans="1:14" x14ac:dyDescent="0.2">
      <c r="A12" s="65"/>
      <c r="B12" s="183"/>
      <c r="C12" s="184"/>
      <c r="D12" s="185"/>
      <c r="E12" s="65"/>
      <c r="F12" s="65"/>
      <c r="G12" s="65"/>
      <c r="H12" s="65"/>
      <c r="I12" s="65"/>
      <c r="J12" s="65"/>
      <c r="K12" s="65"/>
      <c r="L12" s="65"/>
      <c r="M12" s="65"/>
      <c r="N12" s="65"/>
    </row>
    <row r="13" spans="1:14" x14ac:dyDescent="0.2">
      <c r="A13" s="65"/>
      <c r="B13" s="183"/>
      <c r="C13" s="184"/>
      <c r="D13" s="185"/>
      <c r="E13" s="65"/>
      <c r="F13" s="65"/>
      <c r="G13" s="65"/>
      <c r="H13" s="65"/>
      <c r="I13" s="65"/>
      <c r="J13" s="65"/>
      <c r="K13" s="65"/>
      <c r="L13" s="65"/>
      <c r="M13" s="65"/>
      <c r="N13" s="65"/>
    </row>
    <row r="14" spans="1:14" x14ac:dyDescent="0.2">
      <c r="A14" s="65"/>
      <c r="B14" s="183"/>
      <c r="C14" s="184"/>
      <c r="D14" s="185"/>
      <c r="E14" s="65"/>
      <c r="F14" s="65"/>
      <c r="G14" s="65"/>
      <c r="H14" s="65"/>
      <c r="I14" s="65"/>
      <c r="J14" s="65"/>
      <c r="K14" s="65"/>
      <c r="L14" s="65"/>
      <c r="M14" s="65"/>
      <c r="N14" s="65"/>
    </row>
    <row r="15" spans="1:14" x14ac:dyDescent="0.2">
      <c r="A15" s="65"/>
      <c r="B15" s="183"/>
      <c r="C15" s="184"/>
      <c r="D15" s="185"/>
      <c r="E15" s="65"/>
      <c r="F15" s="65"/>
      <c r="G15" s="65"/>
      <c r="H15" s="65"/>
      <c r="I15" s="65"/>
      <c r="J15" s="65"/>
      <c r="K15" s="65"/>
      <c r="L15" s="65"/>
      <c r="M15" s="65"/>
      <c r="N15" s="65"/>
    </row>
    <row r="16" spans="1:14" x14ac:dyDescent="0.2">
      <c r="A16" s="65"/>
      <c r="B16" s="183"/>
      <c r="C16" s="184"/>
      <c r="D16" s="185"/>
      <c r="E16" s="65"/>
      <c r="F16" s="65"/>
      <c r="G16" s="65"/>
      <c r="H16" s="65"/>
      <c r="I16" s="65"/>
      <c r="J16" s="65"/>
      <c r="K16" s="65"/>
      <c r="L16" s="65"/>
      <c r="M16" s="65"/>
      <c r="N16" s="65"/>
    </row>
    <row r="17" spans="1:12" ht="25.5" customHeight="1" x14ac:dyDescent="0.2">
      <c r="A17" s="67" t="s">
        <v>193</v>
      </c>
      <c r="B17" s="67"/>
      <c r="C17" s="67"/>
      <c r="D17" s="16"/>
      <c r="E17" s="16"/>
      <c r="F17" s="16"/>
      <c r="G17" s="16"/>
      <c r="H17" s="16"/>
      <c r="I17" s="16"/>
      <c r="J17" s="16"/>
      <c r="K17" s="16"/>
      <c r="L17" s="16"/>
    </row>
    <row r="18" spans="1:12" ht="74.25" customHeight="1" x14ac:dyDescent="0.2">
      <c r="A18" s="68" t="s">
        <v>194</v>
      </c>
      <c r="B18" s="68"/>
      <c r="C18" s="98" t="s">
        <v>294</v>
      </c>
      <c r="E18" s="68" t="s">
        <v>195</v>
      </c>
      <c r="F18" s="69"/>
      <c r="G18" s="163" t="s">
        <v>196</v>
      </c>
      <c r="H18" s="163"/>
      <c r="I18" s="163"/>
      <c r="J18" s="69"/>
      <c r="K18" s="163" t="s">
        <v>197</v>
      </c>
      <c r="L18" s="163"/>
    </row>
    <row r="19" spans="1:12" ht="164.25" customHeight="1" x14ac:dyDescent="0.2">
      <c r="A19" s="164" t="s">
        <v>252</v>
      </c>
      <c r="B19" s="164"/>
      <c r="C19" s="164"/>
      <c r="D19" s="165"/>
      <c r="E19" s="165"/>
      <c r="F19" s="165"/>
      <c r="G19" s="166" t="s">
        <v>198</v>
      </c>
      <c r="H19" s="167"/>
      <c r="I19" s="167"/>
      <c r="J19" s="167"/>
      <c r="K19" s="167"/>
      <c r="L19" s="167"/>
    </row>
  </sheetData>
  <mergeCells count="24">
    <mergeCell ref="B14:D14"/>
    <mergeCell ref="B15:D15"/>
    <mergeCell ref="B16:D16"/>
    <mergeCell ref="B9:D9"/>
    <mergeCell ref="B10:D10"/>
    <mergeCell ref="B11:D11"/>
    <mergeCell ref="B12:D12"/>
    <mergeCell ref="B13:D13"/>
    <mergeCell ref="G18:I18"/>
    <mergeCell ref="K18:L18"/>
    <mergeCell ref="A19:F19"/>
    <mergeCell ref="G19:L19"/>
    <mergeCell ref="A1:L1"/>
    <mergeCell ref="A2:L2"/>
    <mergeCell ref="A3:A4"/>
    <mergeCell ref="E3:E4"/>
    <mergeCell ref="F3:F4"/>
    <mergeCell ref="G3:H3"/>
    <mergeCell ref="I3:L3"/>
    <mergeCell ref="B3:D4"/>
    <mergeCell ref="B5:D5"/>
    <mergeCell ref="B6:D6"/>
    <mergeCell ref="B7:D7"/>
    <mergeCell ref="B8:D8"/>
  </mergeCells>
  <pageMargins left="0.7" right="0.7" top="0.75" bottom="0.75" header="0.3" footer="0.3"/>
  <pageSetup paperSize="5"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view="pageBreakPreview" topLeftCell="A16" zoomScale="190" zoomScaleNormal="100" zoomScaleSheetLayoutView="190" workbookViewId="0">
      <selection activeCell="B22" sqref="B22"/>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192" t="s">
        <v>267</v>
      </c>
      <c r="B1" s="192"/>
    </row>
    <row r="2" spans="1:2" ht="18" customHeight="1" x14ac:dyDescent="0.2">
      <c r="A2" s="70" t="s">
        <v>199</v>
      </c>
      <c r="B2" s="70" t="s">
        <v>200</v>
      </c>
    </row>
    <row r="3" spans="1:2" ht="17.25" customHeight="1" x14ac:dyDescent="0.2">
      <c r="A3" s="71">
        <v>-1</v>
      </c>
      <c r="B3" s="72" t="s">
        <v>201</v>
      </c>
    </row>
    <row r="4" spans="1:2" ht="18" customHeight="1" x14ac:dyDescent="0.2">
      <c r="A4" s="71">
        <v>-2</v>
      </c>
      <c r="B4" s="72" t="s">
        <v>202</v>
      </c>
    </row>
    <row r="5" spans="1:2" ht="18" customHeight="1" x14ac:dyDescent="0.2">
      <c r="A5" s="71">
        <v>-3</v>
      </c>
      <c r="B5" s="72" t="s">
        <v>203</v>
      </c>
    </row>
    <row r="6" spans="1:2" ht="15" customHeight="1" x14ac:dyDescent="0.2">
      <c r="A6" s="71">
        <v>-4</v>
      </c>
      <c r="B6" s="73" t="s">
        <v>204</v>
      </c>
    </row>
    <row r="7" spans="1:2" ht="30" customHeight="1" x14ac:dyDescent="0.2">
      <c r="A7" s="71">
        <v>-5</v>
      </c>
      <c r="B7" s="73" t="s">
        <v>205</v>
      </c>
    </row>
    <row r="8" spans="1:2" ht="23.1" customHeight="1" x14ac:dyDescent="0.2">
      <c r="A8" s="71">
        <v>-6</v>
      </c>
      <c r="B8" s="73" t="s">
        <v>206</v>
      </c>
    </row>
    <row r="9" spans="1:2" ht="14.25" customHeight="1" x14ac:dyDescent="0.2">
      <c r="A9" s="71">
        <v>-7</v>
      </c>
      <c r="B9" s="73" t="s">
        <v>207</v>
      </c>
    </row>
    <row r="10" spans="1:2" ht="27" customHeight="1" x14ac:dyDescent="0.2">
      <c r="A10" s="71">
        <v>-8</v>
      </c>
      <c r="B10" s="73" t="s">
        <v>208</v>
      </c>
    </row>
    <row r="11" spans="1:2" ht="15" customHeight="1" x14ac:dyDescent="0.2">
      <c r="A11" s="71">
        <v>-9</v>
      </c>
      <c r="B11" s="73" t="s">
        <v>209</v>
      </c>
    </row>
    <row r="12" spans="1:2" ht="15.95" customHeight="1" x14ac:dyDescent="0.2">
      <c r="A12" s="71">
        <v>-10</v>
      </c>
      <c r="B12" s="73" t="s">
        <v>210</v>
      </c>
    </row>
    <row r="13" spans="1:2" ht="42" customHeight="1" x14ac:dyDescent="0.2">
      <c r="A13" s="71">
        <v>-11</v>
      </c>
      <c r="B13" s="73" t="s">
        <v>211</v>
      </c>
    </row>
    <row r="14" spans="1:2" ht="15" customHeight="1" x14ac:dyDescent="0.2">
      <c r="A14" s="71">
        <v>-12</v>
      </c>
      <c r="B14" s="73" t="s">
        <v>212</v>
      </c>
    </row>
    <row r="15" spans="1:2" ht="15" customHeight="1" x14ac:dyDescent="0.2">
      <c r="A15" s="71">
        <v>-13</v>
      </c>
      <c r="B15" s="73" t="s">
        <v>213</v>
      </c>
    </row>
    <row r="16" spans="1:2" ht="17.100000000000001" customHeight="1" x14ac:dyDescent="0.2">
      <c r="A16" s="71">
        <v>-14</v>
      </c>
      <c r="B16" s="73" t="s">
        <v>214</v>
      </c>
    </row>
    <row r="17" spans="1:2" ht="15" customHeight="1" x14ac:dyDescent="0.2">
      <c r="A17" s="71">
        <v>-15</v>
      </c>
      <c r="B17" s="73" t="s">
        <v>215</v>
      </c>
    </row>
    <row r="18" spans="1:2" ht="15" customHeight="1" x14ac:dyDescent="0.2">
      <c r="A18" s="71">
        <v>-16</v>
      </c>
      <c r="B18" s="73" t="s">
        <v>216</v>
      </c>
    </row>
    <row r="19" spans="1:2" ht="15" customHeight="1" x14ac:dyDescent="0.2">
      <c r="A19" s="71">
        <v>-17</v>
      </c>
      <c r="B19" s="73" t="s">
        <v>217</v>
      </c>
    </row>
    <row r="20" spans="1:2" ht="15" customHeight="1" x14ac:dyDescent="0.2">
      <c r="A20" s="71">
        <v>-18</v>
      </c>
      <c r="B20" s="73" t="s">
        <v>218</v>
      </c>
    </row>
    <row r="21" spans="1:2" ht="15" customHeight="1" x14ac:dyDescent="0.2">
      <c r="A21" s="71">
        <v>-19</v>
      </c>
      <c r="B21" s="73" t="s">
        <v>219</v>
      </c>
    </row>
    <row r="22" spans="1:2" ht="26.25" customHeight="1" x14ac:dyDescent="0.2">
      <c r="A22" s="71">
        <v>-20</v>
      </c>
      <c r="B22" s="73" t="s">
        <v>290</v>
      </c>
    </row>
    <row r="23" spans="1:2" ht="30" customHeight="1" x14ac:dyDescent="0.2">
      <c r="A23" s="193" t="s">
        <v>220</v>
      </c>
      <c r="B23" s="193"/>
    </row>
    <row r="24" spans="1:2" ht="54.95" customHeight="1" x14ac:dyDescent="0.2"/>
  </sheetData>
  <mergeCells count="2">
    <mergeCell ref="A1:B1"/>
    <mergeCell ref="A23:B23"/>
  </mergeCells>
  <pageMargins left="0.7" right="0.7" top="0.75" bottom="0.75" header="0.3" footer="0.3"/>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view="pageBreakPreview" zoomScale="85" zoomScaleNormal="85" zoomScaleSheetLayoutView="85" workbookViewId="0">
      <selection activeCell="N20" sqref="N20:O20"/>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11" t="s">
        <v>221</v>
      </c>
      <c r="B1" s="211"/>
      <c r="C1" s="211"/>
      <c r="D1" s="211"/>
      <c r="E1" s="211"/>
      <c r="F1" s="211"/>
      <c r="G1" s="211"/>
      <c r="H1" s="211"/>
      <c r="I1" s="211"/>
      <c r="J1" s="211"/>
      <c r="K1" s="211"/>
      <c r="L1" s="211"/>
      <c r="M1" s="211"/>
      <c r="N1" s="211"/>
      <c r="O1" s="211"/>
      <c r="P1" s="211"/>
    </row>
    <row r="2" spans="1:16" ht="38.450000000000003" customHeight="1" x14ac:dyDescent="0.2">
      <c r="A2" s="133" t="s">
        <v>222</v>
      </c>
      <c r="B2" s="133"/>
      <c r="C2" s="133"/>
      <c r="D2" s="133"/>
      <c r="E2" s="133"/>
      <c r="F2" s="133"/>
      <c r="G2" s="133"/>
      <c r="H2" s="133"/>
      <c r="I2" s="133"/>
      <c r="J2" s="133"/>
      <c r="K2" s="133"/>
      <c r="L2" s="133"/>
      <c r="M2" s="133"/>
      <c r="N2" s="133"/>
      <c r="O2" s="133"/>
      <c r="P2" s="133"/>
    </row>
    <row r="3" spans="1:16" ht="12.95" customHeight="1" x14ac:dyDescent="0.2">
      <c r="A3" s="212" t="s">
        <v>180</v>
      </c>
      <c r="B3" s="214" t="s">
        <v>181</v>
      </c>
      <c r="C3" s="212" t="s">
        <v>223</v>
      </c>
      <c r="D3" s="212" t="s">
        <v>183</v>
      </c>
      <c r="E3" s="216" t="s">
        <v>224</v>
      </c>
      <c r="F3" s="217"/>
      <c r="G3" s="218"/>
      <c r="H3" s="212" t="s">
        <v>225</v>
      </c>
      <c r="I3" s="214" t="s">
        <v>226</v>
      </c>
      <c r="J3" s="214" t="s">
        <v>227</v>
      </c>
      <c r="K3" s="214" t="s">
        <v>228</v>
      </c>
      <c r="L3" s="212" t="s">
        <v>229</v>
      </c>
      <c r="M3" s="214" t="s">
        <v>187</v>
      </c>
      <c r="N3" s="214" t="s">
        <v>230</v>
      </c>
      <c r="O3" s="195" t="s">
        <v>113</v>
      </c>
      <c r="P3" s="196"/>
    </row>
    <row r="4" spans="1:16" ht="35.1" customHeight="1" x14ac:dyDescent="0.2">
      <c r="A4" s="213"/>
      <c r="B4" s="215"/>
      <c r="C4" s="213"/>
      <c r="D4" s="213"/>
      <c r="E4" s="219"/>
      <c r="F4" s="220"/>
      <c r="G4" s="221"/>
      <c r="H4" s="213"/>
      <c r="I4" s="215"/>
      <c r="J4" s="215"/>
      <c r="K4" s="215"/>
      <c r="L4" s="213"/>
      <c r="M4" s="215"/>
      <c r="N4" s="215"/>
      <c r="O4" s="74" t="s">
        <v>111</v>
      </c>
      <c r="P4" s="74" t="s">
        <v>54</v>
      </c>
    </row>
    <row r="5" spans="1:16" ht="26.1" customHeight="1" x14ac:dyDescent="0.2">
      <c r="A5" s="75" t="s">
        <v>147</v>
      </c>
      <c r="B5" s="76" t="s">
        <v>231</v>
      </c>
      <c r="C5" s="75" t="s">
        <v>192</v>
      </c>
      <c r="D5" s="75" t="s">
        <v>150</v>
      </c>
      <c r="E5" s="202" t="s">
        <v>44</v>
      </c>
      <c r="F5" s="203"/>
      <c r="G5" s="204"/>
      <c r="H5" s="77" t="s">
        <v>58</v>
      </c>
      <c r="I5" s="78" t="s">
        <v>59</v>
      </c>
      <c r="J5" s="76" t="s">
        <v>60</v>
      </c>
      <c r="K5" s="76" t="s">
        <v>61</v>
      </c>
      <c r="L5" s="75" t="s">
        <v>62</v>
      </c>
      <c r="M5" s="76" t="s">
        <v>63</v>
      </c>
      <c r="N5" s="76" t="s">
        <v>64</v>
      </c>
      <c r="O5" s="76" t="s">
        <v>65</v>
      </c>
      <c r="P5" s="76" t="s">
        <v>66</v>
      </c>
    </row>
    <row r="6" spans="1:16" x14ac:dyDescent="0.2">
      <c r="A6" s="79"/>
      <c r="B6" s="80"/>
      <c r="C6" s="79"/>
      <c r="D6" s="79"/>
      <c r="E6" s="205"/>
      <c r="F6" s="206"/>
      <c r="G6" s="207"/>
      <c r="H6" s="81"/>
      <c r="I6" s="81"/>
      <c r="J6" s="82"/>
      <c r="K6" s="80"/>
      <c r="L6" s="79"/>
      <c r="M6" s="80"/>
      <c r="N6" s="80"/>
      <c r="O6" s="80"/>
      <c r="P6" s="80"/>
    </row>
    <row r="7" spans="1:16" x14ac:dyDescent="0.2">
      <c r="A7" s="83"/>
      <c r="B7" s="84"/>
      <c r="C7" s="83"/>
      <c r="D7" s="83"/>
      <c r="E7" s="208"/>
      <c r="F7" s="209"/>
      <c r="G7" s="210"/>
      <c r="H7" s="85"/>
      <c r="I7" s="85"/>
      <c r="J7" s="86"/>
      <c r="K7" s="84"/>
      <c r="L7" s="83"/>
      <c r="M7" s="84"/>
      <c r="N7" s="84"/>
      <c r="O7" s="84"/>
      <c r="P7" s="84"/>
    </row>
    <row r="8" spans="1:16" x14ac:dyDescent="0.2">
      <c r="A8" s="79"/>
      <c r="B8" s="80"/>
      <c r="C8" s="79"/>
      <c r="D8" s="79"/>
      <c r="E8" s="205"/>
      <c r="F8" s="206"/>
      <c r="G8" s="207"/>
      <c r="H8" s="81"/>
      <c r="I8" s="81"/>
      <c r="J8" s="82"/>
      <c r="K8" s="80"/>
      <c r="L8" s="79"/>
      <c r="M8" s="80"/>
      <c r="N8" s="80"/>
      <c r="O8" s="80"/>
      <c r="P8" s="80"/>
    </row>
    <row r="9" spans="1:16" x14ac:dyDescent="0.2">
      <c r="A9" s="79"/>
      <c r="B9" s="80"/>
      <c r="C9" s="79"/>
      <c r="D9" s="79"/>
      <c r="E9" s="205"/>
      <c r="F9" s="206"/>
      <c r="G9" s="207"/>
      <c r="H9" s="81"/>
      <c r="I9" s="81"/>
      <c r="J9" s="82"/>
      <c r="K9" s="80"/>
      <c r="L9" s="79"/>
      <c r="M9" s="80"/>
      <c r="N9" s="80"/>
      <c r="O9" s="80"/>
      <c r="P9" s="80"/>
    </row>
    <row r="10" spans="1:16" x14ac:dyDescent="0.2">
      <c r="A10" s="79"/>
      <c r="B10" s="80"/>
      <c r="C10" s="79"/>
      <c r="D10" s="79"/>
      <c r="E10" s="205"/>
      <c r="F10" s="206"/>
      <c r="G10" s="207"/>
      <c r="H10" s="81"/>
      <c r="I10" s="81"/>
      <c r="J10" s="82"/>
      <c r="K10" s="80"/>
      <c r="L10" s="79"/>
      <c r="M10" s="80"/>
      <c r="N10" s="80"/>
      <c r="O10" s="80"/>
      <c r="P10" s="80"/>
    </row>
    <row r="11" spans="1:16" x14ac:dyDescent="0.2">
      <c r="A11" s="83"/>
      <c r="B11" s="84"/>
      <c r="C11" s="83"/>
      <c r="D11" s="83"/>
      <c r="E11" s="208"/>
      <c r="F11" s="209"/>
      <c r="G11" s="210"/>
      <c r="H11" s="85"/>
      <c r="I11" s="85"/>
      <c r="J11" s="86"/>
      <c r="K11" s="84"/>
      <c r="L11" s="83"/>
      <c r="M11" s="84"/>
      <c r="N11" s="84"/>
      <c r="O11" s="84"/>
      <c r="P11" s="84"/>
    </row>
    <row r="12" spans="1:16" x14ac:dyDescent="0.2">
      <c r="A12" s="79"/>
      <c r="B12" s="80"/>
      <c r="C12" s="79"/>
      <c r="D12" s="79"/>
      <c r="E12" s="205"/>
      <c r="F12" s="206"/>
      <c r="G12" s="207"/>
      <c r="H12" s="81"/>
      <c r="I12" s="81"/>
      <c r="J12" s="82"/>
      <c r="K12" s="80"/>
      <c r="L12" s="79"/>
      <c r="M12" s="80"/>
      <c r="N12" s="80"/>
      <c r="O12" s="80"/>
      <c r="P12" s="80"/>
    </row>
    <row r="13" spans="1:16" x14ac:dyDescent="0.2">
      <c r="A13" s="79"/>
      <c r="B13" s="80"/>
      <c r="C13" s="79"/>
      <c r="D13" s="79"/>
      <c r="E13" s="205"/>
      <c r="F13" s="206"/>
      <c r="G13" s="207"/>
      <c r="H13" s="81"/>
      <c r="I13" s="81"/>
      <c r="J13" s="82"/>
      <c r="K13" s="80"/>
      <c r="L13" s="79"/>
      <c r="M13" s="80"/>
      <c r="N13" s="80"/>
      <c r="O13" s="80"/>
      <c r="P13" s="80"/>
    </row>
    <row r="14" spans="1:16" x14ac:dyDescent="0.2">
      <c r="A14" s="79"/>
      <c r="B14" s="80"/>
      <c r="C14" s="79"/>
      <c r="D14" s="79"/>
      <c r="E14" s="205"/>
      <c r="F14" s="206"/>
      <c r="G14" s="207"/>
      <c r="H14" s="81"/>
      <c r="I14" s="81"/>
      <c r="J14" s="82"/>
      <c r="K14" s="80"/>
      <c r="L14" s="79"/>
      <c r="M14" s="80"/>
      <c r="N14" s="80"/>
      <c r="O14" s="80"/>
      <c r="P14" s="80"/>
    </row>
    <row r="15" spans="1:16" x14ac:dyDescent="0.2">
      <c r="A15" s="83"/>
      <c r="B15" s="84"/>
      <c r="C15" s="83"/>
      <c r="D15" s="83"/>
      <c r="E15" s="208"/>
      <c r="F15" s="209"/>
      <c r="G15" s="210"/>
      <c r="H15" s="85"/>
      <c r="I15" s="85"/>
      <c r="J15" s="86"/>
      <c r="K15" s="84"/>
      <c r="L15" s="83"/>
      <c r="M15" s="84"/>
      <c r="N15" s="84"/>
      <c r="O15" s="84"/>
      <c r="P15" s="84"/>
    </row>
    <row r="16" spans="1:16" x14ac:dyDescent="0.2">
      <c r="A16" s="79"/>
      <c r="B16" s="80"/>
      <c r="C16" s="79"/>
      <c r="D16" s="79"/>
      <c r="E16" s="205"/>
      <c r="F16" s="206"/>
      <c r="G16" s="207"/>
      <c r="H16" s="81"/>
      <c r="I16" s="81"/>
      <c r="J16" s="82"/>
      <c r="K16" s="80"/>
      <c r="L16" s="79"/>
      <c r="M16" s="80"/>
      <c r="N16" s="80"/>
      <c r="O16" s="80"/>
      <c r="P16" s="80"/>
    </row>
    <row r="17" spans="1:16" x14ac:dyDescent="0.2">
      <c r="A17" s="79"/>
      <c r="B17" s="80"/>
      <c r="C17" s="79"/>
      <c r="D17" s="79"/>
      <c r="E17" s="205"/>
      <c r="F17" s="206"/>
      <c r="G17" s="207"/>
      <c r="H17" s="81"/>
      <c r="I17" s="81"/>
      <c r="J17" s="82"/>
      <c r="K17" s="80"/>
      <c r="L17" s="79"/>
      <c r="M17" s="80"/>
      <c r="N17" s="80"/>
      <c r="O17" s="80"/>
      <c r="P17" s="80"/>
    </row>
    <row r="18" spans="1:16" ht="24" customHeight="1" x14ac:dyDescent="0.2">
      <c r="A18" s="87" t="s">
        <v>232</v>
      </c>
      <c r="B18" s="9"/>
      <c r="C18" s="9"/>
      <c r="D18" s="9"/>
      <c r="E18" s="9"/>
      <c r="F18" s="9"/>
      <c r="G18" s="9"/>
      <c r="H18" s="9"/>
      <c r="I18" s="9"/>
      <c r="J18" s="9"/>
      <c r="K18" s="9"/>
      <c r="L18" s="9"/>
      <c r="M18" s="9"/>
      <c r="N18" s="9"/>
      <c r="O18" s="9"/>
      <c r="P18" s="9"/>
    </row>
    <row r="19" spans="1:16" ht="14.25" customHeight="1" x14ac:dyDescent="0.25">
      <c r="A19" s="88"/>
      <c r="B19" s="88"/>
      <c r="C19" s="88"/>
      <c r="G19" s="89"/>
      <c r="H19" s="89"/>
      <c r="I19" s="87"/>
      <c r="J19" s="90"/>
      <c r="K19" s="200"/>
      <c r="L19" s="200"/>
      <c r="M19" s="90"/>
      <c r="N19" s="201"/>
      <c r="O19" s="201"/>
      <c r="P19" s="90"/>
    </row>
    <row r="20" spans="1:16" ht="61.5" customHeight="1" x14ac:dyDescent="0.25">
      <c r="A20" s="88"/>
      <c r="B20" s="198" t="s">
        <v>233</v>
      </c>
      <c r="C20" s="198"/>
      <c r="D20" s="90"/>
      <c r="E20" s="198" t="s">
        <v>291</v>
      </c>
      <c r="F20" s="198"/>
      <c r="G20" s="91"/>
      <c r="H20" s="197" t="s">
        <v>234</v>
      </c>
      <c r="I20" s="197"/>
      <c r="J20" s="90"/>
      <c r="K20" s="198" t="s">
        <v>235</v>
      </c>
      <c r="L20" s="198"/>
      <c r="M20" s="90"/>
      <c r="N20" s="199" t="s">
        <v>292</v>
      </c>
      <c r="O20" s="199"/>
      <c r="P20" s="90"/>
    </row>
    <row r="21" spans="1:16" ht="76.5" customHeight="1" x14ac:dyDescent="0.2">
      <c r="A21" s="194" t="s">
        <v>253</v>
      </c>
      <c r="B21" s="133"/>
      <c r="C21" s="133"/>
      <c r="D21" s="133"/>
      <c r="E21" s="133"/>
      <c r="F21" s="133"/>
      <c r="G21" s="133"/>
      <c r="H21" s="88"/>
      <c r="I21" s="88"/>
      <c r="J21" s="88"/>
      <c r="K21" s="88"/>
      <c r="L21" s="88"/>
      <c r="M21" s="88"/>
      <c r="N21" s="88"/>
      <c r="O21" s="88"/>
      <c r="P21" s="88"/>
    </row>
    <row r="22" spans="1:16" ht="8.1" customHeight="1" x14ac:dyDescent="0.2"/>
  </sheetData>
  <mergeCells count="36">
    <mergeCell ref="E17:G17"/>
    <mergeCell ref="E11:G11"/>
    <mergeCell ref="E12:G12"/>
    <mergeCell ref="E13:G13"/>
    <mergeCell ref="E14:G14"/>
    <mergeCell ref="E15:G15"/>
    <mergeCell ref="A1:P1"/>
    <mergeCell ref="A2:P2"/>
    <mergeCell ref="A3:A4"/>
    <mergeCell ref="B3:B4"/>
    <mergeCell ref="C3:C4"/>
    <mergeCell ref="D3:D4"/>
    <mergeCell ref="H3:H4"/>
    <mergeCell ref="I3:I4"/>
    <mergeCell ref="J3:J4"/>
    <mergeCell ref="K3:K4"/>
    <mergeCell ref="L3:L4"/>
    <mergeCell ref="M3:M4"/>
    <mergeCell ref="N3:N4"/>
    <mergeCell ref="E3:G4"/>
    <mergeCell ref="A21:G21"/>
    <mergeCell ref="O3:P3"/>
    <mergeCell ref="H20:I20"/>
    <mergeCell ref="K20:L20"/>
    <mergeCell ref="N20:O20"/>
    <mergeCell ref="K19:L19"/>
    <mergeCell ref="N19:O19"/>
    <mergeCell ref="E20:F20"/>
    <mergeCell ref="B20:C20"/>
    <mergeCell ref="E5:G5"/>
    <mergeCell ref="E6:G6"/>
    <mergeCell ref="E7:G7"/>
    <mergeCell ref="E8:G8"/>
    <mergeCell ref="E9:G9"/>
    <mergeCell ref="E10:G10"/>
    <mergeCell ref="E16:G16"/>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ANEXO 1</vt:lpstr>
      <vt:lpstr>Instructivo 1</vt:lpstr>
      <vt:lpstr>ANEXO 2</vt:lpstr>
      <vt:lpstr>Instructivo 2</vt:lpstr>
      <vt:lpstr>ANEXO 3</vt:lpstr>
      <vt:lpstr>Instructivo 3</vt:lpstr>
      <vt:lpstr>ANEXO 4</vt:lpstr>
      <vt:lpstr>Instructivo 4</vt:lpstr>
      <vt:lpstr>ANEXO 5</vt:lpstr>
      <vt:lpstr>Instructivo 5</vt:lpstr>
      <vt:lpstr>'ANEXO 4'!Área_de_impresión</vt:lpstr>
      <vt:lpstr>'ANEXO 5'!Área_de_impresión</vt:lpstr>
      <vt:lpstr>'Instructivo 1'!Área_de_impresión</vt:lpstr>
      <vt:lpstr>'Instructivo 2'!Área_de_impresión</vt:lpstr>
      <vt:lpstr>'Instructivo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Usuario</cp:lastModifiedBy>
  <cp:lastPrinted>2024-03-19T18:25:17Z</cp:lastPrinted>
  <dcterms:created xsi:type="dcterms:W3CDTF">2022-03-15T19:26:16Z</dcterms:created>
  <dcterms:modified xsi:type="dcterms:W3CDTF">2024-03-19T18:25:39Z</dcterms:modified>
</cp:coreProperties>
</file>